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ley/Dropbox/mRNA activation shared/3rd_submission/ForSubmission/"/>
    </mc:Choice>
  </mc:AlternateContent>
  <xr:revisionPtr revIDLastSave="0" documentId="8_{2FE6B019-184D-804E-B85F-07C87496AECF}" xr6:coauthVersionLast="47" xr6:coauthVersionMax="47" xr10:uidLastSave="{00000000-0000-0000-0000-000000000000}"/>
  <bookViews>
    <workbookView xWindow="5120" yWindow="2720" windowWidth="26900" windowHeight="14680" tabRatio="897" xr2:uid="{73E3EF67-1BAF-6F4A-85D7-DF725001EDF9}"/>
  </bookViews>
  <sheets>
    <sheet name="Legend" sheetId="10" r:id="rId1"/>
    <sheet name="Cy5-eIF4G Injection" sheetId="1" r:id="rId2"/>
    <sheet name="Cy5-eIF4G ejection" sheetId="3" r:id="rId3"/>
    <sheet name="Cy5-eIF4GE injection" sheetId="4" r:id="rId4"/>
    <sheet name="Exchange Experiments" sheetId="12" r:id="rId5"/>
    <sheet name="Cy5-eIF4GE ejection" sheetId="2" r:id="rId6"/>
    <sheet name="Analog Experiments" sheetId="13" r:id="rId7"/>
    <sheet name="eIF4F injection (Cy5-eIF4G)" sheetId="5" r:id="rId8"/>
    <sheet name="eIF4F ejection (Cy5-eIF4G)" sheetId="6" r:id="rId9"/>
    <sheet name="eIF4A ejection series" sheetId="11" r:id="rId10"/>
    <sheet name="eIF4F ejection shutter (cy5-4G)" sheetId="7" r:id="rId11"/>
    <sheet name="Cy5-eIF4E" sheetId="8" r:id="rId12"/>
    <sheet name="eIF4GE-Cy5" sheetId="9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" i="13" l="1"/>
  <c r="B4" i="13"/>
  <c r="B5" i="13"/>
  <c r="B6" i="13"/>
  <c r="B7" i="13"/>
  <c r="B2" i="13"/>
  <c r="P18" i="9" l="1"/>
  <c r="P17" i="9"/>
  <c r="P11" i="9"/>
  <c r="P10" i="9"/>
  <c r="P4" i="9"/>
  <c r="P3" i="9"/>
  <c r="D3" i="7" l="1"/>
  <c r="D4" i="7"/>
  <c r="D5" i="7"/>
  <c r="D6" i="7"/>
  <c r="D7" i="7"/>
  <c r="D9" i="7"/>
  <c r="D10" i="7"/>
  <c r="D11" i="7"/>
  <c r="D12" i="7"/>
  <c r="D13" i="7"/>
  <c r="D14" i="7"/>
  <c r="D16" i="7"/>
  <c r="D17" i="7"/>
  <c r="D18" i="7"/>
  <c r="D19" i="7"/>
  <c r="D20" i="7"/>
  <c r="D21" i="7"/>
  <c r="D22" i="7"/>
  <c r="D23" i="7"/>
  <c r="D2" i="7"/>
  <c r="J7" i="8"/>
  <c r="J6" i="8"/>
  <c r="J5" i="8"/>
  <c r="J4" i="8"/>
  <c r="J3" i="8"/>
  <c r="J2" i="8"/>
</calcChain>
</file>

<file path=xl/sharedStrings.xml><?xml version="1.0" encoding="utf-8"?>
<sst xmlns="http://schemas.openxmlformats.org/spreadsheetml/2006/main" count="713" uniqueCount="100">
  <si>
    <t>Construct</t>
  </si>
  <si>
    <t># Traces</t>
  </si>
  <si>
    <t>Concentration</t>
  </si>
  <si>
    <t>A off slow</t>
  </si>
  <si>
    <t>A off fast</t>
  </si>
  <si>
    <t>1nM</t>
  </si>
  <si>
    <t>3nM</t>
  </si>
  <si>
    <t>5nM</t>
  </si>
  <si>
    <t>Uncapped</t>
  </si>
  <si>
    <t>Capped</t>
  </si>
  <si>
    <t>4G Type</t>
  </si>
  <si>
    <t>4F Type</t>
  </si>
  <si>
    <t>4GE</t>
  </si>
  <si>
    <t>A</t>
  </si>
  <si>
    <t>AB</t>
  </si>
  <si>
    <t>4G alone</t>
  </si>
  <si>
    <t>AB -ATP</t>
  </si>
  <si>
    <t>AB-ATP</t>
  </si>
  <si>
    <t>-</t>
  </si>
  <si>
    <t xml:space="preserve">4GE </t>
  </si>
  <si>
    <t>25nM</t>
  </si>
  <si>
    <t>50nM</t>
  </si>
  <si>
    <t>4G</t>
  </si>
  <si>
    <t>4FB</t>
  </si>
  <si>
    <t># events</t>
  </si>
  <si>
    <t>Frames before injection</t>
  </si>
  <si>
    <t>koff</t>
  </si>
  <si>
    <t>Framerate (fps)</t>
  </si>
  <si>
    <t>Equilibrium kon (slow)</t>
  </si>
  <si>
    <t>Equilibrium kon (fast)</t>
  </si>
  <si>
    <t>kon,av</t>
  </si>
  <si>
    <t xml:space="preserve">Equilibrium koff </t>
  </si>
  <si>
    <t xml:space="preserve">A off </t>
  </si>
  <si>
    <t>A (slow)</t>
  </si>
  <si>
    <t>A (fast)</t>
  </si>
  <si>
    <t># on events</t>
  </si>
  <si>
    <t># off events</t>
  </si>
  <si>
    <t>kon</t>
  </si>
  <si>
    <t>Frames before injection or ejection</t>
  </si>
  <si>
    <t>kon or koff</t>
  </si>
  <si>
    <t>Pre-steady-state</t>
  </si>
  <si>
    <t>Equilibrium koff (slow)</t>
  </si>
  <si>
    <t>Equilibrium koff (fast)</t>
  </si>
  <si>
    <t>kav,off</t>
  </si>
  <si>
    <t xml:space="preserve">Steady-state </t>
  </si>
  <si>
    <t>Steady-state</t>
  </si>
  <si>
    <t>koff,av</t>
  </si>
  <si>
    <t>Frames before ejection</t>
  </si>
  <si>
    <t>Injection or ejection</t>
  </si>
  <si>
    <t>Injection</t>
  </si>
  <si>
    <t>Ejection</t>
  </si>
  <si>
    <t xml:space="preserve"> </t>
  </si>
  <si>
    <t>Each Tab contains the  raw fitting parameters for the survival plots of the designated experiment type.</t>
  </si>
  <si>
    <t xml:space="preserve">None of the rates are corrected for labeling efficiency or framerate. </t>
  </si>
  <si>
    <t>Abbreviation</t>
  </si>
  <si>
    <t>Description</t>
  </si>
  <si>
    <t>k (on or off)</t>
  </si>
  <si>
    <t># Events</t>
  </si>
  <si>
    <t>The number of trajectories manually curated</t>
  </si>
  <si>
    <r>
      <t xml:space="preserve">The rate calculated from a single exponential fit of the survival curve in units of </t>
    </r>
    <r>
      <rPr>
        <i/>
        <sz val="12"/>
        <color theme="1"/>
        <rFont val="Calibri"/>
        <family val="2"/>
        <scheme val="minor"/>
      </rPr>
      <t>per frame</t>
    </r>
  </si>
  <si>
    <t>The amplitude from the single-exponential fit</t>
  </si>
  <si>
    <t>The number of events included in the survival curve, as identified by the Hidden-Markov-Modeling</t>
  </si>
  <si>
    <t>The number of frames before the injection occurred, and therefore excluded from the survival-time analysis</t>
  </si>
  <si>
    <t>The amplitude for the slower steady-state rate calculated from a biexponetial fit of the steady-state data</t>
  </si>
  <si>
    <t>The amplitude for the faster steady-state rate calculated from a biexponetial fit of the steady-state data</t>
  </si>
  <si>
    <t>kav, off</t>
  </si>
  <si>
    <r>
      <t xml:space="preserve">The slower of the steady-state rates calculated from a biexpontial fit of the steady-state data reported in units of </t>
    </r>
    <r>
      <rPr>
        <i/>
        <sz val="12"/>
        <color theme="1"/>
        <rFont val="Calibri"/>
        <family val="2"/>
        <scheme val="minor"/>
      </rPr>
      <t>per frame</t>
    </r>
  </si>
  <si>
    <r>
      <t xml:space="preserve">The faster of the steady-state rates calculated from a biexpontial fit of the steady-state data reported in units of </t>
    </r>
    <r>
      <rPr>
        <i/>
        <sz val="12"/>
        <color theme="1"/>
        <rFont val="Calibri"/>
        <family val="2"/>
        <scheme val="minor"/>
      </rPr>
      <t>per frame</t>
    </r>
  </si>
  <si>
    <r>
      <t xml:space="preserve">The population-weighted average of the steady-state data reported in units of </t>
    </r>
    <r>
      <rPr>
        <i/>
        <sz val="12"/>
        <color theme="1"/>
        <rFont val="Calibri"/>
        <family val="2"/>
        <scheme val="minor"/>
      </rPr>
      <t>per frame</t>
    </r>
  </si>
  <si>
    <t>Cap-distal</t>
  </si>
  <si>
    <t>Equilibrium kon</t>
  </si>
  <si>
    <t>A on</t>
  </si>
  <si>
    <t># equilibrium on events</t>
  </si>
  <si>
    <t>Equilibrium On (slow)</t>
  </si>
  <si>
    <t>Equilibrium On (fast)</t>
  </si>
  <si>
    <t>A slow</t>
  </si>
  <si>
    <t>A fast</t>
  </si>
  <si>
    <t>On # events</t>
  </si>
  <si>
    <t>Av on</t>
  </si>
  <si>
    <t>Concentration (nM)</t>
  </si>
  <si>
    <t>4GE + prebindA</t>
  </si>
  <si>
    <t>Cap24mer</t>
  </si>
  <si>
    <t>Concentration (Dark 4GE injected)</t>
  </si>
  <si>
    <t>100nM</t>
  </si>
  <si>
    <t>400nM</t>
  </si>
  <si>
    <t>760nM</t>
  </si>
  <si>
    <t>0nM - no exchange</t>
  </si>
  <si>
    <t>A92_middle_frag</t>
  </si>
  <si>
    <t>A211-rpl41a</t>
  </si>
  <si>
    <t>CapA92</t>
  </si>
  <si>
    <t>eject w/ADPNP-4A</t>
  </si>
  <si>
    <t>ejectW/ATPgS-4A</t>
  </si>
  <si>
    <t>eject w/ATPgS-4A</t>
  </si>
  <si>
    <t>CapA14</t>
  </si>
  <si>
    <t>eject w/4A-ATP + cap analog</t>
  </si>
  <si>
    <t>Framerate</t>
  </si>
  <si>
    <t>Experiment</t>
  </si>
  <si>
    <t>Capped - 4GEW104A</t>
  </si>
  <si>
    <t>1.12975-57</t>
  </si>
  <si>
    <t>4GEW104A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</si>
</sst>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03A92-DCA4-9640-AD06-99C126D1A752}">
  <dimension ref="A2:B15"/>
  <sheetViews>
    <sheetView tabSelected="1" workbookViewId="0">
      <selection activeCell="B16" sqref="B16"/>
    </sheetView>
  </sheetViews>
  <sheetFormatPr baseColWidth="10" defaultColWidth="11" defaultRowHeight="16" x14ac:dyDescent="0.2"/>
  <cols>
    <col min="1" max="1" width="21.83203125" customWidth="1"/>
  </cols>
  <sheetData>
    <row r="2" spans="1:2" x14ac:dyDescent="0.2">
      <c r="A2" t="s">
        <v>52</v>
      </c>
    </row>
    <row r="3" spans="1:2" x14ac:dyDescent="0.2">
      <c r="A3" t="s">
        <v>53</v>
      </c>
    </row>
    <row r="5" spans="1:2" x14ac:dyDescent="0.2">
      <c r="A5" t="s">
        <v>54</v>
      </c>
      <c r="B5" t="s">
        <v>55</v>
      </c>
    </row>
    <row r="6" spans="1:2" x14ac:dyDescent="0.2">
      <c r="A6" t="s">
        <v>1</v>
      </c>
      <c r="B6" t="s">
        <v>58</v>
      </c>
    </row>
    <row r="7" spans="1:2" x14ac:dyDescent="0.2">
      <c r="A7" t="s">
        <v>56</v>
      </c>
      <c r="B7" t="s">
        <v>59</v>
      </c>
    </row>
    <row r="8" spans="1:2" x14ac:dyDescent="0.2">
      <c r="A8" t="s">
        <v>13</v>
      </c>
      <c r="B8" t="s">
        <v>60</v>
      </c>
    </row>
    <row r="9" spans="1:2" x14ac:dyDescent="0.2">
      <c r="A9" t="s">
        <v>25</v>
      </c>
      <c r="B9" t="s">
        <v>62</v>
      </c>
    </row>
    <row r="10" spans="1:2" x14ac:dyDescent="0.2">
      <c r="A10" t="s">
        <v>57</v>
      </c>
      <c r="B10" t="s">
        <v>61</v>
      </c>
    </row>
    <row r="11" spans="1:2" x14ac:dyDescent="0.2">
      <c r="A11" t="s">
        <v>41</v>
      </c>
      <c r="B11" t="s">
        <v>66</v>
      </c>
    </row>
    <row r="12" spans="1:2" x14ac:dyDescent="0.2">
      <c r="A12" t="s">
        <v>33</v>
      </c>
      <c r="B12" t="s">
        <v>63</v>
      </c>
    </row>
    <row r="13" spans="1:2" x14ac:dyDescent="0.2">
      <c r="A13" t="s">
        <v>42</v>
      </c>
      <c r="B13" t="s">
        <v>67</v>
      </c>
    </row>
    <row r="14" spans="1:2" x14ac:dyDescent="0.2">
      <c r="A14" t="s">
        <v>34</v>
      </c>
      <c r="B14" t="s">
        <v>64</v>
      </c>
    </row>
    <row r="15" spans="1:2" x14ac:dyDescent="0.2">
      <c r="A15" t="s">
        <v>65</v>
      </c>
      <c r="B15" t="s">
        <v>68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A059F-1ECC-4697-B5BA-C0611642CC65}">
  <dimension ref="A1:J17"/>
  <sheetViews>
    <sheetView workbookViewId="0">
      <selection activeCell="U54" sqref="U54"/>
    </sheetView>
  </sheetViews>
  <sheetFormatPr baseColWidth="10" defaultColWidth="8.83203125" defaultRowHeight="16" x14ac:dyDescent="0.2"/>
  <cols>
    <col min="1" max="1" width="8.6640625" bestFit="1" customWidth="1"/>
    <col min="2" max="2" width="13.5" bestFit="1" customWidth="1"/>
    <col min="3" max="3" width="7.5" bestFit="1" customWidth="1"/>
    <col min="4" max="4" width="7.1640625" bestFit="1" customWidth="1"/>
    <col min="5" max="5" width="16.6640625" bestFit="1" customWidth="1"/>
    <col min="6" max="6" width="7.6640625" bestFit="1" customWidth="1"/>
    <col min="7" max="7" width="10.83203125" bestFit="1" customWidth="1"/>
    <col min="9" max="9" width="20.1640625" bestFit="1" customWidth="1"/>
  </cols>
  <sheetData>
    <row r="1" spans="1:10" x14ac:dyDescent="0.2">
      <c r="A1" t="s">
        <v>0</v>
      </c>
      <c r="B1" t="s">
        <v>27</v>
      </c>
      <c r="C1" t="s">
        <v>10</v>
      </c>
      <c r="D1" t="s">
        <v>11</v>
      </c>
      <c r="E1" t="s">
        <v>79</v>
      </c>
      <c r="F1" t="s">
        <v>1</v>
      </c>
      <c r="G1" t="s">
        <v>26</v>
      </c>
      <c r="H1" t="s">
        <v>13</v>
      </c>
      <c r="I1" t="s">
        <v>25</v>
      </c>
      <c r="J1" t="s">
        <v>24</v>
      </c>
    </row>
    <row r="2" spans="1:10" x14ac:dyDescent="0.2">
      <c r="A2" t="s">
        <v>8</v>
      </c>
      <c r="B2">
        <v>5</v>
      </c>
      <c r="C2" t="s">
        <v>12</v>
      </c>
      <c r="D2" t="s">
        <v>13</v>
      </c>
      <c r="E2">
        <v>0</v>
      </c>
      <c r="F2">
        <v>162</v>
      </c>
      <c r="G2">
        <v>7.9663000000000008E-3</v>
      </c>
      <c r="H2">
        <v>0.99629911000000004</v>
      </c>
      <c r="I2">
        <v>4</v>
      </c>
      <c r="J2">
        <v>136</v>
      </c>
    </row>
    <row r="3" spans="1:10" x14ac:dyDescent="0.2">
      <c r="A3" t="s">
        <v>8</v>
      </c>
      <c r="B3">
        <v>5</v>
      </c>
      <c r="C3" t="s">
        <v>12</v>
      </c>
      <c r="D3" t="s">
        <v>13</v>
      </c>
      <c r="E3">
        <v>0</v>
      </c>
      <c r="F3">
        <v>125</v>
      </c>
      <c r="G3">
        <v>5.3864999999999998E-3</v>
      </c>
      <c r="H3">
        <v>1.1065425799999999</v>
      </c>
      <c r="I3">
        <v>4</v>
      </c>
      <c r="J3">
        <v>115</v>
      </c>
    </row>
    <row r="4" spans="1:10" x14ac:dyDescent="0.2">
      <c r="A4" t="s">
        <v>8</v>
      </c>
      <c r="B4">
        <v>5</v>
      </c>
      <c r="C4" t="s">
        <v>12</v>
      </c>
      <c r="D4" t="s">
        <v>13</v>
      </c>
      <c r="E4">
        <v>100</v>
      </c>
      <c r="F4">
        <v>313</v>
      </c>
      <c r="G4">
        <v>9.7490700000000003E-3</v>
      </c>
      <c r="H4">
        <v>0.84149660000000004</v>
      </c>
      <c r="I4">
        <v>7</v>
      </c>
      <c r="J4">
        <v>277</v>
      </c>
    </row>
    <row r="5" spans="1:10" x14ac:dyDescent="0.2">
      <c r="A5" t="s">
        <v>8</v>
      </c>
      <c r="B5">
        <v>5</v>
      </c>
      <c r="C5" t="s">
        <v>12</v>
      </c>
      <c r="D5" t="s">
        <v>13</v>
      </c>
      <c r="E5">
        <v>100</v>
      </c>
      <c r="F5">
        <v>334</v>
      </c>
      <c r="G5">
        <v>9.0825200000000002E-3</v>
      </c>
      <c r="H5">
        <v>0.87725277000000002</v>
      </c>
      <c r="I5">
        <v>6</v>
      </c>
      <c r="J5">
        <v>316</v>
      </c>
    </row>
    <row r="6" spans="1:10" x14ac:dyDescent="0.2">
      <c r="A6" t="s">
        <v>8</v>
      </c>
      <c r="B6">
        <v>5</v>
      </c>
      <c r="C6" t="s">
        <v>12</v>
      </c>
      <c r="D6" t="s">
        <v>13</v>
      </c>
      <c r="E6">
        <v>200</v>
      </c>
      <c r="F6">
        <v>233</v>
      </c>
      <c r="G6">
        <v>1.7945079999999999E-2</v>
      </c>
      <c r="H6">
        <v>0.99173023000000005</v>
      </c>
      <c r="I6">
        <v>5</v>
      </c>
      <c r="J6">
        <v>209</v>
      </c>
    </row>
    <row r="7" spans="1:10" x14ac:dyDescent="0.2">
      <c r="A7" t="s">
        <v>8</v>
      </c>
      <c r="B7">
        <v>5</v>
      </c>
      <c r="C7" t="s">
        <v>12</v>
      </c>
      <c r="D7" t="s">
        <v>13</v>
      </c>
      <c r="E7">
        <v>200</v>
      </c>
      <c r="F7">
        <v>315</v>
      </c>
      <c r="G7">
        <v>1.058073E-2</v>
      </c>
      <c r="H7">
        <v>0.95153924000000001</v>
      </c>
      <c r="I7">
        <v>5</v>
      </c>
      <c r="J7">
        <v>300</v>
      </c>
    </row>
    <row r="8" spans="1:10" x14ac:dyDescent="0.2">
      <c r="A8" t="s">
        <v>8</v>
      </c>
      <c r="B8">
        <v>5</v>
      </c>
      <c r="C8" t="s">
        <v>12</v>
      </c>
      <c r="D8" t="s">
        <v>13</v>
      </c>
      <c r="E8">
        <v>400</v>
      </c>
      <c r="F8">
        <v>363</v>
      </c>
      <c r="G8">
        <v>1.147723E-2</v>
      </c>
      <c r="H8">
        <v>0.93907037000000004</v>
      </c>
      <c r="I8">
        <v>7</v>
      </c>
      <c r="J8">
        <v>299</v>
      </c>
    </row>
    <row r="9" spans="1:10" x14ac:dyDescent="0.2">
      <c r="A9" t="s">
        <v>8</v>
      </c>
      <c r="B9">
        <v>5</v>
      </c>
      <c r="C9" t="s">
        <v>12</v>
      </c>
      <c r="D9" t="s">
        <v>13</v>
      </c>
      <c r="E9">
        <v>400</v>
      </c>
      <c r="F9">
        <v>265</v>
      </c>
      <c r="G9">
        <v>1.3306989999999999E-2</v>
      </c>
      <c r="H9">
        <v>0.98117706999999998</v>
      </c>
      <c r="I9">
        <v>5</v>
      </c>
      <c r="J9">
        <v>243</v>
      </c>
    </row>
    <row r="10" spans="1:10" x14ac:dyDescent="0.2">
      <c r="A10" t="s">
        <v>8</v>
      </c>
      <c r="B10">
        <v>5</v>
      </c>
      <c r="C10" t="s">
        <v>12</v>
      </c>
      <c r="D10" t="s">
        <v>13</v>
      </c>
      <c r="E10">
        <v>600</v>
      </c>
      <c r="F10">
        <v>353</v>
      </c>
      <c r="G10">
        <v>1.4973419999999999E-2</v>
      </c>
      <c r="H10">
        <v>0.94727981999999999</v>
      </c>
      <c r="I10">
        <v>5</v>
      </c>
      <c r="J10">
        <v>321</v>
      </c>
    </row>
    <row r="11" spans="1:10" x14ac:dyDescent="0.2">
      <c r="A11" t="s">
        <v>8</v>
      </c>
      <c r="B11">
        <v>5</v>
      </c>
      <c r="C11" t="s">
        <v>12</v>
      </c>
      <c r="D11" t="s">
        <v>13</v>
      </c>
      <c r="E11">
        <v>600</v>
      </c>
      <c r="F11">
        <v>360</v>
      </c>
      <c r="G11">
        <v>1.4832730000000001E-2</v>
      </c>
      <c r="H11">
        <v>0.93215762000000002</v>
      </c>
      <c r="I11">
        <v>5</v>
      </c>
      <c r="J11">
        <v>335</v>
      </c>
    </row>
    <row r="12" spans="1:10" x14ac:dyDescent="0.2">
      <c r="A12" t="s">
        <v>8</v>
      </c>
      <c r="B12">
        <v>5</v>
      </c>
      <c r="C12" t="s">
        <v>12</v>
      </c>
      <c r="D12" t="s">
        <v>13</v>
      </c>
      <c r="E12">
        <v>1200</v>
      </c>
      <c r="F12">
        <v>268</v>
      </c>
      <c r="G12">
        <v>2.0982290000000001E-2</v>
      </c>
      <c r="H12">
        <v>0.99900045999999998</v>
      </c>
      <c r="I12">
        <v>6</v>
      </c>
      <c r="J12">
        <v>268</v>
      </c>
    </row>
    <row r="13" spans="1:10" x14ac:dyDescent="0.2">
      <c r="A13" t="s">
        <v>8</v>
      </c>
      <c r="B13">
        <v>5</v>
      </c>
      <c r="C13" t="s">
        <v>12</v>
      </c>
      <c r="D13" t="s">
        <v>13</v>
      </c>
      <c r="E13">
        <v>1200</v>
      </c>
      <c r="F13">
        <v>668</v>
      </c>
      <c r="G13">
        <v>2.058368E-2</v>
      </c>
      <c r="H13">
        <v>0.97824376000000002</v>
      </c>
      <c r="I13">
        <v>5</v>
      </c>
      <c r="J13">
        <v>603</v>
      </c>
    </row>
    <row r="14" spans="1:10" x14ac:dyDescent="0.2">
      <c r="A14" t="s">
        <v>8</v>
      </c>
      <c r="B14">
        <v>5</v>
      </c>
      <c r="C14" t="s">
        <v>12</v>
      </c>
      <c r="D14" t="s">
        <v>13</v>
      </c>
      <c r="E14">
        <v>2000</v>
      </c>
      <c r="F14">
        <v>392</v>
      </c>
      <c r="G14">
        <v>2.2114160000000001E-2</v>
      </c>
      <c r="H14">
        <v>1.03644509</v>
      </c>
      <c r="I14">
        <v>4</v>
      </c>
      <c r="J14">
        <v>326</v>
      </c>
    </row>
    <row r="15" spans="1:10" x14ac:dyDescent="0.2">
      <c r="A15" t="s">
        <v>8</v>
      </c>
      <c r="B15">
        <v>5</v>
      </c>
      <c r="C15" t="s">
        <v>12</v>
      </c>
      <c r="D15" t="s">
        <v>13</v>
      </c>
      <c r="E15">
        <v>2000</v>
      </c>
      <c r="F15">
        <v>314</v>
      </c>
      <c r="G15">
        <v>2.0312130000000001E-2</v>
      </c>
      <c r="H15">
        <v>0.92890594000000004</v>
      </c>
      <c r="I15">
        <v>5</v>
      </c>
      <c r="J15">
        <v>281</v>
      </c>
    </row>
    <row r="16" spans="1:10" x14ac:dyDescent="0.2">
      <c r="A16" t="s">
        <v>8</v>
      </c>
      <c r="B16">
        <v>5</v>
      </c>
      <c r="C16" t="s">
        <v>12</v>
      </c>
      <c r="D16" t="s">
        <v>13</v>
      </c>
      <c r="E16">
        <v>4000</v>
      </c>
      <c r="F16">
        <v>284</v>
      </c>
      <c r="G16">
        <v>2.4377389999999999E-2</v>
      </c>
      <c r="H16">
        <v>1.0015810000000001</v>
      </c>
      <c r="I16">
        <v>7</v>
      </c>
      <c r="J16">
        <v>263</v>
      </c>
    </row>
    <row r="17" spans="1:10" x14ac:dyDescent="0.2">
      <c r="A17" t="s">
        <v>8</v>
      </c>
      <c r="B17">
        <v>5</v>
      </c>
      <c r="C17" t="s">
        <v>12</v>
      </c>
      <c r="D17" t="s">
        <v>13</v>
      </c>
      <c r="E17">
        <v>4000</v>
      </c>
      <c r="F17">
        <v>357</v>
      </c>
      <c r="G17">
        <v>2.210788E-2</v>
      </c>
      <c r="H17">
        <v>0.99806262999999995</v>
      </c>
      <c r="I17">
        <v>5</v>
      </c>
      <c r="J17">
        <v>326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D70E7-6E06-1445-86F9-FD96287AF45B}">
  <dimension ref="A1:I25"/>
  <sheetViews>
    <sheetView workbookViewId="0">
      <selection activeCell="J24" sqref="J24"/>
    </sheetView>
  </sheetViews>
  <sheetFormatPr baseColWidth="10" defaultColWidth="11" defaultRowHeight="16" x14ac:dyDescent="0.2"/>
  <cols>
    <col min="4" max="4" width="14.1640625" bestFit="1" customWidth="1"/>
    <col min="6" max="7" width="16.5" bestFit="1" customWidth="1"/>
    <col min="8" max="8" width="20.83203125" bestFit="1" customWidth="1"/>
    <col min="9" max="9" width="15.1640625" bestFit="1" customWidth="1"/>
  </cols>
  <sheetData>
    <row r="1" spans="1:9" x14ac:dyDescent="0.2">
      <c r="A1" t="s">
        <v>0</v>
      </c>
      <c r="B1" t="s">
        <v>10</v>
      </c>
      <c r="C1" t="s">
        <v>11</v>
      </c>
      <c r="D1" t="s">
        <v>27</v>
      </c>
      <c r="E1" t="s">
        <v>1</v>
      </c>
      <c r="F1" t="s">
        <v>26</v>
      </c>
      <c r="G1" t="s">
        <v>13</v>
      </c>
      <c r="H1" t="s">
        <v>25</v>
      </c>
      <c r="I1" t="s">
        <v>24</v>
      </c>
    </row>
    <row r="2" spans="1:9" x14ac:dyDescent="0.2">
      <c r="A2" t="s">
        <v>8</v>
      </c>
      <c r="B2" t="s">
        <v>15</v>
      </c>
      <c r="C2" t="s">
        <v>18</v>
      </c>
      <c r="D2">
        <f>0.333</f>
        <v>0.33300000000000002</v>
      </c>
      <c r="E2">
        <v>128</v>
      </c>
      <c r="F2">
        <v>2.1062580000000001E-2</v>
      </c>
      <c r="G2">
        <v>0.98834637000000003</v>
      </c>
      <c r="H2">
        <v>2</v>
      </c>
      <c r="I2">
        <v>113</v>
      </c>
    </row>
    <row r="3" spans="1:9" x14ac:dyDescent="0.2">
      <c r="A3" t="s">
        <v>8</v>
      </c>
      <c r="B3" t="s">
        <v>15</v>
      </c>
      <c r="C3" t="s">
        <v>18</v>
      </c>
      <c r="D3">
        <f t="shared" ref="D3:D23" si="0">0.333</f>
        <v>0.33300000000000002</v>
      </c>
      <c r="E3">
        <v>115</v>
      </c>
      <c r="F3">
        <v>2.0190179999999999E-2</v>
      </c>
      <c r="G3">
        <v>0.95738807999999997</v>
      </c>
      <c r="H3">
        <v>2</v>
      </c>
      <c r="I3">
        <v>107</v>
      </c>
    </row>
    <row r="4" spans="1:9" x14ac:dyDescent="0.2">
      <c r="A4" t="s">
        <v>8</v>
      </c>
      <c r="B4" t="s">
        <v>19</v>
      </c>
      <c r="C4" t="s">
        <v>18</v>
      </c>
      <c r="D4">
        <f t="shared" si="0"/>
        <v>0.33300000000000002</v>
      </c>
      <c r="E4">
        <v>135</v>
      </c>
      <c r="F4">
        <v>1.6950429999999999E-2</v>
      </c>
      <c r="G4">
        <v>0.97920472000000003</v>
      </c>
      <c r="H4">
        <v>2</v>
      </c>
      <c r="I4">
        <v>113</v>
      </c>
    </row>
    <row r="5" spans="1:9" x14ac:dyDescent="0.2">
      <c r="A5" t="s">
        <v>8</v>
      </c>
      <c r="B5" t="s">
        <v>19</v>
      </c>
      <c r="C5" t="s">
        <v>18</v>
      </c>
      <c r="D5">
        <f t="shared" si="0"/>
        <v>0.33300000000000002</v>
      </c>
      <c r="E5">
        <v>242</v>
      </c>
      <c r="F5">
        <v>1.73175E-2</v>
      </c>
      <c r="G5">
        <v>0.97432795999999999</v>
      </c>
      <c r="H5">
        <v>2</v>
      </c>
      <c r="I5">
        <v>227</v>
      </c>
    </row>
    <row r="6" spans="1:9" x14ac:dyDescent="0.2">
      <c r="A6" t="s">
        <v>8</v>
      </c>
      <c r="B6" t="s">
        <v>19</v>
      </c>
      <c r="C6" t="s">
        <v>14</v>
      </c>
      <c r="D6">
        <f t="shared" si="0"/>
        <v>0.33300000000000002</v>
      </c>
      <c r="E6">
        <v>431</v>
      </c>
      <c r="F6">
        <v>0.16507715000000001</v>
      </c>
      <c r="G6">
        <v>0.93613710999999999</v>
      </c>
      <c r="H6">
        <v>2</v>
      </c>
      <c r="I6">
        <v>418</v>
      </c>
    </row>
    <row r="7" spans="1:9" x14ac:dyDescent="0.2">
      <c r="A7" t="s">
        <v>8</v>
      </c>
      <c r="B7" t="s">
        <v>19</v>
      </c>
      <c r="C7" t="s">
        <v>14</v>
      </c>
      <c r="D7">
        <f t="shared" si="0"/>
        <v>0.33300000000000002</v>
      </c>
      <c r="E7">
        <v>546</v>
      </c>
      <c r="F7">
        <v>0.26709586000000002</v>
      </c>
      <c r="G7">
        <v>1.01048513</v>
      </c>
      <c r="H7">
        <v>2</v>
      </c>
      <c r="I7">
        <v>527</v>
      </c>
    </row>
    <row r="9" spans="1:9" x14ac:dyDescent="0.2">
      <c r="A9" t="s">
        <v>69</v>
      </c>
      <c r="B9" t="s">
        <v>15</v>
      </c>
      <c r="C9" t="s">
        <v>18</v>
      </c>
      <c r="D9">
        <f t="shared" si="0"/>
        <v>0.33300000000000002</v>
      </c>
      <c r="E9">
        <v>81</v>
      </c>
      <c r="F9">
        <v>2.2437720000000001E-2</v>
      </c>
      <c r="G9">
        <v>0.87036725999999998</v>
      </c>
      <c r="H9">
        <v>3</v>
      </c>
      <c r="I9">
        <v>71</v>
      </c>
    </row>
    <row r="10" spans="1:9" x14ac:dyDescent="0.2">
      <c r="A10" t="s">
        <v>69</v>
      </c>
      <c r="B10" t="s">
        <v>15</v>
      </c>
      <c r="C10" t="s">
        <v>18</v>
      </c>
      <c r="D10">
        <f t="shared" si="0"/>
        <v>0.33300000000000002</v>
      </c>
      <c r="E10">
        <v>260</v>
      </c>
      <c r="F10">
        <v>1.7386120000000001E-2</v>
      </c>
      <c r="G10">
        <v>1.0034488800000001</v>
      </c>
      <c r="H10">
        <v>2</v>
      </c>
      <c r="I10">
        <v>248</v>
      </c>
    </row>
    <row r="11" spans="1:9" x14ac:dyDescent="0.2">
      <c r="A11" t="s">
        <v>69</v>
      </c>
      <c r="B11" t="s">
        <v>12</v>
      </c>
      <c r="C11" t="s">
        <v>18</v>
      </c>
      <c r="D11">
        <f t="shared" si="0"/>
        <v>0.33300000000000002</v>
      </c>
      <c r="E11">
        <v>256</v>
      </c>
      <c r="F11">
        <v>1.3629E-2</v>
      </c>
      <c r="G11">
        <v>0.98598520000000001</v>
      </c>
      <c r="H11">
        <v>2</v>
      </c>
      <c r="I11">
        <v>217</v>
      </c>
    </row>
    <row r="12" spans="1:9" x14ac:dyDescent="0.2">
      <c r="A12" t="s">
        <v>69</v>
      </c>
      <c r="B12" t="s">
        <v>12</v>
      </c>
      <c r="C12" t="s">
        <v>18</v>
      </c>
      <c r="D12">
        <f t="shared" si="0"/>
        <v>0.33300000000000002</v>
      </c>
      <c r="E12">
        <v>209</v>
      </c>
      <c r="F12">
        <v>2.0571079999999999E-2</v>
      </c>
      <c r="G12">
        <v>0.98039202999999997</v>
      </c>
      <c r="H12">
        <v>2</v>
      </c>
      <c r="I12">
        <v>189</v>
      </c>
    </row>
    <row r="13" spans="1:9" x14ac:dyDescent="0.2">
      <c r="A13" t="s">
        <v>69</v>
      </c>
      <c r="B13" t="s">
        <v>12</v>
      </c>
      <c r="C13" t="s">
        <v>14</v>
      </c>
      <c r="D13">
        <f t="shared" si="0"/>
        <v>0.33300000000000002</v>
      </c>
      <c r="E13">
        <v>591</v>
      </c>
      <c r="F13">
        <v>0.26467244000000001</v>
      </c>
      <c r="G13">
        <v>1.0076761000000001</v>
      </c>
      <c r="H13">
        <v>2</v>
      </c>
      <c r="I13">
        <v>576</v>
      </c>
    </row>
    <row r="14" spans="1:9" x14ac:dyDescent="0.2">
      <c r="A14" t="s">
        <v>69</v>
      </c>
      <c r="B14" t="s">
        <v>12</v>
      </c>
      <c r="C14" t="s">
        <v>14</v>
      </c>
      <c r="D14">
        <f t="shared" si="0"/>
        <v>0.33300000000000002</v>
      </c>
      <c r="E14">
        <v>359</v>
      </c>
      <c r="F14">
        <v>0.39952604000000003</v>
      </c>
      <c r="G14">
        <v>1.0221163</v>
      </c>
      <c r="H14">
        <v>2</v>
      </c>
      <c r="I14">
        <v>350</v>
      </c>
    </row>
    <row r="16" spans="1:9" x14ac:dyDescent="0.2">
      <c r="A16" t="s">
        <v>9</v>
      </c>
      <c r="B16" t="s">
        <v>15</v>
      </c>
      <c r="C16" t="s">
        <v>18</v>
      </c>
      <c r="D16">
        <f t="shared" si="0"/>
        <v>0.33300000000000002</v>
      </c>
      <c r="E16">
        <v>278</v>
      </c>
      <c r="F16">
        <v>2.2803210000000001E-2</v>
      </c>
      <c r="G16">
        <v>1.0119976900000001</v>
      </c>
      <c r="H16">
        <v>2</v>
      </c>
      <c r="I16">
        <v>253</v>
      </c>
    </row>
    <row r="17" spans="1:9" x14ac:dyDescent="0.2">
      <c r="A17" t="s">
        <v>9</v>
      </c>
      <c r="B17" t="s">
        <v>15</v>
      </c>
      <c r="C17" t="s">
        <v>18</v>
      </c>
      <c r="D17">
        <f t="shared" si="0"/>
        <v>0.33300000000000002</v>
      </c>
      <c r="E17">
        <v>186</v>
      </c>
      <c r="F17">
        <v>2.1454520000000001E-2</v>
      </c>
      <c r="G17">
        <v>0.92801851000000002</v>
      </c>
      <c r="H17">
        <v>2</v>
      </c>
      <c r="I17">
        <v>150</v>
      </c>
    </row>
    <row r="18" spans="1:9" x14ac:dyDescent="0.2">
      <c r="A18" t="s">
        <v>9</v>
      </c>
      <c r="B18" t="s">
        <v>15</v>
      </c>
      <c r="C18" t="s">
        <v>14</v>
      </c>
      <c r="D18">
        <f t="shared" si="0"/>
        <v>0.33300000000000002</v>
      </c>
      <c r="E18">
        <v>482</v>
      </c>
      <c r="F18">
        <v>0.10119208</v>
      </c>
      <c r="G18">
        <v>0.83238681999999997</v>
      </c>
      <c r="H18">
        <v>2</v>
      </c>
      <c r="I18">
        <v>453</v>
      </c>
    </row>
    <row r="19" spans="1:9" x14ac:dyDescent="0.2">
      <c r="A19" t="s">
        <v>9</v>
      </c>
      <c r="B19" t="s">
        <v>15</v>
      </c>
      <c r="C19" t="s">
        <v>14</v>
      </c>
      <c r="D19">
        <f t="shared" si="0"/>
        <v>0.33300000000000002</v>
      </c>
      <c r="E19">
        <v>478</v>
      </c>
      <c r="F19">
        <v>0.14521490000000001</v>
      </c>
      <c r="G19">
        <v>0.92785112000000003</v>
      </c>
      <c r="H19">
        <v>2</v>
      </c>
      <c r="I19">
        <v>460</v>
      </c>
    </row>
    <row r="20" spans="1:9" x14ac:dyDescent="0.2">
      <c r="A20" t="s">
        <v>9</v>
      </c>
      <c r="B20" t="s">
        <v>12</v>
      </c>
      <c r="C20" t="s">
        <v>18</v>
      </c>
      <c r="D20">
        <f t="shared" si="0"/>
        <v>0.33300000000000002</v>
      </c>
      <c r="E20">
        <v>273</v>
      </c>
      <c r="F20">
        <v>1.3948169999999999E-2</v>
      </c>
      <c r="G20">
        <v>1.0543722600000001</v>
      </c>
      <c r="H20">
        <v>2</v>
      </c>
      <c r="I20">
        <v>237</v>
      </c>
    </row>
    <row r="21" spans="1:9" x14ac:dyDescent="0.2">
      <c r="A21" t="s">
        <v>9</v>
      </c>
      <c r="B21" t="s">
        <v>12</v>
      </c>
      <c r="C21" t="s">
        <v>18</v>
      </c>
      <c r="D21">
        <f t="shared" si="0"/>
        <v>0.33300000000000002</v>
      </c>
      <c r="E21">
        <v>224</v>
      </c>
      <c r="F21">
        <v>1.5789399999999999E-2</v>
      </c>
      <c r="G21">
        <v>0.99057909</v>
      </c>
      <c r="H21">
        <v>2</v>
      </c>
      <c r="I21">
        <v>184</v>
      </c>
    </row>
    <row r="22" spans="1:9" x14ac:dyDescent="0.2">
      <c r="A22" t="s">
        <v>9</v>
      </c>
      <c r="B22" t="s">
        <v>12</v>
      </c>
      <c r="C22" t="s">
        <v>14</v>
      </c>
      <c r="D22">
        <f t="shared" si="0"/>
        <v>0.33300000000000002</v>
      </c>
      <c r="E22">
        <v>284</v>
      </c>
      <c r="F22">
        <v>4.121089E-2</v>
      </c>
      <c r="G22">
        <v>0.83661616999999999</v>
      </c>
      <c r="H22">
        <v>2</v>
      </c>
      <c r="I22">
        <v>264</v>
      </c>
    </row>
    <row r="23" spans="1:9" x14ac:dyDescent="0.2">
      <c r="A23" t="s">
        <v>9</v>
      </c>
      <c r="B23" t="s">
        <v>12</v>
      </c>
      <c r="C23" t="s">
        <v>14</v>
      </c>
      <c r="D23">
        <f t="shared" si="0"/>
        <v>0.33300000000000002</v>
      </c>
      <c r="E23">
        <v>258</v>
      </c>
      <c r="F23">
        <v>4.495155E-2</v>
      </c>
      <c r="G23">
        <v>0.91352036999999997</v>
      </c>
      <c r="H23">
        <v>2</v>
      </c>
      <c r="I23">
        <v>247</v>
      </c>
    </row>
    <row r="24" spans="1:9" x14ac:dyDescent="0.2">
      <c r="A24" t="s">
        <v>9</v>
      </c>
      <c r="B24" t="s">
        <v>12</v>
      </c>
      <c r="C24" t="s">
        <v>13</v>
      </c>
      <c r="D24">
        <v>0.33300000000000002</v>
      </c>
      <c r="E24">
        <v>545</v>
      </c>
      <c r="F24" s="4">
        <v>3.3912350000000001E-2</v>
      </c>
      <c r="G24" s="4">
        <v>0.77880393000000003</v>
      </c>
      <c r="H24">
        <v>1</v>
      </c>
      <c r="I24">
        <v>464</v>
      </c>
    </row>
    <row r="25" spans="1:9" x14ac:dyDescent="0.2">
      <c r="A25" t="s">
        <v>9</v>
      </c>
      <c r="B25" t="s">
        <v>12</v>
      </c>
      <c r="C25" t="s">
        <v>13</v>
      </c>
      <c r="D25">
        <v>0.33300000000000002</v>
      </c>
      <c r="E25">
        <v>287</v>
      </c>
      <c r="F25" s="4">
        <v>5.3592290000000001E-2</v>
      </c>
      <c r="G25" s="4">
        <v>0.96679139000000003</v>
      </c>
      <c r="H25">
        <v>1</v>
      </c>
      <c r="I25">
        <v>268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C4FAC-D17D-874E-9FB2-BB5F859D5406}">
  <dimension ref="A1:M7"/>
  <sheetViews>
    <sheetView workbookViewId="0">
      <selection activeCell="L54" sqref="L54"/>
    </sheetView>
  </sheetViews>
  <sheetFormatPr baseColWidth="10" defaultColWidth="11" defaultRowHeight="16" x14ac:dyDescent="0.2"/>
  <cols>
    <col min="2" max="2" width="14.1640625" bestFit="1" customWidth="1"/>
    <col min="5" max="5" width="19.1640625" bestFit="1" customWidth="1"/>
    <col min="6" max="6" width="18.5" bestFit="1" customWidth="1"/>
    <col min="7" max="8" width="11.1640625" bestFit="1" customWidth="1"/>
    <col min="11" max="11" width="19.1640625" bestFit="1" customWidth="1"/>
  </cols>
  <sheetData>
    <row r="1" spans="1:13" x14ac:dyDescent="0.2">
      <c r="A1" t="s">
        <v>0</v>
      </c>
      <c r="B1" t="s">
        <v>27</v>
      </c>
      <c r="C1" t="s">
        <v>1</v>
      </c>
      <c r="D1" t="s">
        <v>2</v>
      </c>
      <c r="E1" t="s">
        <v>28</v>
      </c>
      <c r="F1" t="s">
        <v>29</v>
      </c>
      <c r="G1" t="s">
        <v>33</v>
      </c>
      <c r="H1" t="s">
        <v>34</v>
      </c>
      <c r="I1" t="s">
        <v>35</v>
      </c>
      <c r="J1" t="s">
        <v>30</v>
      </c>
      <c r="K1" t="s">
        <v>31</v>
      </c>
      <c r="L1" t="s">
        <v>32</v>
      </c>
      <c r="M1" t="s">
        <v>36</v>
      </c>
    </row>
    <row r="2" spans="1:13" x14ac:dyDescent="0.2">
      <c r="A2" t="s">
        <v>9</v>
      </c>
      <c r="B2">
        <v>10</v>
      </c>
      <c r="C2">
        <v>336</v>
      </c>
      <c r="D2" t="s">
        <v>7</v>
      </c>
      <c r="E2">
        <v>5.0344700000000001E-3</v>
      </c>
      <c r="F2">
        <v>1.303606E-2</v>
      </c>
      <c r="G2">
        <v>0.87096340000000005</v>
      </c>
      <c r="H2">
        <v>0.15373761999999999</v>
      </c>
      <c r="I2">
        <v>167</v>
      </c>
      <c r="J2">
        <f>(E2*G2+F2*H2)/(G2+H2)</f>
        <v>6.234962025289289E-3</v>
      </c>
      <c r="K2">
        <v>0.23258024999999999</v>
      </c>
      <c r="L2">
        <v>0.97676313999999997</v>
      </c>
      <c r="M2">
        <v>256</v>
      </c>
    </row>
    <row r="3" spans="1:13" x14ac:dyDescent="0.2">
      <c r="A3" t="s">
        <v>9</v>
      </c>
      <c r="B3">
        <v>10</v>
      </c>
      <c r="C3">
        <v>324</v>
      </c>
      <c r="D3" t="s">
        <v>7</v>
      </c>
      <c r="E3">
        <v>5.8854900000000002E-3</v>
      </c>
      <c r="F3">
        <v>5.8855000000000001E-3</v>
      </c>
      <c r="G3">
        <v>0.47033493999999998</v>
      </c>
      <c r="H3">
        <v>0.47033490999999999</v>
      </c>
      <c r="I3">
        <v>169</v>
      </c>
      <c r="J3">
        <f t="shared" ref="J3:J7" si="0">(E3*G3+F3*H3)/(G3+H3)</f>
        <v>5.8854949999998414E-3</v>
      </c>
      <c r="K3">
        <v>0.25442825000000002</v>
      </c>
      <c r="L3">
        <v>1.0096375900000001</v>
      </c>
      <c r="M3">
        <v>270</v>
      </c>
    </row>
    <row r="4" spans="1:13" x14ac:dyDescent="0.2">
      <c r="A4" t="s">
        <v>9</v>
      </c>
      <c r="B4">
        <v>10</v>
      </c>
      <c r="C4">
        <v>418</v>
      </c>
      <c r="D4" t="s">
        <v>20</v>
      </c>
      <c r="E4">
        <v>4.7714699999999999E-3</v>
      </c>
      <c r="F4">
        <v>1.877411E-2</v>
      </c>
      <c r="G4">
        <v>0.21126023999999999</v>
      </c>
      <c r="H4">
        <v>0.78202505</v>
      </c>
      <c r="I4">
        <v>889</v>
      </c>
      <c r="J4">
        <f t="shared" si="0"/>
        <v>1.5795911171510756E-2</v>
      </c>
      <c r="K4">
        <v>0.22353765</v>
      </c>
      <c r="L4">
        <v>0.97208985000000003</v>
      </c>
      <c r="M4">
        <v>1051</v>
      </c>
    </row>
    <row r="5" spans="1:13" x14ac:dyDescent="0.2">
      <c r="A5" t="s">
        <v>9</v>
      </c>
      <c r="B5">
        <v>10</v>
      </c>
      <c r="C5">
        <v>276</v>
      </c>
      <c r="D5" t="s">
        <v>20</v>
      </c>
      <c r="E5">
        <v>6.8107799999999998E-3</v>
      </c>
      <c r="F5">
        <v>2.3393890000000001E-2</v>
      </c>
      <c r="G5">
        <v>0.41474742999999997</v>
      </c>
      <c r="H5">
        <v>0.56830181999999996</v>
      </c>
      <c r="I5">
        <v>742</v>
      </c>
      <c r="J5">
        <f t="shared" si="0"/>
        <v>1.6397493579467355E-2</v>
      </c>
      <c r="K5">
        <v>0.23844747999999999</v>
      </c>
      <c r="L5">
        <v>0.99779741</v>
      </c>
      <c r="M5">
        <v>879</v>
      </c>
    </row>
    <row r="6" spans="1:13" x14ac:dyDescent="0.2">
      <c r="A6" t="s">
        <v>9</v>
      </c>
      <c r="B6">
        <v>10</v>
      </c>
      <c r="C6">
        <v>203</v>
      </c>
      <c r="D6" t="s">
        <v>21</v>
      </c>
      <c r="E6">
        <v>1.0567190000000001E-2</v>
      </c>
      <c r="F6">
        <v>3.877063E-2</v>
      </c>
      <c r="G6">
        <v>0.36452586999999997</v>
      </c>
      <c r="H6">
        <v>0.63575389999999998</v>
      </c>
      <c r="I6">
        <v>1002</v>
      </c>
      <c r="J6">
        <f t="shared" si="0"/>
        <v>2.8492621975312271E-2</v>
      </c>
      <c r="K6">
        <v>0.18611319000000001</v>
      </c>
      <c r="L6">
        <v>0.94904975000000003</v>
      </c>
      <c r="M6">
        <v>1108</v>
      </c>
    </row>
    <row r="7" spans="1:13" x14ac:dyDescent="0.2">
      <c r="A7" t="s">
        <v>9</v>
      </c>
      <c r="B7">
        <v>10</v>
      </c>
      <c r="C7">
        <v>350</v>
      </c>
      <c r="D7" t="s">
        <v>21</v>
      </c>
      <c r="E7">
        <v>7.9363100000000002E-3</v>
      </c>
      <c r="F7">
        <v>3.0779020000000001E-2</v>
      </c>
      <c r="G7">
        <v>0.24496946</v>
      </c>
      <c r="H7">
        <v>0.74921731000000003</v>
      </c>
      <c r="I7">
        <v>1197</v>
      </c>
      <c r="J7">
        <f t="shared" si="0"/>
        <v>2.5150533982592423E-2</v>
      </c>
      <c r="K7">
        <v>0.23727175</v>
      </c>
      <c r="L7">
        <v>0.99359777000000005</v>
      </c>
      <c r="M7">
        <v>1314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837CB-E6EA-B248-A071-134D32C914BB}">
  <dimension ref="A1:V24"/>
  <sheetViews>
    <sheetView workbookViewId="0">
      <selection activeCell="V31" sqref="V31"/>
    </sheetView>
  </sheetViews>
  <sheetFormatPr baseColWidth="10" defaultColWidth="11" defaultRowHeight="16" x14ac:dyDescent="0.2"/>
  <cols>
    <col min="2" max="2" width="14.1640625" bestFit="1" customWidth="1"/>
    <col min="6" max="6" width="17.5" bestFit="1" customWidth="1"/>
    <col min="7" max="7" width="16.5" bestFit="1" customWidth="1"/>
    <col min="9" max="9" width="30.33203125" bestFit="1" customWidth="1"/>
    <col min="10" max="10" width="15.1640625" bestFit="1" customWidth="1"/>
    <col min="11" max="16" width="15.1640625" customWidth="1"/>
    <col min="17" max="17" width="19.1640625" bestFit="1" customWidth="1"/>
    <col min="18" max="18" width="19.33203125" bestFit="1" customWidth="1"/>
    <col min="19" max="21" width="11.1640625" bestFit="1" customWidth="1"/>
    <col min="22" max="22" width="12.1640625" bestFit="1" customWidth="1"/>
  </cols>
  <sheetData>
    <row r="1" spans="1:22" x14ac:dyDescent="0.2">
      <c r="G1" s="3" t="s">
        <v>40</v>
      </c>
      <c r="H1" s="3"/>
      <c r="I1" s="3"/>
      <c r="J1" s="3"/>
      <c r="K1" s="1"/>
      <c r="L1" s="1"/>
      <c r="M1" s="1"/>
      <c r="N1" s="1"/>
      <c r="O1" s="1"/>
      <c r="P1" s="1"/>
      <c r="Q1" s="3" t="s">
        <v>44</v>
      </c>
      <c r="R1" s="3"/>
      <c r="S1" s="3"/>
      <c r="T1" s="3"/>
      <c r="U1" s="3"/>
      <c r="V1" s="3"/>
    </row>
    <row r="2" spans="1:22" x14ac:dyDescent="0.2">
      <c r="A2" t="s">
        <v>0</v>
      </c>
      <c r="B2" t="s">
        <v>27</v>
      </c>
      <c r="C2" t="s">
        <v>1</v>
      </c>
      <c r="D2" t="s">
        <v>2</v>
      </c>
      <c r="E2" t="s">
        <v>22</v>
      </c>
      <c r="F2" t="s">
        <v>48</v>
      </c>
      <c r="G2" t="s">
        <v>39</v>
      </c>
      <c r="H2" t="s">
        <v>13</v>
      </c>
      <c r="I2" t="s">
        <v>38</v>
      </c>
      <c r="J2" t="s">
        <v>24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41</v>
      </c>
      <c r="R2" t="s">
        <v>42</v>
      </c>
      <c r="S2" t="s">
        <v>3</v>
      </c>
      <c r="T2" t="s">
        <v>4</v>
      </c>
      <c r="U2" t="s">
        <v>36</v>
      </c>
      <c r="V2" t="s">
        <v>43</v>
      </c>
    </row>
    <row r="3" spans="1:22" x14ac:dyDescent="0.2">
      <c r="A3" t="s">
        <v>9</v>
      </c>
      <c r="B3">
        <v>10</v>
      </c>
      <c r="C3">
        <v>277</v>
      </c>
      <c r="D3" t="s">
        <v>7</v>
      </c>
      <c r="E3" t="s">
        <v>12</v>
      </c>
      <c r="F3" t="s">
        <v>49</v>
      </c>
      <c r="G3">
        <v>6.2444939999999997E-2</v>
      </c>
      <c r="H3">
        <v>1.04713086</v>
      </c>
      <c r="I3">
        <v>17</v>
      </c>
      <c r="J3">
        <v>264</v>
      </c>
      <c r="K3">
        <v>2.2540580000000001E-2</v>
      </c>
      <c r="L3">
        <v>6.5764760000000005E-2</v>
      </c>
      <c r="M3">
        <v>0.24789425000000001</v>
      </c>
      <c r="N3">
        <v>0.78027913999999998</v>
      </c>
      <c r="O3">
        <v>691</v>
      </c>
      <c r="P3">
        <f>(K3*M3+L3*N3)/(M3+N3)</f>
        <v>5.5343341018358194E-2</v>
      </c>
      <c r="Q3">
        <v>1.279342E-2</v>
      </c>
      <c r="R3">
        <v>7.7245250000000001E-2</v>
      </c>
      <c r="S3">
        <v>0.40647618000000002</v>
      </c>
      <c r="T3">
        <v>0.52822935000000004</v>
      </c>
      <c r="U3">
        <v>812</v>
      </c>
      <c r="V3">
        <v>4.9217028478287815E-2</v>
      </c>
    </row>
    <row r="4" spans="1:22" x14ac:dyDescent="0.2">
      <c r="A4" t="s">
        <v>9</v>
      </c>
      <c r="B4">
        <v>10</v>
      </c>
      <c r="C4">
        <v>517</v>
      </c>
      <c r="D4" t="s">
        <v>7</v>
      </c>
      <c r="E4" t="s">
        <v>12</v>
      </c>
      <c r="F4" t="s">
        <v>49</v>
      </c>
      <c r="G4">
        <v>7.3137850000000004E-2</v>
      </c>
      <c r="H4">
        <v>1.0444461</v>
      </c>
      <c r="I4">
        <v>20</v>
      </c>
      <c r="J4">
        <v>478</v>
      </c>
      <c r="K4">
        <v>1.6208810000000001E-2</v>
      </c>
      <c r="L4">
        <v>5.2154880000000001E-2</v>
      </c>
      <c r="M4">
        <v>2.0334729999999999E-2</v>
      </c>
      <c r="N4">
        <v>0.99920735000000005</v>
      </c>
      <c r="O4">
        <v>1511</v>
      </c>
      <c r="P4">
        <f t="shared" ref="P4:P18" si="0">(K4*M4+L4*N4)/(M4+N4)</f>
        <v>5.1437936930802598E-2</v>
      </c>
      <c r="Q4">
        <v>1.267335E-2</v>
      </c>
      <c r="R4">
        <v>5.7433110000000002E-2</v>
      </c>
      <c r="S4">
        <v>0.43882750999999998</v>
      </c>
      <c r="T4">
        <v>0.48038663999999998</v>
      </c>
      <c r="U4">
        <v>1736</v>
      </c>
      <c r="V4">
        <v>3.6065059879146662E-2</v>
      </c>
    </row>
    <row r="5" spans="1:22" x14ac:dyDescent="0.2">
      <c r="A5" t="s">
        <v>9</v>
      </c>
      <c r="B5">
        <v>10</v>
      </c>
      <c r="C5">
        <v>285</v>
      </c>
      <c r="D5" t="s">
        <v>7</v>
      </c>
      <c r="E5" t="s">
        <v>12</v>
      </c>
      <c r="F5" t="s">
        <v>50</v>
      </c>
      <c r="G5">
        <v>1.274375E-2</v>
      </c>
      <c r="H5">
        <v>1.0624050300000001</v>
      </c>
      <c r="I5">
        <v>22</v>
      </c>
      <c r="J5">
        <v>229</v>
      </c>
    </row>
    <row r="6" spans="1:22" x14ac:dyDescent="0.2">
      <c r="A6" t="s">
        <v>9</v>
      </c>
      <c r="B6">
        <v>10</v>
      </c>
      <c r="C6">
        <v>355</v>
      </c>
      <c r="D6" t="s">
        <v>7</v>
      </c>
      <c r="E6" t="s">
        <v>12</v>
      </c>
      <c r="F6" t="s">
        <v>50</v>
      </c>
      <c r="G6">
        <v>1.055189E-2</v>
      </c>
      <c r="H6">
        <v>0.99132507000000003</v>
      </c>
      <c r="I6">
        <v>22</v>
      </c>
      <c r="J6">
        <v>255</v>
      </c>
    </row>
    <row r="7" spans="1:22" x14ac:dyDescent="0.2">
      <c r="A7" t="s">
        <v>9</v>
      </c>
      <c r="B7">
        <v>10</v>
      </c>
      <c r="C7">
        <v>378</v>
      </c>
      <c r="D7" t="s">
        <v>7</v>
      </c>
      <c r="E7" t="s">
        <v>23</v>
      </c>
      <c r="F7" t="s">
        <v>50</v>
      </c>
      <c r="G7">
        <v>1.6077370000000001E-2</v>
      </c>
      <c r="H7">
        <v>0.94256017999999997</v>
      </c>
      <c r="I7">
        <v>12</v>
      </c>
      <c r="J7">
        <v>287</v>
      </c>
    </row>
    <row r="8" spans="1:22" x14ac:dyDescent="0.2">
      <c r="A8" t="s">
        <v>9</v>
      </c>
      <c r="B8">
        <v>10</v>
      </c>
      <c r="C8">
        <v>585</v>
      </c>
      <c r="D8" t="s">
        <v>7</v>
      </c>
      <c r="E8" t="s">
        <v>23</v>
      </c>
      <c r="F8" t="s">
        <v>50</v>
      </c>
      <c r="G8">
        <v>1.6988672999999999E-2</v>
      </c>
      <c r="H8">
        <v>0.91756914999999994</v>
      </c>
      <c r="I8">
        <v>12</v>
      </c>
      <c r="J8">
        <v>502</v>
      </c>
    </row>
    <row r="10" spans="1:22" x14ac:dyDescent="0.2">
      <c r="A10" t="s">
        <v>8</v>
      </c>
      <c r="B10">
        <v>10</v>
      </c>
      <c r="C10">
        <v>212</v>
      </c>
      <c r="D10" t="s">
        <v>7</v>
      </c>
      <c r="E10" t="s">
        <v>12</v>
      </c>
      <c r="F10" t="s">
        <v>49</v>
      </c>
      <c r="G10">
        <v>6.5099199999999996E-2</v>
      </c>
      <c r="H10">
        <v>1.05101054</v>
      </c>
      <c r="I10">
        <v>20</v>
      </c>
      <c r="J10">
        <v>191</v>
      </c>
      <c r="K10">
        <v>4.2228333E-2</v>
      </c>
      <c r="L10">
        <v>0.10791444</v>
      </c>
      <c r="M10">
        <v>0.59046208</v>
      </c>
      <c r="N10">
        <v>0.44338361999999998</v>
      </c>
      <c r="O10">
        <v>654</v>
      </c>
      <c r="P10">
        <f t="shared" si="0"/>
        <v>7.0399020275061786E-2</v>
      </c>
      <c r="Q10">
        <v>1.532852E-2</v>
      </c>
      <c r="R10">
        <v>7.9768770000000003E-2</v>
      </c>
      <c r="S10">
        <v>0.47732069999999999</v>
      </c>
      <c r="T10">
        <v>0.46837102000000003</v>
      </c>
      <c r="U10">
        <v>748</v>
      </c>
      <c r="V10">
        <v>4.7243725540294886E-2</v>
      </c>
    </row>
    <row r="11" spans="1:22" x14ac:dyDescent="0.2">
      <c r="A11" t="s">
        <v>8</v>
      </c>
      <c r="B11">
        <v>10</v>
      </c>
      <c r="C11">
        <v>407</v>
      </c>
      <c r="D11" t="s">
        <v>7</v>
      </c>
      <c r="E11" t="s">
        <v>12</v>
      </c>
      <c r="F11" t="s">
        <v>49</v>
      </c>
      <c r="G11">
        <v>8.2054249999999995E-2</v>
      </c>
      <c r="H11">
        <v>1.0686719</v>
      </c>
      <c r="I11">
        <v>26</v>
      </c>
      <c r="J11">
        <v>373</v>
      </c>
      <c r="K11">
        <v>5.4643369999999997E-2</v>
      </c>
      <c r="L11">
        <v>5.4743390000000003E-2</v>
      </c>
      <c r="M11">
        <v>0.51290601999999996</v>
      </c>
      <c r="N11">
        <v>0.51292716000000005</v>
      </c>
      <c r="O11">
        <v>1038</v>
      </c>
      <c r="P11">
        <f t="shared" si="0"/>
        <v>5.4693381030588038E-2</v>
      </c>
      <c r="Q11">
        <v>1.715966E-2</v>
      </c>
      <c r="R11">
        <v>0.17368708999999999</v>
      </c>
      <c r="S11">
        <v>0.62900197000000002</v>
      </c>
      <c r="T11">
        <v>0.34788552</v>
      </c>
      <c r="U11">
        <v>1188</v>
      </c>
      <c r="V11">
        <v>7.2901623058420989E-2</v>
      </c>
    </row>
    <row r="12" spans="1:22" x14ac:dyDescent="0.2">
      <c r="A12" t="s">
        <v>8</v>
      </c>
      <c r="B12">
        <v>10</v>
      </c>
      <c r="C12">
        <v>78</v>
      </c>
      <c r="D12" t="s">
        <v>7</v>
      </c>
      <c r="E12" t="s">
        <v>12</v>
      </c>
      <c r="F12" t="s">
        <v>50</v>
      </c>
      <c r="G12">
        <v>9.2999399999999996E-3</v>
      </c>
      <c r="H12">
        <v>0.89043329999999998</v>
      </c>
      <c r="I12">
        <v>12</v>
      </c>
      <c r="J12">
        <v>62</v>
      </c>
    </row>
    <row r="13" spans="1:22" x14ac:dyDescent="0.2">
      <c r="A13" t="s">
        <v>8</v>
      </c>
      <c r="B13">
        <v>10</v>
      </c>
      <c r="C13">
        <v>190</v>
      </c>
      <c r="D13" t="s">
        <v>7</v>
      </c>
      <c r="E13" t="s">
        <v>12</v>
      </c>
      <c r="F13" t="s">
        <v>50</v>
      </c>
      <c r="G13">
        <v>8.6112600000000008E-3</v>
      </c>
      <c r="H13">
        <v>0.89042268999999996</v>
      </c>
      <c r="I13">
        <v>12</v>
      </c>
      <c r="J13">
        <v>141</v>
      </c>
    </row>
    <row r="14" spans="1:22" x14ac:dyDescent="0.2">
      <c r="A14" t="s">
        <v>8</v>
      </c>
      <c r="B14">
        <v>10</v>
      </c>
      <c r="C14">
        <v>210</v>
      </c>
      <c r="D14" t="s">
        <v>7</v>
      </c>
      <c r="E14" t="s">
        <v>23</v>
      </c>
      <c r="F14" t="s">
        <v>50</v>
      </c>
      <c r="G14">
        <v>6.2405120000000001E-2</v>
      </c>
      <c r="H14">
        <v>0.99400109999999997</v>
      </c>
      <c r="I14">
        <v>12</v>
      </c>
      <c r="J14">
        <v>141</v>
      </c>
    </row>
    <row r="15" spans="1:22" x14ac:dyDescent="0.2">
      <c r="A15" t="s">
        <v>8</v>
      </c>
      <c r="B15">
        <v>10</v>
      </c>
      <c r="C15">
        <v>273</v>
      </c>
      <c r="D15" t="s">
        <v>7</v>
      </c>
      <c r="E15" t="s">
        <v>23</v>
      </c>
      <c r="F15" t="s">
        <v>50</v>
      </c>
      <c r="G15">
        <v>5.5537959999999997E-2</v>
      </c>
      <c r="H15">
        <v>0.84271481999999998</v>
      </c>
      <c r="I15">
        <v>12</v>
      </c>
      <c r="J15">
        <v>209</v>
      </c>
    </row>
    <row r="17" spans="1:22" x14ac:dyDescent="0.2">
      <c r="A17" t="s">
        <v>69</v>
      </c>
      <c r="B17">
        <v>10</v>
      </c>
      <c r="C17">
        <v>244</v>
      </c>
      <c r="D17" t="s">
        <v>7</v>
      </c>
      <c r="E17" t="s">
        <v>12</v>
      </c>
      <c r="F17" t="s">
        <v>49</v>
      </c>
      <c r="G17">
        <v>6.0327279999999997E-2</v>
      </c>
      <c r="H17">
        <v>1.0382552700000001</v>
      </c>
      <c r="I17">
        <v>22</v>
      </c>
      <c r="J17">
        <v>218</v>
      </c>
      <c r="K17">
        <v>1.4767300000000001E-2</v>
      </c>
      <c r="L17">
        <v>5.2407479999999999E-2</v>
      </c>
      <c r="M17">
        <v>3.1368930000000003E-2</v>
      </c>
      <c r="N17">
        <v>0.99862421000000001</v>
      </c>
      <c r="O17">
        <v>975</v>
      </c>
      <c r="P17">
        <f t="shared" si="0"/>
        <v>5.1261130450907466E-2</v>
      </c>
      <c r="Q17">
        <v>1.9900040000000001E-2</v>
      </c>
      <c r="R17">
        <v>0.13087014999999999</v>
      </c>
      <c r="S17">
        <v>0.52742995000000004</v>
      </c>
      <c r="T17">
        <v>0.45165826999999997</v>
      </c>
      <c r="U17">
        <v>1099</v>
      </c>
      <c r="V17">
        <v>7.1091104176331021E-2</v>
      </c>
    </row>
    <row r="18" spans="1:22" x14ac:dyDescent="0.2">
      <c r="A18" t="s">
        <v>69</v>
      </c>
      <c r="B18">
        <v>10</v>
      </c>
      <c r="C18">
        <v>235</v>
      </c>
      <c r="D18" t="s">
        <v>7</v>
      </c>
      <c r="E18" t="s">
        <v>12</v>
      </c>
      <c r="F18" t="s">
        <v>49</v>
      </c>
      <c r="G18">
        <v>6.6259209999999999E-2</v>
      </c>
      <c r="H18">
        <v>1.01826862</v>
      </c>
      <c r="I18">
        <v>22</v>
      </c>
      <c r="J18">
        <v>214</v>
      </c>
      <c r="K18">
        <v>5.3961629999999997E-2</v>
      </c>
      <c r="L18">
        <v>0.1719822</v>
      </c>
      <c r="M18">
        <v>0.96851891999999995</v>
      </c>
      <c r="N18">
        <v>5.7080899999999997E-2</v>
      </c>
      <c r="O18">
        <v>776</v>
      </c>
      <c r="P18">
        <f t="shared" si="0"/>
        <v>6.0530196240693168E-2</v>
      </c>
      <c r="Q18">
        <v>1.5273210000000001E-2</v>
      </c>
      <c r="R18">
        <v>9.4679250000000006E-2</v>
      </c>
      <c r="S18">
        <v>0.48230866</v>
      </c>
      <c r="T18">
        <v>0.48220496000000002</v>
      </c>
      <c r="U18">
        <v>880</v>
      </c>
      <c r="V18">
        <v>5.4971961316708624E-2</v>
      </c>
    </row>
    <row r="19" spans="1:22" x14ac:dyDescent="0.2">
      <c r="A19" t="s">
        <v>69</v>
      </c>
      <c r="B19">
        <v>10</v>
      </c>
      <c r="C19">
        <v>155</v>
      </c>
      <c r="D19" t="s">
        <v>7</v>
      </c>
      <c r="E19" t="s">
        <v>12</v>
      </c>
      <c r="F19" t="s">
        <v>50</v>
      </c>
      <c r="G19">
        <v>9.7666300000000001E-3</v>
      </c>
      <c r="H19">
        <v>0.94043200999999998</v>
      </c>
      <c r="I19">
        <v>20</v>
      </c>
      <c r="J19">
        <v>88</v>
      </c>
    </row>
    <row r="20" spans="1:22" x14ac:dyDescent="0.2">
      <c r="A20" t="s">
        <v>69</v>
      </c>
      <c r="B20">
        <v>10</v>
      </c>
      <c r="C20">
        <v>159</v>
      </c>
      <c r="D20" t="s">
        <v>7</v>
      </c>
      <c r="E20" t="s">
        <v>12</v>
      </c>
      <c r="F20" t="s">
        <v>50</v>
      </c>
      <c r="G20">
        <v>1.104891E-2</v>
      </c>
      <c r="H20">
        <v>0.95570365000000002</v>
      </c>
      <c r="I20">
        <v>15</v>
      </c>
      <c r="J20">
        <v>120</v>
      </c>
    </row>
    <row r="21" spans="1:22" x14ac:dyDescent="0.2">
      <c r="A21" t="s">
        <v>69</v>
      </c>
      <c r="B21">
        <v>10</v>
      </c>
      <c r="C21">
        <v>383</v>
      </c>
      <c r="D21" t="s">
        <v>7</v>
      </c>
      <c r="E21" t="s">
        <v>23</v>
      </c>
      <c r="F21" t="s">
        <v>50</v>
      </c>
      <c r="G21">
        <v>3.6652650000000002E-2</v>
      </c>
      <c r="H21">
        <v>0.82433312999999997</v>
      </c>
      <c r="I21">
        <v>12</v>
      </c>
      <c r="J21">
        <v>233</v>
      </c>
    </row>
    <row r="22" spans="1:22" x14ac:dyDescent="0.2">
      <c r="A22" t="s">
        <v>69</v>
      </c>
      <c r="B22">
        <v>10</v>
      </c>
      <c r="C22">
        <v>283</v>
      </c>
      <c r="D22" t="s">
        <v>7</v>
      </c>
      <c r="E22" t="s">
        <v>23</v>
      </c>
      <c r="F22" t="s">
        <v>50</v>
      </c>
      <c r="G22">
        <v>3.7850050000000003E-2</v>
      </c>
      <c r="H22">
        <v>0.89870916000000001</v>
      </c>
      <c r="I22">
        <v>8</v>
      </c>
      <c r="J22">
        <v>228</v>
      </c>
    </row>
    <row r="24" spans="1:22" x14ac:dyDescent="0.2">
      <c r="I24" t="s">
        <v>51</v>
      </c>
    </row>
  </sheetData>
  <mergeCells count="2">
    <mergeCell ref="G1:J1"/>
    <mergeCell ref="Q1:V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7273-FD25-FA4C-9BCB-3B3D5570A18F}">
  <dimension ref="A1:Q22"/>
  <sheetViews>
    <sheetView topLeftCell="A4" workbookViewId="0">
      <selection activeCell="B25" sqref="B25"/>
    </sheetView>
  </sheetViews>
  <sheetFormatPr baseColWidth="10" defaultColWidth="11" defaultRowHeight="16" x14ac:dyDescent="0.2"/>
  <cols>
    <col min="3" max="3" width="14.1640625" bestFit="1" customWidth="1"/>
    <col min="5" max="6" width="16.5" bestFit="1" customWidth="1"/>
    <col min="7" max="7" width="20.83203125" bestFit="1" customWidth="1"/>
    <col min="8" max="8" width="15.1640625" bestFit="1" customWidth="1"/>
    <col min="9" max="10" width="15.1640625" customWidth="1"/>
    <col min="11" max="11" width="20.1640625" bestFit="1" customWidth="1"/>
    <col min="12" max="12" width="19.1640625" bestFit="1" customWidth="1"/>
    <col min="13" max="13" width="18" bestFit="1" customWidth="1"/>
    <col min="14" max="16" width="11.1640625" bestFit="1" customWidth="1"/>
    <col min="17" max="17" width="12.1640625" bestFit="1" customWidth="1"/>
  </cols>
  <sheetData>
    <row r="1" spans="1:17" x14ac:dyDescent="0.2">
      <c r="E1" s="3" t="s">
        <v>40</v>
      </c>
      <c r="F1" s="3"/>
      <c r="G1" s="3"/>
      <c r="H1" s="3"/>
      <c r="I1" s="1"/>
      <c r="J1" s="1"/>
      <c r="K1" s="1"/>
      <c r="L1" s="3" t="s">
        <v>45</v>
      </c>
      <c r="M1" s="3"/>
      <c r="N1" s="3"/>
      <c r="O1" s="3"/>
      <c r="P1" s="3"/>
      <c r="Q1" s="3"/>
    </row>
    <row r="2" spans="1:17" x14ac:dyDescent="0.2">
      <c r="A2" t="s">
        <v>0</v>
      </c>
      <c r="B2" t="s">
        <v>1</v>
      </c>
      <c r="C2" t="s">
        <v>27</v>
      </c>
      <c r="D2" t="s">
        <v>2</v>
      </c>
      <c r="E2" t="s">
        <v>37</v>
      </c>
      <c r="F2" t="s">
        <v>13</v>
      </c>
      <c r="G2" t="s">
        <v>25</v>
      </c>
      <c r="H2" t="s">
        <v>35</v>
      </c>
      <c r="I2" t="s">
        <v>70</v>
      </c>
      <c r="J2" t="s">
        <v>71</v>
      </c>
      <c r="K2" t="s">
        <v>72</v>
      </c>
      <c r="L2" t="s">
        <v>41</v>
      </c>
      <c r="M2" t="s">
        <v>42</v>
      </c>
      <c r="N2" t="s">
        <v>3</v>
      </c>
      <c r="O2" t="s">
        <v>4</v>
      </c>
      <c r="P2" t="s">
        <v>36</v>
      </c>
      <c r="Q2" t="s">
        <v>43</v>
      </c>
    </row>
    <row r="3" spans="1:17" x14ac:dyDescent="0.2">
      <c r="A3" t="s">
        <v>8</v>
      </c>
      <c r="B3">
        <v>92</v>
      </c>
      <c r="C3">
        <v>10</v>
      </c>
      <c r="D3" t="s">
        <v>5</v>
      </c>
      <c r="E3">
        <v>1.3415420000000001E-2</v>
      </c>
      <c r="F3">
        <v>0.87240085000000001</v>
      </c>
      <c r="G3">
        <v>24</v>
      </c>
      <c r="H3">
        <v>85</v>
      </c>
      <c r="I3">
        <v>1.94316E-2</v>
      </c>
      <c r="J3">
        <v>0.72919736999999996</v>
      </c>
      <c r="K3">
        <v>87</v>
      </c>
      <c r="L3">
        <v>8.8327600000000003E-3</v>
      </c>
      <c r="M3">
        <v>0.1233998</v>
      </c>
      <c r="N3">
        <v>0.65784898000000003</v>
      </c>
      <c r="O3">
        <v>0.30214406999999999</v>
      </c>
      <c r="P3">
        <v>124</v>
      </c>
      <c r="Q3">
        <v>4.4891095790506819E-2</v>
      </c>
    </row>
    <row r="4" spans="1:17" x14ac:dyDescent="0.2">
      <c r="A4" t="s">
        <v>8</v>
      </c>
      <c r="B4">
        <v>330</v>
      </c>
      <c r="C4">
        <v>10</v>
      </c>
      <c r="D4" t="s">
        <v>5</v>
      </c>
      <c r="E4">
        <v>1.8319019999999998E-2</v>
      </c>
      <c r="F4">
        <v>1.05313726</v>
      </c>
      <c r="G4">
        <v>22</v>
      </c>
      <c r="H4">
        <v>318</v>
      </c>
      <c r="I4">
        <v>1.6386769999999998E-2</v>
      </c>
      <c r="J4">
        <v>0.91758532000000004</v>
      </c>
      <c r="K4">
        <v>319</v>
      </c>
      <c r="L4">
        <v>7.7594200000000004E-3</v>
      </c>
      <c r="M4">
        <v>3.0262210000000001E-2</v>
      </c>
      <c r="N4">
        <v>0.37140860999999997</v>
      </c>
      <c r="O4">
        <v>0.55082914999999999</v>
      </c>
      <c r="P4">
        <v>428</v>
      </c>
      <c r="Q4">
        <v>2.1199763939428917E-2</v>
      </c>
    </row>
    <row r="5" spans="1:17" x14ac:dyDescent="0.2">
      <c r="A5" t="s">
        <v>8</v>
      </c>
      <c r="B5">
        <v>131</v>
      </c>
      <c r="C5">
        <v>10</v>
      </c>
      <c r="D5" t="s">
        <v>6</v>
      </c>
      <c r="E5">
        <v>2.459793E-2</v>
      </c>
      <c r="F5">
        <v>0.94595037000000004</v>
      </c>
      <c r="G5">
        <v>22</v>
      </c>
      <c r="H5">
        <v>121</v>
      </c>
      <c r="I5">
        <v>2.378533E-2</v>
      </c>
      <c r="J5">
        <v>0.82439814</v>
      </c>
      <c r="K5">
        <v>208</v>
      </c>
      <c r="L5">
        <v>5.4536400000000001E-3</v>
      </c>
      <c r="M5">
        <v>6.8642960000000003E-2</v>
      </c>
      <c r="N5">
        <v>0.28384119000000002</v>
      </c>
      <c r="O5">
        <v>0.59651673000000005</v>
      </c>
      <c r="P5">
        <v>268</v>
      </c>
      <c r="Q5">
        <v>4.8269732956059963E-2</v>
      </c>
    </row>
    <row r="6" spans="1:17" x14ac:dyDescent="0.2">
      <c r="A6" t="s">
        <v>8</v>
      </c>
      <c r="B6">
        <v>381</v>
      </c>
      <c r="C6">
        <v>10</v>
      </c>
      <c r="D6" t="s">
        <v>6</v>
      </c>
      <c r="E6">
        <v>5.7249590000000003E-2</v>
      </c>
      <c r="F6">
        <v>1.0458932999999999</v>
      </c>
      <c r="G6">
        <v>20</v>
      </c>
      <c r="H6">
        <v>343</v>
      </c>
      <c r="I6">
        <v>5.4574949999999997E-2</v>
      </c>
      <c r="J6">
        <v>0.97205695999999997</v>
      </c>
      <c r="K6">
        <v>467</v>
      </c>
      <c r="L6">
        <v>6.7174000000000001E-3</v>
      </c>
      <c r="M6">
        <v>5.1127539999999999E-2</v>
      </c>
      <c r="N6">
        <v>0.32956070999999998</v>
      </c>
      <c r="O6">
        <v>0.57515755000000002</v>
      </c>
      <c r="P6">
        <v>530</v>
      </c>
      <c r="Q6">
        <v>3.4950307908321647E-2</v>
      </c>
    </row>
    <row r="7" spans="1:17" x14ac:dyDescent="0.2">
      <c r="A7" t="s">
        <v>8</v>
      </c>
      <c r="B7">
        <v>103</v>
      </c>
      <c r="C7">
        <v>10</v>
      </c>
      <c r="D7" t="s">
        <v>7</v>
      </c>
      <c r="E7">
        <v>3.9930649999999998E-2</v>
      </c>
      <c r="F7">
        <v>1.0428785300000001</v>
      </c>
      <c r="G7">
        <v>22</v>
      </c>
      <c r="H7">
        <v>96</v>
      </c>
      <c r="I7">
        <v>2.365432E-2</v>
      </c>
      <c r="J7">
        <v>0.80029709999999998</v>
      </c>
      <c r="K7">
        <v>140</v>
      </c>
      <c r="L7">
        <v>7.7773E-3</v>
      </c>
      <c r="M7">
        <v>8.3779950000000006E-2</v>
      </c>
      <c r="N7">
        <v>0.42231800000000003</v>
      </c>
      <c r="O7">
        <v>0.45334496000000002</v>
      </c>
      <c r="P7">
        <v>193</v>
      </c>
      <c r="Q7">
        <v>4.7125108344141908E-2</v>
      </c>
    </row>
    <row r="8" spans="1:17" x14ac:dyDescent="0.2">
      <c r="A8" t="s">
        <v>8</v>
      </c>
      <c r="B8">
        <v>168</v>
      </c>
      <c r="C8">
        <v>10</v>
      </c>
      <c r="D8" t="s">
        <v>7</v>
      </c>
      <c r="E8">
        <v>8.4476209999999996E-2</v>
      </c>
      <c r="F8">
        <v>1.10446201</v>
      </c>
      <c r="G8">
        <v>19</v>
      </c>
      <c r="H8">
        <v>163</v>
      </c>
      <c r="I8">
        <v>9.1501970000000002E-2</v>
      </c>
      <c r="J8">
        <v>1.0242646399999999</v>
      </c>
      <c r="K8">
        <v>278</v>
      </c>
      <c r="L8">
        <v>6.7078399999999996E-3</v>
      </c>
      <c r="M8">
        <v>7.8598370000000001E-2</v>
      </c>
      <c r="N8">
        <v>0.31784040000000002</v>
      </c>
      <c r="O8">
        <v>0.60968489999999997</v>
      </c>
      <c r="P8">
        <v>297</v>
      </c>
      <c r="Q8">
        <v>5.3963230870736352E-2</v>
      </c>
    </row>
    <row r="10" spans="1:17" x14ac:dyDescent="0.2">
      <c r="A10" t="s">
        <v>69</v>
      </c>
      <c r="B10">
        <v>244</v>
      </c>
      <c r="C10">
        <v>10</v>
      </c>
      <c r="D10" t="s">
        <v>5</v>
      </c>
      <c r="E10">
        <v>1.7068610000000001E-2</v>
      </c>
      <c r="F10">
        <v>1.0404491199999999</v>
      </c>
      <c r="G10">
        <v>20</v>
      </c>
      <c r="H10">
        <v>238</v>
      </c>
      <c r="I10">
        <v>1.415987E-2</v>
      </c>
      <c r="J10">
        <v>0.88758393999999996</v>
      </c>
      <c r="K10">
        <v>226</v>
      </c>
      <c r="L10">
        <v>4.6857599999999998E-3</v>
      </c>
      <c r="M10">
        <v>2.5146999999999999E-2</v>
      </c>
      <c r="N10">
        <v>0.42059203000000001</v>
      </c>
      <c r="O10">
        <v>0.45024383000000001</v>
      </c>
      <c r="P10">
        <v>346</v>
      </c>
      <c r="Q10">
        <v>1.5264730719176861E-2</v>
      </c>
    </row>
    <row r="11" spans="1:17" x14ac:dyDescent="0.2">
      <c r="A11" t="s">
        <v>69</v>
      </c>
      <c r="B11">
        <v>356</v>
      </c>
      <c r="C11">
        <v>10</v>
      </c>
      <c r="D11" t="s">
        <v>5</v>
      </c>
      <c r="E11">
        <v>1.9063030000000002E-2</v>
      </c>
      <c r="F11">
        <v>1.0279741099999999</v>
      </c>
      <c r="G11">
        <v>20</v>
      </c>
      <c r="H11">
        <v>347</v>
      </c>
      <c r="I11">
        <v>1.8224609999999999E-2</v>
      </c>
      <c r="J11">
        <v>0.86774242999999995</v>
      </c>
      <c r="K11">
        <v>379</v>
      </c>
      <c r="L11">
        <v>6.0245899999999998E-3</v>
      </c>
      <c r="M11">
        <v>2.531096E-2</v>
      </c>
      <c r="N11">
        <v>0.40118956</v>
      </c>
      <c r="O11">
        <v>0.48612536000000001</v>
      </c>
      <c r="P11">
        <v>517</v>
      </c>
      <c r="Q11">
        <v>1.6590842576191551E-2</v>
      </c>
    </row>
    <row r="12" spans="1:17" x14ac:dyDescent="0.2">
      <c r="A12" t="s">
        <v>69</v>
      </c>
      <c r="B12">
        <v>199</v>
      </c>
      <c r="C12">
        <v>10</v>
      </c>
      <c r="D12" t="s">
        <v>6</v>
      </c>
      <c r="E12">
        <v>5.391104E-2</v>
      </c>
      <c r="F12">
        <v>1.07046993</v>
      </c>
      <c r="G12">
        <v>18</v>
      </c>
      <c r="H12">
        <v>183</v>
      </c>
      <c r="I12">
        <v>5.6554210000000001E-2</v>
      </c>
      <c r="J12">
        <v>0.94650957999999996</v>
      </c>
      <c r="K12">
        <v>375</v>
      </c>
      <c r="L12">
        <v>6.71011E-3</v>
      </c>
      <c r="M12">
        <v>7.5921740000000001E-2</v>
      </c>
      <c r="N12">
        <v>0.44778933999999998</v>
      </c>
      <c r="O12">
        <v>0.48489404000000003</v>
      </c>
      <c r="P12">
        <v>414</v>
      </c>
      <c r="Q12">
        <v>4.2692639125462922E-2</v>
      </c>
    </row>
    <row r="13" spans="1:17" x14ac:dyDescent="0.2">
      <c r="A13" t="s">
        <v>69</v>
      </c>
      <c r="B13">
        <v>161</v>
      </c>
      <c r="C13">
        <v>10</v>
      </c>
      <c r="D13" t="s">
        <v>6</v>
      </c>
      <c r="E13">
        <v>5.0203699999999997E-2</v>
      </c>
      <c r="F13">
        <v>1.0321450000000001</v>
      </c>
      <c r="G13">
        <v>17</v>
      </c>
      <c r="H13">
        <v>150</v>
      </c>
      <c r="I13">
        <v>4.975533E-2</v>
      </c>
      <c r="J13">
        <v>0.96743029999999997</v>
      </c>
      <c r="K13">
        <v>248</v>
      </c>
      <c r="L13">
        <v>5.3682599999999997E-3</v>
      </c>
      <c r="M13">
        <v>7.0745130000000003E-2</v>
      </c>
      <c r="N13">
        <v>0.41649184</v>
      </c>
      <c r="O13">
        <v>0.53440922999999996</v>
      </c>
      <c r="P13">
        <v>283</v>
      </c>
      <c r="Q13">
        <v>4.2110255417578089E-2</v>
      </c>
    </row>
    <row r="14" spans="1:17" x14ac:dyDescent="0.2">
      <c r="A14" t="s">
        <v>69</v>
      </c>
      <c r="B14">
        <v>75</v>
      </c>
      <c r="C14">
        <v>10</v>
      </c>
      <c r="D14" t="s">
        <v>7</v>
      </c>
      <c r="E14">
        <v>0.1010419</v>
      </c>
      <c r="F14">
        <v>1.15493424</v>
      </c>
      <c r="G14">
        <v>19</v>
      </c>
      <c r="H14">
        <v>65</v>
      </c>
      <c r="I14">
        <v>7.3964879999999997E-2</v>
      </c>
      <c r="J14">
        <v>0.98798631999999997</v>
      </c>
      <c r="K14">
        <v>128</v>
      </c>
      <c r="L14">
        <v>5.8783999999999998E-3</v>
      </c>
      <c r="M14">
        <v>8.2238549999999994E-2</v>
      </c>
      <c r="N14">
        <v>0.45567774999999999</v>
      </c>
      <c r="O14">
        <v>0.46490274999999998</v>
      </c>
      <c r="P14">
        <v>146</v>
      </c>
      <c r="Q14">
        <v>4.4441071841748211E-2</v>
      </c>
    </row>
    <row r="15" spans="1:17" x14ac:dyDescent="0.2">
      <c r="A15" t="s">
        <v>69</v>
      </c>
      <c r="B15">
        <v>89</v>
      </c>
      <c r="C15">
        <v>10</v>
      </c>
      <c r="D15" t="s">
        <v>7</v>
      </c>
      <c r="E15">
        <v>0.10653227999999999</v>
      </c>
      <c r="F15">
        <v>1.1010295999999999</v>
      </c>
      <c r="G15">
        <v>18</v>
      </c>
      <c r="H15">
        <v>82</v>
      </c>
      <c r="I15">
        <v>8.4502800000000003E-2</v>
      </c>
      <c r="J15">
        <v>0.96035139000000003</v>
      </c>
      <c r="K15">
        <v>113</v>
      </c>
      <c r="L15">
        <v>5.1768999999999999E-3</v>
      </c>
      <c r="M15">
        <v>8.4273630000000002E-2</v>
      </c>
      <c r="N15">
        <v>0.36680327000000001</v>
      </c>
      <c r="O15">
        <v>0.55728253000000005</v>
      </c>
      <c r="P15">
        <v>125</v>
      </c>
      <c r="Q15">
        <v>5.2877260517526517E-2</v>
      </c>
    </row>
    <row r="17" spans="1:17" x14ac:dyDescent="0.2">
      <c r="A17" t="s">
        <v>9</v>
      </c>
      <c r="B17">
        <v>195</v>
      </c>
      <c r="C17">
        <v>10</v>
      </c>
      <c r="D17" t="s">
        <v>5</v>
      </c>
      <c r="E17">
        <v>1.044203E-2</v>
      </c>
      <c r="F17">
        <v>1.00362412</v>
      </c>
      <c r="G17">
        <v>22</v>
      </c>
      <c r="H17">
        <v>185</v>
      </c>
      <c r="I17">
        <v>1.5072530000000001E-2</v>
      </c>
      <c r="J17">
        <v>0.85742797999999998</v>
      </c>
      <c r="K17">
        <v>319</v>
      </c>
      <c r="L17">
        <v>7.1374400000000001E-3</v>
      </c>
      <c r="M17">
        <v>5.1810759999999997E-2</v>
      </c>
      <c r="N17">
        <v>0.51679533</v>
      </c>
      <c r="O17">
        <v>0.43850308999999998</v>
      </c>
      <c r="P17">
        <v>427</v>
      </c>
      <c r="Q17">
        <v>2.7643481306504829E-2</v>
      </c>
    </row>
    <row r="18" spans="1:17" x14ac:dyDescent="0.2">
      <c r="A18" t="s">
        <v>9</v>
      </c>
      <c r="B18">
        <v>243</v>
      </c>
      <c r="C18">
        <v>10</v>
      </c>
      <c r="D18" t="s">
        <v>5</v>
      </c>
      <c r="E18">
        <v>1.2995649999999999E-2</v>
      </c>
      <c r="F18">
        <v>1.0961334300000001</v>
      </c>
      <c r="G18">
        <v>30</v>
      </c>
      <c r="H18">
        <v>236</v>
      </c>
      <c r="I18">
        <v>1.65305E-2</v>
      </c>
      <c r="J18">
        <v>0.85554843000000003</v>
      </c>
      <c r="K18">
        <v>534</v>
      </c>
      <c r="L18">
        <v>4.7400999999999997E-3</v>
      </c>
      <c r="M18">
        <v>3.5177069999999998E-2</v>
      </c>
      <c r="N18">
        <v>0.40260731</v>
      </c>
      <c r="O18">
        <v>0.5240397</v>
      </c>
      <c r="P18">
        <v>614</v>
      </c>
      <c r="Q18">
        <v>2.1952890259485106E-2</v>
      </c>
    </row>
    <row r="19" spans="1:17" x14ac:dyDescent="0.2">
      <c r="A19" t="s">
        <v>9</v>
      </c>
      <c r="B19">
        <v>188</v>
      </c>
      <c r="C19">
        <v>10</v>
      </c>
      <c r="D19" t="s">
        <v>6</v>
      </c>
      <c r="E19">
        <v>4.7327460000000002E-2</v>
      </c>
      <c r="F19">
        <v>1.06918373</v>
      </c>
      <c r="G19">
        <v>22</v>
      </c>
      <c r="H19">
        <v>161</v>
      </c>
      <c r="I19">
        <v>4.621132E-2</v>
      </c>
      <c r="J19">
        <v>0.96079897999999997</v>
      </c>
      <c r="K19">
        <v>318</v>
      </c>
      <c r="L19">
        <v>4.2980400000000004E-3</v>
      </c>
      <c r="M19">
        <v>3.8011820000000002E-2</v>
      </c>
      <c r="N19">
        <v>0.32461342999999998</v>
      </c>
      <c r="O19">
        <v>0.57343997999999996</v>
      </c>
      <c r="P19">
        <v>359</v>
      </c>
      <c r="Q19">
        <v>2.5825522790722213E-2</v>
      </c>
    </row>
    <row r="20" spans="1:17" x14ac:dyDescent="0.2">
      <c r="A20" t="s">
        <v>9</v>
      </c>
      <c r="B20">
        <v>133</v>
      </c>
      <c r="C20">
        <v>10</v>
      </c>
      <c r="D20" t="s">
        <v>6</v>
      </c>
      <c r="E20">
        <v>7.1476509999999993E-2</v>
      </c>
      <c r="F20">
        <v>1.0585120100000001</v>
      </c>
      <c r="G20">
        <v>22</v>
      </c>
      <c r="H20">
        <v>123</v>
      </c>
      <c r="I20">
        <v>4.8387590000000001E-2</v>
      </c>
      <c r="J20">
        <v>0.96735519000000003</v>
      </c>
      <c r="K20">
        <v>370</v>
      </c>
      <c r="L20">
        <v>3.7199799999999999E-3</v>
      </c>
      <c r="M20">
        <v>4.2118170000000003E-2</v>
      </c>
      <c r="N20">
        <v>0.28919267999999998</v>
      </c>
      <c r="O20">
        <v>0.57379126999999996</v>
      </c>
      <c r="P20">
        <v>402</v>
      </c>
      <c r="Q20">
        <v>2.9250635820193764E-2</v>
      </c>
    </row>
    <row r="21" spans="1:17" x14ac:dyDescent="0.2">
      <c r="A21" t="s">
        <v>9</v>
      </c>
      <c r="B21">
        <v>122</v>
      </c>
      <c r="C21">
        <v>10</v>
      </c>
      <c r="D21" t="s">
        <v>7</v>
      </c>
      <c r="E21">
        <v>7.9285389999999997E-2</v>
      </c>
      <c r="F21">
        <v>1.09464681</v>
      </c>
      <c r="G21">
        <v>20</v>
      </c>
      <c r="H21">
        <v>116</v>
      </c>
      <c r="I21">
        <v>5.2579420000000002E-2</v>
      </c>
      <c r="J21">
        <v>1.00295618</v>
      </c>
      <c r="K21">
        <v>288</v>
      </c>
      <c r="L21">
        <v>8.2569300000000009E-3</v>
      </c>
      <c r="M21">
        <v>8.5618109999999997E-2</v>
      </c>
      <c r="N21">
        <v>0.35549246000000001</v>
      </c>
      <c r="O21">
        <v>0.61078673999999999</v>
      </c>
      <c r="P21">
        <v>319</v>
      </c>
      <c r="Q21">
        <v>5.7157064593348586E-2</v>
      </c>
    </row>
    <row r="22" spans="1:17" x14ac:dyDescent="0.2">
      <c r="A22" t="s">
        <v>9</v>
      </c>
      <c r="B22">
        <v>122</v>
      </c>
      <c r="C22">
        <v>10</v>
      </c>
      <c r="D22" t="s">
        <v>7</v>
      </c>
      <c r="E22">
        <v>9.1331460000000003E-2</v>
      </c>
      <c r="F22">
        <v>1.07006208</v>
      </c>
      <c r="G22">
        <v>22</v>
      </c>
      <c r="H22">
        <v>119</v>
      </c>
      <c r="I22">
        <v>8.4998779999999996E-2</v>
      </c>
      <c r="J22">
        <v>1.0115956500000001</v>
      </c>
      <c r="K22">
        <v>320</v>
      </c>
      <c r="L22">
        <v>4.9570400000000002E-3</v>
      </c>
      <c r="M22">
        <v>9.7161750000000005E-2</v>
      </c>
      <c r="N22">
        <v>0.27715520999999999</v>
      </c>
      <c r="O22">
        <v>0.68374080999999998</v>
      </c>
      <c r="P22">
        <v>349</v>
      </c>
      <c r="Q22">
        <v>7.0566764454072686E-2</v>
      </c>
    </row>
  </sheetData>
  <mergeCells count="2">
    <mergeCell ref="E1:H1"/>
    <mergeCell ref="L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DD693-B8D2-BE4B-BFAA-B43738EC21CB}">
  <dimension ref="A1:G7"/>
  <sheetViews>
    <sheetView workbookViewId="0">
      <selection sqref="A1:G1"/>
    </sheetView>
  </sheetViews>
  <sheetFormatPr baseColWidth="10" defaultColWidth="11" defaultRowHeight="16" x14ac:dyDescent="0.2"/>
  <cols>
    <col min="6" max="6" width="20.33203125" bestFit="1" customWidth="1"/>
  </cols>
  <sheetData>
    <row r="1" spans="1:7" x14ac:dyDescent="0.2">
      <c r="A1" t="s">
        <v>0</v>
      </c>
      <c r="B1" t="s">
        <v>27</v>
      </c>
      <c r="C1" t="s">
        <v>1</v>
      </c>
      <c r="D1" t="s">
        <v>37</v>
      </c>
      <c r="E1" t="s">
        <v>13</v>
      </c>
      <c r="F1" t="s">
        <v>47</v>
      </c>
      <c r="G1" t="s">
        <v>35</v>
      </c>
    </row>
    <row r="2" spans="1:7" x14ac:dyDescent="0.2">
      <c r="A2" t="s">
        <v>8</v>
      </c>
      <c r="B2">
        <v>10</v>
      </c>
      <c r="C2">
        <v>284</v>
      </c>
      <c r="D2">
        <v>6.7684900000000003E-3</v>
      </c>
      <c r="E2">
        <v>1.0665222400000001</v>
      </c>
      <c r="F2">
        <v>20</v>
      </c>
      <c r="G2">
        <v>264</v>
      </c>
    </row>
    <row r="3" spans="1:7" x14ac:dyDescent="0.2">
      <c r="A3" t="s">
        <v>8</v>
      </c>
      <c r="B3">
        <v>10</v>
      </c>
      <c r="C3">
        <v>97</v>
      </c>
      <c r="D3">
        <v>8.4085400000000008E-3</v>
      </c>
      <c r="E3">
        <v>1.0505915800000001</v>
      </c>
      <c r="F3">
        <v>20</v>
      </c>
      <c r="G3">
        <v>80</v>
      </c>
    </row>
    <row r="4" spans="1:7" x14ac:dyDescent="0.2">
      <c r="A4" t="s">
        <v>69</v>
      </c>
      <c r="B4">
        <v>10</v>
      </c>
      <c r="C4">
        <v>106</v>
      </c>
      <c r="D4">
        <v>5.1585299999999997E-3</v>
      </c>
      <c r="E4">
        <v>1.0039926400000001</v>
      </c>
      <c r="F4">
        <v>12</v>
      </c>
      <c r="G4">
        <v>100</v>
      </c>
    </row>
    <row r="5" spans="1:7" x14ac:dyDescent="0.2">
      <c r="A5" t="s">
        <v>69</v>
      </c>
      <c r="B5">
        <v>10</v>
      </c>
      <c r="C5">
        <v>136</v>
      </c>
      <c r="D5">
        <v>5.7911500000000001E-3</v>
      </c>
      <c r="E5">
        <v>1.04879459</v>
      </c>
      <c r="F5">
        <v>12</v>
      </c>
      <c r="G5">
        <v>109</v>
      </c>
    </row>
    <row r="6" spans="1:7" x14ac:dyDescent="0.2">
      <c r="A6" t="s">
        <v>9</v>
      </c>
      <c r="B6">
        <v>10</v>
      </c>
      <c r="C6">
        <v>107</v>
      </c>
      <c r="D6">
        <v>5.7308699999999999E-3</v>
      </c>
      <c r="E6">
        <v>1.03681607</v>
      </c>
      <c r="F6">
        <v>20</v>
      </c>
      <c r="G6">
        <v>95</v>
      </c>
    </row>
    <row r="7" spans="1:7" x14ac:dyDescent="0.2">
      <c r="A7" t="s">
        <v>9</v>
      </c>
      <c r="B7">
        <v>10</v>
      </c>
      <c r="C7">
        <v>149</v>
      </c>
      <c r="D7">
        <v>7.5997299999999999E-3</v>
      </c>
      <c r="E7">
        <v>0.86495568</v>
      </c>
      <c r="F7">
        <v>20</v>
      </c>
      <c r="G7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6CA97-F562-1F43-B569-ED5B43F4BAB1}">
  <dimension ref="A1:Q39"/>
  <sheetViews>
    <sheetView workbookViewId="0">
      <selection activeCell="L1" sqref="L1:Q1"/>
    </sheetView>
  </sheetViews>
  <sheetFormatPr baseColWidth="10" defaultColWidth="11" defaultRowHeight="16" x14ac:dyDescent="0.2"/>
  <cols>
    <col min="1" max="1" width="18" bestFit="1" customWidth="1"/>
    <col min="2" max="2" width="14.1640625" bestFit="1" customWidth="1"/>
    <col min="5" max="5" width="16.5" bestFit="1" customWidth="1"/>
    <col min="7" max="7" width="20.83203125" bestFit="1" customWidth="1"/>
    <col min="8" max="8" width="15.1640625" bestFit="1" customWidth="1"/>
    <col min="9" max="10" width="15.1640625" customWidth="1"/>
    <col min="11" max="11" width="20.1640625" bestFit="1" customWidth="1"/>
    <col min="12" max="12" width="19.1640625" bestFit="1" customWidth="1"/>
    <col min="13" max="13" width="18" bestFit="1" customWidth="1"/>
  </cols>
  <sheetData>
    <row r="1" spans="1:17" x14ac:dyDescent="0.2">
      <c r="E1" s="3" t="s">
        <v>40</v>
      </c>
      <c r="F1" s="3"/>
      <c r="G1" s="3"/>
      <c r="H1" s="3"/>
      <c r="I1" s="1"/>
      <c r="J1" s="1"/>
      <c r="K1" s="1"/>
      <c r="L1" s="3" t="s">
        <v>45</v>
      </c>
      <c r="M1" s="3"/>
      <c r="N1" s="3"/>
      <c r="O1" s="3"/>
      <c r="P1" s="3"/>
      <c r="Q1" s="3"/>
    </row>
    <row r="2" spans="1:17" x14ac:dyDescent="0.2">
      <c r="A2" t="s">
        <v>0</v>
      </c>
      <c r="B2" t="s">
        <v>27</v>
      </c>
      <c r="C2" t="s">
        <v>1</v>
      </c>
      <c r="D2" t="s">
        <v>2</v>
      </c>
      <c r="E2" t="s">
        <v>37</v>
      </c>
      <c r="F2" t="s">
        <v>13</v>
      </c>
      <c r="G2" t="s">
        <v>25</v>
      </c>
      <c r="H2" t="s">
        <v>35</v>
      </c>
      <c r="I2" t="s">
        <v>70</v>
      </c>
      <c r="J2" t="s">
        <v>71</v>
      </c>
      <c r="K2" t="s">
        <v>72</v>
      </c>
      <c r="L2" t="s">
        <v>41</v>
      </c>
      <c r="M2" t="s">
        <v>42</v>
      </c>
      <c r="N2" t="s">
        <v>3</v>
      </c>
      <c r="O2" t="s">
        <v>4</v>
      </c>
      <c r="P2" t="s">
        <v>36</v>
      </c>
      <c r="Q2" t="s">
        <v>46</v>
      </c>
    </row>
    <row r="3" spans="1:17" x14ac:dyDescent="0.2">
      <c r="A3" t="s">
        <v>8</v>
      </c>
      <c r="B3">
        <v>10</v>
      </c>
      <c r="C3">
        <v>257</v>
      </c>
      <c r="D3" t="s">
        <v>5</v>
      </c>
      <c r="E3">
        <v>2.7E-2</v>
      </c>
      <c r="F3">
        <v>0.97499999999999998</v>
      </c>
      <c r="G3">
        <v>15</v>
      </c>
      <c r="H3">
        <v>254</v>
      </c>
      <c r="I3">
        <v>2.8000000000000001E-2</v>
      </c>
      <c r="J3">
        <v>0.98299999999999998</v>
      </c>
      <c r="K3">
        <v>229</v>
      </c>
      <c r="L3">
        <v>4.1700000000000001E-3</v>
      </c>
      <c r="M3">
        <v>2.7009999999999999E-2</v>
      </c>
      <c r="N3">
        <v>0.33606448999999999</v>
      </c>
      <c r="O3">
        <v>0.50779039999999998</v>
      </c>
      <c r="P3">
        <v>272</v>
      </c>
      <c r="Q3">
        <v>1.7913989486154424E-2</v>
      </c>
    </row>
    <row r="4" spans="1:17" x14ac:dyDescent="0.2">
      <c r="A4" t="s">
        <v>8</v>
      </c>
      <c r="B4">
        <v>10</v>
      </c>
      <c r="C4">
        <v>232</v>
      </c>
      <c r="D4" t="s">
        <v>5</v>
      </c>
      <c r="E4">
        <v>2.3685290000000001E-2</v>
      </c>
      <c r="F4">
        <v>1.0644387</v>
      </c>
      <c r="G4">
        <v>24</v>
      </c>
      <c r="H4">
        <v>220</v>
      </c>
      <c r="I4">
        <v>2.3797280000000001E-2</v>
      </c>
      <c r="J4">
        <v>0.94906946999999997</v>
      </c>
      <c r="K4">
        <v>341</v>
      </c>
      <c r="L4">
        <v>8.5594599999999996E-3</v>
      </c>
      <c r="M4">
        <v>4.8829270000000001E-2</v>
      </c>
      <c r="N4">
        <v>0.47210594</v>
      </c>
      <c r="O4">
        <v>0.44259315999999999</v>
      </c>
      <c r="P4">
        <v>398</v>
      </c>
      <c r="Q4">
        <v>2.8044711992157422E-2</v>
      </c>
    </row>
    <row r="5" spans="1:17" x14ac:dyDescent="0.2">
      <c r="A5" t="s">
        <v>8</v>
      </c>
      <c r="B5">
        <v>10</v>
      </c>
      <c r="C5">
        <v>220</v>
      </c>
      <c r="D5" t="s">
        <v>6</v>
      </c>
      <c r="E5">
        <v>8.9339080000000001E-2</v>
      </c>
      <c r="F5">
        <v>1.06197312</v>
      </c>
      <c r="G5">
        <v>20</v>
      </c>
      <c r="H5">
        <v>196</v>
      </c>
      <c r="I5">
        <v>6.8000000000000005E-2</v>
      </c>
      <c r="J5">
        <v>0.98599999999999999</v>
      </c>
      <c r="K5">
        <v>294</v>
      </c>
      <c r="L5">
        <v>6.1250000000000002E-3</v>
      </c>
      <c r="M5">
        <v>9.3073390000000006E-2</v>
      </c>
      <c r="N5">
        <v>0.44434642000000002</v>
      </c>
      <c r="O5">
        <v>0.51404298000000004</v>
      </c>
      <c r="P5">
        <v>326</v>
      </c>
      <c r="Q5">
        <v>5.2760751085938772E-2</v>
      </c>
    </row>
    <row r="6" spans="1:17" x14ac:dyDescent="0.2">
      <c r="A6" t="s">
        <v>8</v>
      </c>
      <c r="B6">
        <v>10</v>
      </c>
      <c r="C6">
        <v>220</v>
      </c>
      <c r="D6" t="s">
        <v>6</v>
      </c>
      <c r="E6">
        <v>6.1572340000000003E-2</v>
      </c>
      <c r="F6">
        <v>1.06547638</v>
      </c>
      <c r="G6">
        <v>24</v>
      </c>
      <c r="H6">
        <v>214</v>
      </c>
      <c r="I6">
        <v>5.2999999999999999E-2</v>
      </c>
      <c r="J6">
        <v>0.97699999999999998</v>
      </c>
      <c r="K6">
        <v>460</v>
      </c>
      <c r="L6">
        <v>3.9733600000000004E-3</v>
      </c>
      <c r="M6">
        <v>4.2667009999999998E-2</v>
      </c>
      <c r="N6">
        <v>0.32864779</v>
      </c>
      <c r="O6">
        <v>0.60706842000000005</v>
      </c>
      <c r="P6">
        <v>506</v>
      </c>
      <c r="Q6">
        <v>2.9076797044799086E-2</v>
      </c>
    </row>
    <row r="7" spans="1:17" x14ac:dyDescent="0.2">
      <c r="A7" t="s">
        <v>8</v>
      </c>
      <c r="B7">
        <v>10</v>
      </c>
      <c r="C7">
        <v>323</v>
      </c>
      <c r="D7" t="s">
        <v>7</v>
      </c>
      <c r="E7">
        <v>0.13554995</v>
      </c>
      <c r="F7">
        <v>1.0594855599999999</v>
      </c>
      <c r="G7">
        <v>15</v>
      </c>
      <c r="H7">
        <v>275</v>
      </c>
      <c r="I7">
        <v>8.4000000000000005E-2</v>
      </c>
      <c r="J7">
        <v>0.95099999999999996</v>
      </c>
      <c r="K7">
        <v>561</v>
      </c>
      <c r="L7">
        <v>5.4507100000000001E-3</v>
      </c>
      <c r="M7">
        <v>4.6242949999999998E-2</v>
      </c>
      <c r="N7">
        <v>0.36655476999999997</v>
      </c>
      <c r="O7">
        <v>0.55807715999999996</v>
      </c>
      <c r="P7">
        <v>620</v>
      </c>
      <c r="Q7">
        <v>3.0071552857155494E-2</v>
      </c>
    </row>
    <row r="8" spans="1:17" x14ac:dyDescent="0.2">
      <c r="A8" t="s">
        <v>8</v>
      </c>
      <c r="B8">
        <v>10</v>
      </c>
      <c r="C8">
        <v>115</v>
      </c>
      <c r="D8" t="s">
        <v>7</v>
      </c>
      <c r="E8">
        <v>0.121</v>
      </c>
      <c r="F8">
        <v>1.0730108199999999</v>
      </c>
      <c r="G8">
        <v>22</v>
      </c>
      <c r="H8">
        <v>101</v>
      </c>
      <c r="I8">
        <v>9.2999999999999999E-2</v>
      </c>
      <c r="J8">
        <v>1.0470337999999999</v>
      </c>
      <c r="K8">
        <v>176</v>
      </c>
      <c r="L8">
        <v>3.4536300000000001E-3</v>
      </c>
      <c r="M8">
        <v>4.108469E-2</v>
      </c>
      <c r="N8">
        <v>0.31557495000000002</v>
      </c>
      <c r="O8">
        <v>0.63700833000000001</v>
      </c>
      <c r="P8">
        <v>190</v>
      </c>
      <c r="Q8">
        <v>2.8618147570295585E-2</v>
      </c>
    </row>
    <row r="10" spans="1:17" x14ac:dyDescent="0.2">
      <c r="A10" t="s">
        <v>69</v>
      </c>
      <c r="B10">
        <v>10</v>
      </c>
      <c r="C10">
        <v>200</v>
      </c>
      <c r="D10" t="s">
        <v>5</v>
      </c>
      <c r="E10">
        <v>2.2512150000000002E-2</v>
      </c>
      <c r="F10">
        <v>1.0600399</v>
      </c>
      <c r="G10">
        <v>23</v>
      </c>
      <c r="H10">
        <v>192</v>
      </c>
      <c r="I10">
        <v>2.5000000000000001E-2</v>
      </c>
      <c r="J10">
        <v>0.875</v>
      </c>
      <c r="K10">
        <v>420</v>
      </c>
      <c r="L10">
        <v>5.0778100000000003E-3</v>
      </c>
      <c r="M10">
        <v>3.627934E-2</v>
      </c>
      <c r="N10">
        <v>0.32963089000000001</v>
      </c>
      <c r="O10">
        <v>0.56535332999999999</v>
      </c>
      <c r="P10">
        <v>500</v>
      </c>
      <c r="Q10">
        <v>2.4787530565346841E-2</v>
      </c>
    </row>
    <row r="11" spans="1:17" x14ac:dyDescent="0.2">
      <c r="A11" t="s">
        <v>69</v>
      </c>
      <c r="B11">
        <v>10</v>
      </c>
      <c r="C11">
        <v>183</v>
      </c>
      <c r="D11" t="s">
        <v>5</v>
      </c>
      <c r="E11">
        <v>2.877569E-2</v>
      </c>
      <c r="F11">
        <v>1.0435064300000001</v>
      </c>
      <c r="G11">
        <v>20</v>
      </c>
      <c r="H11">
        <v>169</v>
      </c>
      <c r="I11">
        <v>3.6816700000000001E-2</v>
      </c>
      <c r="J11">
        <v>0.95044163000000004</v>
      </c>
      <c r="K11">
        <v>161</v>
      </c>
      <c r="L11">
        <v>4.78693E-3</v>
      </c>
      <c r="M11">
        <v>4.2335919999999999E-2</v>
      </c>
      <c r="N11">
        <v>0.44050071000000002</v>
      </c>
      <c r="O11">
        <v>0.50854575000000002</v>
      </c>
      <c r="P11">
        <v>189</v>
      </c>
      <c r="Q11">
        <v>2.4907524813969906E-2</v>
      </c>
    </row>
    <row r="12" spans="1:17" x14ac:dyDescent="0.2">
      <c r="A12" t="s">
        <v>69</v>
      </c>
      <c r="B12">
        <v>10</v>
      </c>
      <c r="C12">
        <v>83</v>
      </c>
      <c r="D12" t="s">
        <v>6</v>
      </c>
      <c r="E12">
        <v>7.3994210000000005E-2</v>
      </c>
      <c r="F12">
        <v>1.105</v>
      </c>
      <c r="G12">
        <v>24</v>
      </c>
      <c r="H12">
        <v>79</v>
      </c>
      <c r="I12">
        <v>6.8428059999999999E-2</v>
      </c>
      <c r="J12">
        <v>0.84191298999999997</v>
      </c>
      <c r="K12">
        <v>330</v>
      </c>
      <c r="L12">
        <v>4.1128600000000003E-3</v>
      </c>
      <c r="M12">
        <v>5.8733170000000001E-2</v>
      </c>
      <c r="N12">
        <v>0.27068772000000002</v>
      </c>
      <c r="O12">
        <v>0.68143131999999995</v>
      </c>
      <c r="P12">
        <v>356</v>
      </c>
      <c r="Q12">
        <v>4.3204599980443202E-2</v>
      </c>
    </row>
    <row r="13" spans="1:17" x14ac:dyDescent="0.2">
      <c r="A13" t="s">
        <v>69</v>
      </c>
      <c r="B13">
        <v>10</v>
      </c>
      <c r="C13">
        <v>222</v>
      </c>
      <c r="D13" t="s">
        <v>6</v>
      </c>
      <c r="E13">
        <v>7.6965199999999998E-2</v>
      </c>
      <c r="F13">
        <v>1.0807713400000001</v>
      </c>
      <c r="G13">
        <v>20</v>
      </c>
      <c r="H13">
        <v>196</v>
      </c>
      <c r="I13">
        <v>6.0906769999999999E-2</v>
      </c>
      <c r="J13">
        <v>0.96641549999999998</v>
      </c>
      <c r="K13">
        <v>270</v>
      </c>
      <c r="L13">
        <v>5.7394400000000002E-3</v>
      </c>
      <c r="M13">
        <v>9.5556780999999993E-2</v>
      </c>
      <c r="N13">
        <v>0.48465055000000001</v>
      </c>
      <c r="O13">
        <v>0.49620621999999998</v>
      </c>
      <c r="P13">
        <v>300</v>
      </c>
      <c r="Q13">
        <v>5.117718853902576E-2</v>
      </c>
    </row>
    <row r="14" spans="1:17" x14ac:dyDescent="0.2">
      <c r="A14" t="s">
        <v>69</v>
      </c>
      <c r="B14">
        <v>10</v>
      </c>
      <c r="C14">
        <v>72</v>
      </c>
      <c r="D14" t="s">
        <v>7</v>
      </c>
      <c r="E14">
        <v>0.10416692</v>
      </c>
      <c r="F14">
        <v>1.13463625</v>
      </c>
      <c r="G14">
        <v>25</v>
      </c>
      <c r="H14">
        <v>65</v>
      </c>
      <c r="I14">
        <v>8.6149470000000006E-2</v>
      </c>
      <c r="J14">
        <v>0.94933981999999995</v>
      </c>
      <c r="K14">
        <v>229</v>
      </c>
      <c r="L14">
        <v>7.27722E-3</v>
      </c>
      <c r="M14">
        <v>9.9971649999999995E-2</v>
      </c>
      <c r="N14">
        <v>0.54479193999999997</v>
      </c>
      <c r="O14">
        <v>0.42926966</v>
      </c>
      <c r="P14">
        <v>246</v>
      </c>
      <c r="Q14">
        <v>4.8127723140657434E-2</v>
      </c>
    </row>
    <row r="15" spans="1:17" x14ac:dyDescent="0.2">
      <c r="A15" t="s">
        <v>69</v>
      </c>
      <c r="B15">
        <v>10</v>
      </c>
      <c r="C15">
        <v>189</v>
      </c>
      <c r="D15" t="s">
        <v>7</v>
      </c>
      <c r="E15">
        <v>0.1045797</v>
      </c>
      <c r="F15">
        <v>1.10272207</v>
      </c>
      <c r="G15">
        <v>20</v>
      </c>
      <c r="H15">
        <v>169</v>
      </c>
      <c r="I15">
        <v>9.2428079999999996E-2</v>
      </c>
      <c r="J15">
        <v>0.97950375000000001</v>
      </c>
      <c r="K15">
        <v>227</v>
      </c>
      <c r="L15">
        <v>6.1097299999999998E-3</v>
      </c>
      <c r="M15">
        <v>9.631083E-2</v>
      </c>
      <c r="N15">
        <v>0.47791226999999997</v>
      </c>
      <c r="O15">
        <v>0.46322517000000002</v>
      </c>
      <c r="P15">
        <v>239</v>
      </c>
      <c r="Q15">
        <v>5.0506454756468089E-2</v>
      </c>
    </row>
    <row r="17" spans="1:17" x14ac:dyDescent="0.2">
      <c r="A17" t="s">
        <v>9</v>
      </c>
      <c r="B17">
        <v>10</v>
      </c>
      <c r="C17">
        <v>134</v>
      </c>
      <c r="D17" t="s">
        <v>5</v>
      </c>
      <c r="E17">
        <v>1.7570800000000001E-2</v>
      </c>
      <c r="F17">
        <v>1.01833058</v>
      </c>
      <c r="G17">
        <v>24</v>
      </c>
      <c r="H17">
        <v>131</v>
      </c>
      <c r="I17">
        <v>1.9679499999999999E-2</v>
      </c>
      <c r="J17">
        <v>0.72850910000000002</v>
      </c>
      <c r="K17">
        <v>192</v>
      </c>
      <c r="L17">
        <v>8.11658E-3</v>
      </c>
      <c r="M17">
        <v>4.8634429999999999E-2</v>
      </c>
      <c r="N17">
        <v>0.16740804000000001</v>
      </c>
      <c r="O17">
        <v>0.72715165000000004</v>
      </c>
      <c r="P17">
        <v>269</v>
      </c>
      <c r="Q17">
        <v>4.1051913227403196E-2</v>
      </c>
    </row>
    <row r="18" spans="1:17" x14ac:dyDescent="0.2">
      <c r="A18" t="s">
        <v>9</v>
      </c>
      <c r="B18">
        <v>10</v>
      </c>
      <c r="C18">
        <v>239</v>
      </c>
      <c r="D18" t="s">
        <v>5</v>
      </c>
      <c r="E18">
        <v>2.8813129999999999E-2</v>
      </c>
      <c r="F18">
        <v>1.06028352</v>
      </c>
      <c r="G18">
        <v>36</v>
      </c>
      <c r="H18">
        <v>225</v>
      </c>
      <c r="I18">
        <v>3.233929E-2</v>
      </c>
      <c r="J18">
        <v>0.89484618999999999</v>
      </c>
      <c r="K18">
        <v>610</v>
      </c>
      <c r="L18">
        <v>4.3285499999999996E-3</v>
      </c>
      <c r="M18">
        <v>4.2465290000000003E-2</v>
      </c>
      <c r="N18">
        <v>0.24371155</v>
      </c>
      <c r="O18">
        <v>0.62969028999999999</v>
      </c>
      <c r="P18">
        <v>694</v>
      </c>
      <c r="Q18">
        <v>3.1823723207162702E-2</v>
      </c>
    </row>
    <row r="19" spans="1:17" x14ac:dyDescent="0.2">
      <c r="A19" t="s">
        <v>9</v>
      </c>
      <c r="B19">
        <v>10</v>
      </c>
      <c r="C19">
        <v>193</v>
      </c>
      <c r="D19" t="s">
        <v>6</v>
      </c>
      <c r="E19">
        <v>6.8599110000000005E-2</v>
      </c>
      <c r="F19">
        <v>1.0594669699999999</v>
      </c>
      <c r="G19">
        <v>20</v>
      </c>
      <c r="H19">
        <v>180</v>
      </c>
      <c r="I19">
        <v>4.8955980000000003E-2</v>
      </c>
      <c r="J19">
        <v>0.98431336999999997</v>
      </c>
      <c r="K19">
        <v>505</v>
      </c>
      <c r="L19">
        <v>5.1419200000000003E-3</v>
      </c>
      <c r="M19">
        <v>5.5524860000000002E-2</v>
      </c>
      <c r="N19">
        <v>0.28852024999999998</v>
      </c>
      <c r="O19">
        <v>0.64486334999999995</v>
      </c>
      <c r="P19">
        <v>565</v>
      </c>
      <c r="Q19">
        <v>3.9950879008117342E-2</v>
      </c>
    </row>
    <row r="20" spans="1:17" x14ac:dyDescent="0.2">
      <c r="A20" t="s">
        <v>9</v>
      </c>
      <c r="B20">
        <v>10</v>
      </c>
      <c r="C20">
        <v>180</v>
      </c>
      <c r="D20" t="s">
        <v>6</v>
      </c>
      <c r="E20">
        <v>7.2293250000000003E-2</v>
      </c>
      <c r="F20">
        <v>1.05438499</v>
      </c>
      <c r="G20">
        <v>24</v>
      </c>
      <c r="H20">
        <v>166</v>
      </c>
      <c r="I20">
        <v>5.2697359999999999E-2</v>
      </c>
      <c r="J20">
        <v>0.98846944000000003</v>
      </c>
      <c r="K20">
        <v>742</v>
      </c>
      <c r="L20">
        <v>3.9947899999999998E-3</v>
      </c>
      <c r="M20">
        <v>5.0740359999999998E-2</v>
      </c>
      <c r="N20">
        <v>0.30341323999999997</v>
      </c>
      <c r="O20">
        <v>0.63177870999999997</v>
      </c>
      <c r="P20">
        <v>793</v>
      </c>
      <c r="Q20">
        <v>3.5574249075556313E-2</v>
      </c>
    </row>
    <row r="21" spans="1:17" x14ac:dyDescent="0.2">
      <c r="A21" t="s">
        <v>9</v>
      </c>
      <c r="B21">
        <v>10</v>
      </c>
      <c r="C21">
        <v>76</v>
      </c>
      <c r="D21" t="s">
        <v>7</v>
      </c>
      <c r="E21">
        <v>0.12371283</v>
      </c>
      <c r="F21">
        <v>1.10700529</v>
      </c>
      <c r="G21">
        <v>20</v>
      </c>
      <c r="H21">
        <v>68</v>
      </c>
      <c r="I21">
        <v>3.8130890000000001E-2</v>
      </c>
      <c r="J21">
        <v>0.86493794000000002</v>
      </c>
      <c r="K21">
        <v>169</v>
      </c>
      <c r="L21">
        <v>3.35841E-3</v>
      </c>
      <c r="M21">
        <v>4.815142E-2</v>
      </c>
      <c r="N21">
        <v>0.31258227</v>
      </c>
      <c r="O21">
        <v>0.65093124999999996</v>
      </c>
      <c r="P21">
        <v>194</v>
      </c>
      <c r="Q21">
        <v>3.3619708243705498E-2</v>
      </c>
    </row>
    <row r="22" spans="1:17" x14ac:dyDescent="0.2">
      <c r="A22" t="s">
        <v>9</v>
      </c>
      <c r="B22">
        <v>10</v>
      </c>
      <c r="C22">
        <v>159</v>
      </c>
      <c r="D22" t="s">
        <v>7</v>
      </c>
      <c r="E22">
        <v>0.11256952000000001</v>
      </c>
      <c r="F22">
        <v>1.0873176200000001</v>
      </c>
      <c r="G22">
        <v>21</v>
      </c>
      <c r="H22">
        <v>154</v>
      </c>
      <c r="I22">
        <v>5.7999719999999998E-2</v>
      </c>
      <c r="J22">
        <v>0.99015220000000004</v>
      </c>
      <c r="K22">
        <v>448</v>
      </c>
      <c r="L22">
        <v>5.0273999999999996E-3</v>
      </c>
      <c r="M22">
        <v>4.4261670000000003E-2</v>
      </c>
      <c r="N22">
        <v>0.26404686999999999</v>
      </c>
      <c r="O22">
        <v>0.63172402000000005</v>
      </c>
      <c r="P22">
        <v>486</v>
      </c>
      <c r="Q22">
        <v>3.2696563000112006E-2</v>
      </c>
    </row>
    <row r="23" spans="1:17" x14ac:dyDescent="0.2">
      <c r="A23" t="s">
        <v>9</v>
      </c>
      <c r="B23">
        <v>10</v>
      </c>
      <c r="C23">
        <v>96</v>
      </c>
      <c r="D23" t="s">
        <v>7</v>
      </c>
      <c r="E23">
        <v>0.12551066</v>
      </c>
      <c r="F23">
        <v>1.10216464</v>
      </c>
      <c r="G23">
        <v>19</v>
      </c>
      <c r="H23">
        <v>89</v>
      </c>
      <c r="I23">
        <v>7.8831280000000004E-2</v>
      </c>
      <c r="J23">
        <v>1.0230748999999999</v>
      </c>
      <c r="K23">
        <v>309</v>
      </c>
      <c r="L23">
        <v>3.7673899999999998E-3</v>
      </c>
      <c r="M23">
        <v>6.5040490000000006E-2</v>
      </c>
      <c r="N23">
        <v>0.27751610999999998</v>
      </c>
      <c r="O23">
        <v>0.67791215999999999</v>
      </c>
      <c r="P23">
        <v>340</v>
      </c>
      <c r="Q23">
        <v>4.7242950515805134E-2</v>
      </c>
    </row>
    <row r="25" spans="1:17" x14ac:dyDescent="0.2">
      <c r="A25" t="s">
        <v>81</v>
      </c>
      <c r="B25">
        <v>10</v>
      </c>
      <c r="C25">
        <v>521</v>
      </c>
      <c r="D25" t="s">
        <v>5</v>
      </c>
      <c r="E25">
        <v>1.025302E-2</v>
      </c>
      <c r="F25">
        <v>1.06345193</v>
      </c>
      <c r="G25">
        <v>8</v>
      </c>
      <c r="H25">
        <v>552</v>
      </c>
      <c r="I25">
        <v>9.64368E-3</v>
      </c>
      <c r="J25">
        <v>1.0049494000000001</v>
      </c>
      <c r="K25">
        <v>737</v>
      </c>
      <c r="L25" s="2">
        <v>7.2023399999999998E-3</v>
      </c>
      <c r="M25" s="2">
        <v>5.4572320000000001E-2</v>
      </c>
      <c r="N25" s="2">
        <v>0.47980250000000002</v>
      </c>
      <c r="O25" s="2">
        <v>0.44588720999999998</v>
      </c>
      <c r="P25" s="2">
        <v>692</v>
      </c>
      <c r="Q25" s="2">
        <v>3.0019562652238187E-2</v>
      </c>
    </row>
    <row r="26" spans="1:17" x14ac:dyDescent="0.2">
      <c r="A26" t="s">
        <v>81</v>
      </c>
      <c r="B26">
        <v>10</v>
      </c>
      <c r="C26">
        <v>342</v>
      </c>
      <c r="D26" t="s">
        <v>5</v>
      </c>
      <c r="E26">
        <v>8.4124200000000003E-3</v>
      </c>
      <c r="F26">
        <v>1.07023844</v>
      </c>
      <c r="G26">
        <v>8</v>
      </c>
      <c r="H26">
        <v>333</v>
      </c>
      <c r="I26">
        <v>7.3733799999999997E-3</v>
      </c>
      <c r="J26">
        <v>1.01891767</v>
      </c>
      <c r="K26">
        <v>447</v>
      </c>
      <c r="L26" s="2">
        <v>1.051391E-2</v>
      </c>
      <c r="M26" s="2">
        <v>4.0126759999999997E-2</v>
      </c>
      <c r="N26" s="2">
        <v>0.39955942999999999</v>
      </c>
      <c r="O26" s="2">
        <v>0.55479414999999999</v>
      </c>
      <c r="P26" s="2">
        <v>434</v>
      </c>
      <c r="Q26" s="2">
        <v>2.7728741367665111E-2</v>
      </c>
    </row>
    <row r="27" spans="1:17" x14ac:dyDescent="0.2">
      <c r="A27" t="s">
        <v>81</v>
      </c>
      <c r="B27">
        <v>10</v>
      </c>
      <c r="C27">
        <v>1095</v>
      </c>
      <c r="D27" t="s">
        <v>7</v>
      </c>
      <c r="E27">
        <v>5.109839E-2</v>
      </c>
      <c r="F27">
        <v>1.1037456999999999</v>
      </c>
      <c r="G27">
        <v>12</v>
      </c>
      <c r="H27">
        <v>1075</v>
      </c>
      <c r="I27">
        <v>3.4420939999999997E-2</v>
      </c>
      <c r="J27">
        <v>1.03160472</v>
      </c>
      <c r="K27">
        <v>2937</v>
      </c>
      <c r="L27" s="2">
        <v>9.9311199999999999E-3</v>
      </c>
      <c r="M27" s="2">
        <v>0.11226559</v>
      </c>
      <c r="N27" s="2">
        <v>0.43108850999999998</v>
      </c>
      <c r="O27" s="2">
        <v>0.46668839000000001</v>
      </c>
      <c r="P27" s="2">
        <v>2797</v>
      </c>
      <c r="Q27" s="2">
        <v>6.3127308324519488E-2</v>
      </c>
    </row>
    <row r="28" spans="1:17" x14ac:dyDescent="0.2">
      <c r="A28" t="s">
        <v>81</v>
      </c>
      <c r="B28">
        <v>10</v>
      </c>
      <c r="C28">
        <v>1025</v>
      </c>
      <c r="D28" t="s">
        <v>7</v>
      </c>
      <c r="E28">
        <v>6.4081719999999995E-2</v>
      </c>
      <c r="F28">
        <v>1.1313614599999999</v>
      </c>
      <c r="G28">
        <v>11</v>
      </c>
      <c r="H28">
        <v>1006</v>
      </c>
      <c r="I28">
        <v>3.3371119999999997E-2</v>
      </c>
      <c r="J28">
        <v>0.99845214000000004</v>
      </c>
      <c r="K28">
        <v>3436</v>
      </c>
      <c r="L28" s="2">
        <v>9.5748099999999996E-3</v>
      </c>
      <c r="M28" s="2">
        <v>5.2669180000000003E-2</v>
      </c>
      <c r="N28" s="2">
        <v>0.34663454999999999</v>
      </c>
      <c r="O28" s="2">
        <v>0.51916187999999996</v>
      </c>
      <c r="P28" s="2">
        <v>3260</v>
      </c>
      <c r="Q28" s="2">
        <v>3.5415704431287505E-2</v>
      </c>
    </row>
    <row r="29" spans="1:17" x14ac:dyDescent="0.2">
      <c r="A29" t="s">
        <v>81</v>
      </c>
      <c r="B29">
        <v>10</v>
      </c>
      <c r="C29">
        <v>1021</v>
      </c>
      <c r="D29" t="s">
        <v>21</v>
      </c>
      <c r="E29">
        <v>0.23012946000000001</v>
      </c>
      <c r="F29">
        <v>1.22163822</v>
      </c>
      <c r="G29">
        <v>9</v>
      </c>
      <c r="H29">
        <v>989</v>
      </c>
      <c r="I29">
        <v>9.51182E-2</v>
      </c>
      <c r="J29">
        <v>0.85864636000000005</v>
      </c>
      <c r="K29">
        <v>6015</v>
      </c>
      <c r="L29" s="2">
        <v>8.3572300000000002E-3</v>
      </c>
      <c r="M29" s="2">
        <v>0.27640845000000003</v>
      </c>
      <c r="N29" s="2">
        <v>0.27601325999999998</v>
      </c>
      <c r="O29" s="2">
        <v>0.65767821000000004</v>
      </c>
      <c r="P29" s="2">
        <v>5767</v>
      </c>
      <c r="Q29" s="2">
        <v>0.19716847249524977</v>
      </c>
    </row>
    <row r="30" spans="1:17" x14ac:dyDescent="0.2">
      <c r="A30" t="s">
        <v>81</v>
      </c>
      <c r="B30">
        <v>10</v>
      </c>
      <c r="C30">
        <v>685</v>
      </c>
      <c r="D30" t="s">
        <v>21</v>
      </c>
      <c r="E30">
        <v>0.30721099000000002</v>
      </c>
      <c r="F30">
        <v>1.1169776</v>
      </c>
      <c r="G30">
        <v>8</v>
      </c>
      <c r="H30">
        <v>656</v>
      </c>
      <c r="I30">
        <v>0.13332044000000001</v>
      </c>
      <c r="J30">
        <v>0.87559863999999998</v>
      </c>
      <c r="K30">
        <v>4653</v>
      </c>
      <c r="L30" s="2">
        <v>1.1300050000000001E-2</v>
      </c>
      <c r="M30" s="2">
        <v>0.24355899</v>
      </c>
      <c r="N30" s="2">
        <v>0.25234227999999997</v>
      </c>
      <c r="O30" s="2">
        <v>0.67703453000000002</v>
      </c>
      <c r="P30" s="2">
        <v>4454</v>
      </c>
      <c r="Q30" s="2">
        <v>0.18049657028029212</v>
      </c>
    </row>
    <row r="32" spans="1:17" x14ac:dyDescent="0.2">
      <c r="A32" t="s">
        <v>87</v>
      </c>
      <c r="B32">
        <v>10</v>
      </c>
      <c r="C32">
        <v>416</v>
      </c>
      <c r="D32" t="s">
        <v>6</v>
      </c>
      <c r="E32">
        <v>6.6530500000000006E-2</v>
      </c>
      <c r="F32">
        <v>1.10289547</v>
      </c>
      <c r="G32">
        <v>13</v>
      </c>
      <c r="H32">
        <v>404</v>
      </c>
      <c r="I32" s="2">
        <v>3.792135E-2</v>
      </c>
      <c r="J32" s="2">
        <v>0.99294117999999998</v>
      </c>
      <c r="K32" s="2">
        <v>808</v>
      </c>
      <c r="L32" s="2">
        <v>6.6001200000000001E-3</v>
      </c>
      <c r="M32" s="2">
        <v>8.5015800000000002E-2</v>
      </c>
      <c r="N32" s="2">
        <v>0.31975694999999998</v>
      </c>
      <c r="O32" s="2">
        <v>0.56200441000000001</v>
      </c>
      <c r="P32" s="2">
        <v>736</v>
      </c>
      <c r="Q32" s="2">
        <v>5.6579581532708575E-2</v>
      </c>
    </row>
    <row r="33" spans="1:17" x14ac:dyDescent="0.2">
      <c r="A33" t="s">
        <v>87</v>
      </c>
      <c r="B33">
        <v>10</v>
      </c>
      <c r="C33">
        <v>811</v>
      </c>
      <c r="D33" t="s">
        <v>6</v>
      </c>
      <c r="E33">
        <v>4.1382429999999998E-2</v>
      </c>
      <c r="F33">
        <v>1.1652296099999999</v>
      </c>
      <c r="G33">
        <v>13</v>
      </c>
      <c r="H33">
        <v>803</v>
      </c>
      <c r="I33" s="2">
        <v>2.9758639999999999E-2</v>
      </c>
      <c r="J33" s="2">
        <v>0.99930176999999998</v>
      </c>
      <c r="K33" s="2">
        <v>1821</v>
      </c>
      <c r="L33" s="2">
        <v>7.2165099999999998E-3</v>
      </c>
      <c r="M33" s="2">
        <v>8.6592890000000006E-2</v>
      </c>
      <c r="N33" s="2">
        <v>0.27565838999999998</v>
      </c>
      <c r="O33" s="2">
        <v>0.55961249999999996</v>
      </c>
      <c r="P33" s="2">
        <v>1714</v>
      </c>
      <c r="Q33" s="2">
        <v>6.0396879368253692E-2</v>
      </c>
    </row>
    <row r="35" spans="1:17" x14ac:dyDescent="0.2">
      <c r="A35" t="s">
        <v>88</v>
      </c>
      <c r="B35">
        <v>10</v>
      </c>
      <c r="C35">
        <v>243</v>
      </c>
      <c r="D35" t="s">
        <v>6</v>
      </c>
      <c r="E35" s="2">
        <v>5.8567599999999997E-2</v>
      </c>
      <c r="F35" s="2">
        <v>1.11016833</v>
      </c>
      <c r="G35" s="2">
        <v>11</v>
      </c>
      <c r="H35" s="2">
        <v>230</v>
      </c>
      <c r="I35" s="2">
        <v>4.941926E-2</v>
      </c>
      <c r="J35" s="2">
        <v>1.0017010099999999</v>
      </c>
      <c r="K35" s="2">
        <v>584</v>
      </c>
      <c r="L35" s="2">
        <v>1.067794E-2</v>
      </c>
      <c r="M35" s="2">
        <v>0.13354440000000001</v>
      </c>
      <c r="N35" s="2">
        <v>0.38136062999999998</v>
      </c>
      <c r="O35" s="2">
        <v>0.57926303000000001</v>
      </c>
      <c r="P35" s="2">
        <v>530</v>
      </c>
      <c r="Q35" s="2">
        <v>8.4767305969784476E-2</v>
      </c>
    </row>
    <row r="36" spans="1:17" x14ac:dyDescent="0.2">
      <c r="A36" t="s">
        <v>88</v>
      </c>
      <c r="B36">
        <v>10</v>
      </c>
      <c r="C36">
        <v>174</v>
      </c>
      <c r="D36" t="s">
        <v>6</v>
      </c>
      <c r="E36" s="2">
        <v>7.1277839999999995E-2</v>
      </c>
      <c r="F36" s="2">
        <v>1.13061342</v>
      </c>
      <c r="G36" s="2">
        <v>15</v>
      </c>
      <c r="H36" s="2">
        <v>172</v>
      </c>
      <c r="I36" s="2">
        <v>5.4618930000000003E-2</v>
      </c>
      <c r="J36" s="2">
        <v>1.05817016</v>
      </c>
      <c r="K36" s="2">
        <v>431</v>
      </c>
      <c r="L36" s="2">
        <v>8.3713699999999995E-3</v>
      </c>
      <c r="M36" s="2">
        <v>0.10238307000000001</v>
      </c>
      <c r="N36" s="2">
        <v>0.45336185000000001</v>
      </c>
      <c r="O36" s="2">
        <v>0.46427141999999999</v>
      </c>
      <c r="P36" s="2">
        <v>364</v>
      </c>
      <c r="Q36" s="2">
        <v>5.5936063742647313E-2</v>
      </c>
    </row>
    <row r="38" spans="1:17" x14ac:dyDescent="0.2">
      <c r="A38" t="s">
        <v>97</v>
      </c>
      <c r="B38">
        <v>10</v>
      </c>
      <c r="C38">
        <v>433</v>
      </c>
      <c r="D38" t="s">
        <v>6</v>
      </c>
      <c r="E38" s="2">
        <v>0.10745772000000001</v>
      </c>
      <c r="F38" s="2">
        <v>1.1834521200000001</v>
      </c>
      <c r="G38" s="2">
        <v>13</v>
      </c>
      <c r="H38" s="2">
        <v>421</v>
      </c>
      <c r="I38" s="2">
        <v>8.1169959999999999E-2</v>
      </c>
      <c r="J38" s="2">
        <v>0.97988850999999999</v>
      </c>
      <c r="K38" s="2">
        <v>1913</v>
      </c>
      <c r="L38" s="2">
        <v>7.5232399999999996E-3</v>
      </c>
      <c r="M38" s="2">
        <v>0.12550117</v>
      </c>
      <c r="N38" s="2">
        <v>0.28565045</v>
      </c>
      <c r="O38" s="2">
        <v>0.62319855999999996</v>
      </c>
      <c r="P38" s="2">
        <v>1770</v>
      </c>
      <c r="Q38" s="2">
        <v>8.8420809649969456E-2</v>
      </c>
    </row>
    <row r="39" spans="1:17" x14ac:dyDescent="0.2">
      <c r="A39" t="s">
        <v>97</v>
      </c>
      <c r="B39">
        <v>10</v>
      </c>
      <c r="C39">
        <v>261</v>
      </c>
      <c r="D39" t="s">
        <v>6</v>
      </c>
      <c r="E39" s="2">
        <v>0.10461341</v>
      </c>
      <c r="F39" s="2" t="s">
        <v>98</v>
      </c>
      <c r="G39" s="2">
        <v>14</v>
      </c>
      <c r="H39" s="2">
        <v>249</v>
      </c>
      <c r="I39" s="2">
        <v>8.6429400000000003E-2</v>
      </c>
      <c r="J39" s="2">
        <v>0.97953608000000003</v>
      </c>
      <c r="K39" s="2">
        <v>851</v>
      </c>
      <c r="L39" s="2">
        <v>9.1747100000000009E-3</v>
      </c>
      <c r="M39" s="2">
        <v>0.12720632000000001</v>
      </c>
      <c r="N39" s="2">
        <v>0.34826948000000002</v>
      </c>
      <c r="O39" s="2">
        <v>0.58644010000000002</v>
      </c>
      <c r="P39" s="2">
        <v>748</v>
      </c>
      <c r="Q39" s="2">
        <v>8.3228160026222062E-2</v>
      </c>
    </row>
  </sheetData>
  <mergeCells count="2">
    <mergeCell ref="E1:H1"/>
    <mergeCell ref="L1:Q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FF447-A03B-4BA1-A3E4-7220E72E8D4A}">
  <dimension ref="A1:H20"/>
  <sheetViews>
    <sheetView workbookViewId="0">
      <selection activeCell="E17" sqref="E17"/>
    </sheetView>
  </sheetViews>
  <sheetFormatPr baseColWidth="10" defaultColWidth="8.83203125" defaultRowHeight="16" x14ac:dyDescent="0.2"/>
  <cols>
    <col min="4" max="4" width="29" bestFit="1" customWidth="1"/>
  </cols>
  <sheetData>
    <row r="1" spans="1:8" x14ac:dyDescent="0.2">
      <c r="A1" t="s">
        <v>0</v>
      </c>
      <c r="B1" t="s">
        <v>27</v>
      </c>
      <c r="C1" t="s">
        <v>1</v>
      </c>
      <c r="D1" t="s">
        <v>82</v>
      </c>
      <c r="E1" t="s">
        <v>37</v>
      </c>
      <c r="F1" t="s">
        <v>13</v>
      </c>
      <c r="G1" t="s">
        <v>47</v>
      </c>
      <c r="H1" t="s">
        <v>35</v>
      </c>
    </row>
    <row r="2" spans="1:8" x14ac:dyDescent="0.2">
      <c r="A2" t="s">
        <v>81</v>
      </c>
      <c r="B2">
        <v>10</v>
      </c>
      <c r="C2">
        <v>523</v>
      </c>
      <c r="D2" t="s">
        <v>86</v>
      </c>
      <c r="E2">
        <v>7.5657500000000004E-3</v>
      </c>
      <c r="F2">
        <v>0.95809546999999995</v>
      </c>
      <c r="G2">
        <v>5</v>
      </c>
      <c r="H2">
        <v>502</v>
      </c>
    </row>
    <row r="3" spans="1:8" x14ac:dyDescent="0.2">
      <c r="A3" t="s">
        <v>81</v>
      </c>
      <c r="B3">
        <v>10</v>
      </c>
      <c r="C3">
        <v>572</v>
      </c>
      <c r="D3" t="s">
        <v>86</v>
      </c>
      <c r="E3">
        <v>8.6446800000000001E-3</v>
      </c>
      <c r="F3">
        <v>0.96728241000000004</v>
      </c>
      <c r="G3">
        <v>5</v>
      </c>
      <c r="H3">
        <v>543</v>
      </c>
    </row>
    <row r="4" spans="1:8" x14ac:dyDescent="0.2">
      <c r="A4" t="s">
        <v>81</v>
      </c>
      <c r="B4">
        <v>10</v>
      </c>
      <c r="C4">
        <v>1018</v>
      </c>
      <c r="D4" t="s">
        <v>5</v>
      </c>
      <c r="E4">
        <v>9.8893100000000001E-3</v>
      </c>
      <c r="F4">
        <v>1.0462073999999999</v>
      </c>
      <c r="G4">
        <v>8</v>
      </c>
      <c r="H4">
        <v>957</v>
      </c>
    </row>
    <row r="5" spans="1:8" x14ac:dyDescent="0.2">
      <c r="A5" t="s">
        <v>81</v>
      </c>
      <c r="B5">
        <v>10</v>
      </c>
      <c r="C5">
        <v>1273</v>
      </c>
      <c r="D5" t="s">
        <v>5</v>
      </c>
      <c r="E5">
        <v>7.9947899999999999E-3</v>
      </c>
      <c r="F5">
        <v>1.01805653</v>
      </c>
      <c r="G5">
        <v>8</v>
      </c>
      <c r="H5">
        <v>1179</v>
      </c>
    </row>
    <row r="6" spans="1:8" x14ac:dyDescent="0.2">
      <c r="A6" t="s">
        <v>81</v>
      </c>
      <c r="B6">
        <v>10</v>
      </c>
      <c r="C6">
        <v>2172</v>
      </c>
      <c r="D6" t="s">
        <v>7</v>
      </c>
      <c r="E6">
        <v>1.3981499999999999E-2</v>
      </c>
      <c r="F6">
        <v>1.0847421799999999</v>
      </c>
      <c r="G6">
        <v>8</v>
      </c>
      <c r="H6">
        <v>2083</v>
      </c>
    </row>
    <row r="7" spans="1:8" x14ac:dyDescent="0.2">
      <c r="A7" t="s">
        <v>81</v>
      </c>
      <c r="B7">
        <v>10</v>
      </c>
      <c r="C7">
        <v>1036</v>
      </c>
      <c r="D7" t="s">
        <v>7</v>
      </c>
      <c r="E7">
        <v>1.8269270000000001E-2</v>
      </c>
      <c r="F7">
        <v>0.98629330000000004</v>
      </c>
      <c r="G7">
        <v>12</v>
      </c>
      <c r="H7">
        <v>993</v>
      </c>
    </row>
    <row r="8" spans="1:8" x14ac:dyDescent="0.2">
      <c r="A8" t="s">
        <v>81</v>
      </c>
      <c r="B8">
        <v>10</v>
      </c>
      <c r="C8">
        <v>823</v>
      </c>
      <c r="D8" t="s">
        <v>21</v>
      </c>
      <c r="E8">
        <v>2.0104360000000002E-2</v>
      </c>
      <c r="F8">
        <v>0.97391996000000003</v>
      </c>
      <c r="G8">
        <v>7</v>
      </c>
      <c r="H8">
        <v>788</v>
      </c>
    </row>
    <row r="9" spans="1:8" x14ac:dyDescent="0.2">
      <c r="A9" t="s">
        <v>81</v>
      </c>
      <c r="B9">
        <v>10</v>
      </c>
      <c r="C9">
        <v>1215</v>
      </c>
      <c r="D9" t="s">
        <v>21</v>
      </c>
      <c r="E9">
        <v>2.156924E-2</v>
      </c>
      <c r="F9">
        <v>1.0490567</v>
      </c>
      <c r="G9">
        <v>7</v>
      </c>
      <c r="H9">
        <v>1159</v>
      </c>
    </row>
    <row r="10" spans="1:8" x14ac:dyDescent="0.2">
      <c r="A10" t="s">
        <v>81</v>
      </c>
      <c r="B10">
        <v>10</v>
      </c>
      <c r="C10">
        <v>328</v>
      </c>
      <c r="D10" t="s">
        <v>83</v>
      </c>
      <c r="E10">
        <v>1.9505020000000001E-2</v>
      </c>
      <c r="F10">
        <v>1.07526495</v>
      </c>
      <c r="G10">
        <v>7</v>
      </c>
      <c r="H10">
        <v>302</v>
      </c>
    </row>
    <row r="11" spans="1:8" x14ac:dyDescent="0.2">
      <c r="A11" t="s">
        <v>81</v>
      </c>
      <c r="B11">
        <v>10</v>
      </c>
      <c r="C11">
        <v>487</v>
      </c>
      <c r="D11" t="s">
        <v>83</v>
      </c>
      <c r="E11">
        <v>2.0099860000000001E-2</v>
      </c>
      <c r="F11">
        <v>0.95902969000000005</v>
      </c>
      <c r="G11">
        <v>7</v>
      </c>
      <c r="H11">
        <v>461</v>
      </c>
    </row>
    <row r="12" spans="1:8" x14ac:dyDescent="0.2">
      <c r="A12" t="s">
        <v>81</v>
      </c>
      <c r="B12">
        <v>10</v>
      </c>
      <c r="C12">
        <v>930</v>
      </c>
      <c r="D12" t="s">
        <v>84</v>
      </c>
      <c r="E12">
        <v>3.130455E-2</v>
      </c>
      <c r="F12">
        <v>1.03232587</v>
      </c>
      <c r="G12">
        <v>5</v>
      </c>
      <c r="H12">
        <v>895</v>
      </c>
    </row>
    <row r="13" spans="1:8" x14ac:dyDescent="0.2">
      <c r="A13" t="s">
        <v>81</v>
      </c>
      <c r="B13">
        <v>10</v>
      </c>
      <c r="C13">
        <v>827</v>
      </c>
      <c r="D13" t="s">
        <v>84</v>
      </c>
      <c r="E13">
        <v>2.4530159999999999E-2</v>
      </c>
      <c r="F13">
        <v>1.0332053299999999</v>
      </c>
      <c r="G13">
        <v>5</v>
      </c>
      <c r="H13">
        <v>796</v>
      </c>
    </row>
    <row r="14" spans="1:8" x14ac:dyDescent="0.2">
      <c r="A14" t="s">
        <v>81</v>
      </c>
      <c r="B14">
        <v>10</v>
      </c>
      <c r="C14">
        <v>543</v>
      </c>
      <c r="D14" t="s">
        <v>85</v>
      </c>
      <c r="E14">
        <v>3.8222060000000002E-2</v>
      </c>
      <c r="F14">
        <v>1.04134872</v>
      </c>
      <c r="G14">
        <v>5</v>
      </c>
      <c r="H14">
        <v>530</v>
      </c>
    </row>
    <row r="15" spans="1:8" x14ac:dyDescent="0.2">
      <c r="A15" t="s">
        <v>81</v>
      </c>
      <c r="B15">
        <v>10</v>
      </c>
      <c r="C15">
        <v>218</v>
      </c>
      <c r="D15" t="s">
        <v>85</v>
      </c>
      <c r="E15">
        <v>2.9397690000000001E-2</v>
      </c>
      <c r="F15">
        <v>1.0510823199999999</v>
      </c>
      <c r="G15">
        <v>11</v>
      </c>
      <c r="H15">
        <v>191</v>
      </c>
    </row>
    <row r="17" spans="1:8" x14ac:dyDescent="0.2">
      <c r="A17" t="s">
        <v>9</v>
      </c>
      <c r="B17">
        <v>10</v>
      </c>
      <c r="C17">
        <v>184</v>
      </c>
      <c r="D17" t="s">
        <v>7</v>
      </c>
      <c r="E17">
        <v>2.0282080000000001E-2</v>
      </c>
      <c r="F17">
        <v>1.0395723800000001</v>
      </c>
      <c r="G17">
        <v>5</v>
      </c>
      <c r="H17">
        <v>178</v>
      </c>
    </row>
    <row r="18" spans="1:8" x14ac:dyDescent="0.2">
      <c r="A18" t="s">
        <v>9</v>
      </c>
      <c r="B18">
        <v>10</v>
      </c>
      <c r="C18">
        <v>214</v>
      </c>
      <c r="D18" t="s">
        <v>7</v>
      </c>
      <c r="E18">
        <v>1.2397160000000001E-2</v>
      </c>
      <c r="F18">
        <v>1.0036986800000001</v>
      </c>
      <c r="G18">
        <v>5</v>
      </c>
      <c r="H18">
        <v>203</v>
      </c>
    </row>
    <row r="19" spans="1:8" x14ac:dyDescent="0.2">
      <c r="A19" t="s">
        <v>9</v>
      </c>
      <c r="B19">
        <v>10</v>
      </c>
      <c r="C19">
        <v>334</v>
      </c>
      <c r="D19" t="s">
        <v>84</v>
      </c>
      <c r="E19">
        <v>1.8825499999999998E-2</v>
      </c>
      <c r="F19">
        <v>0.90359654</v>
      </c>
      <c r="G19">
        <v>12</v>
      </c>
      <c r="H19">
        <v>308</v>
      </c>
    </row>
    <row r="20" spans="1:8" x14ac:dyDescent="0.2">
      <c r="A20" t="s">
        <v>9</v>
      </c>
      <c r="B20">
        <v>10</v>
      </c>
      <c r="C20">
        <v>415</v>
      </c>
      <c r="D20" t="s">
        <v>84</v>
      </c>
      <c r="E20">
        <v>2.33552E-2</v>
      </c>
      <c r="F20">
        <v>0.93742201999999997</v>
      </c>
      <c r="G20">
        <v>9</v>
      </c>
      <c r="H20">
        <v>404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9F493-17B1-7E47-BA80-3E2FFA9AC9BA}">
  <dimension ref="A1:G19"/>
  <sheetViews>
    <sheetView workbookViewId="0">
      <selection activeCell="A18" sqref="A18:A20"/>
    </sheetView>
  </sheetViews>
  <sheetFormatPr baseColWidth="10" defaultColWidth="11" defaultRowHeight="16" x14ac:dyDescent="0.2"/>
  <cols>
    <col min="1" max="1" width="18.33203125" bestFit="1" customWidth="1"/>
    <col min="2" max="2" width="14.1640625" bestFit="1" customWidth="1"/>
    <col min="6" max="6" width="20.83203125" bestFit="1" customWidth="1"/>
  </cols>
  <sheetData>
    <row r="1" spans="1:7" x14ac:dyDescent="0.2">
      <c r="A1" t="s">
        <v>0</v>
      </c>
      <c r="B1" t="s">
        <v>27</v>
      </c>
      <c r="C1" t="s">
        <v>1</v>
      </c>
      <c r="D1" t="s">
        <v>26</v>
      </c>
      <c r="E1" t="s">
        <v>13</v>
      </c>
      <c r="F1" t="s">
        <v>25</v>
      </c>
      <c r="G1" t="s">
        <v>36</v>
      </c>
    </row>
    <row r="2" spans="1:7" x14ac:dyDescent="0.2">
      <c r="A2" t="s">
        <v>8</v>
      </c>
      <c r="B2">
        <v>10</v>
      </c>
      <c r="C2">
        <v>187</v>
      </c>
      <c r="D2">
        <v>6.1751999999999996E-3</v>
      </c>
      <c r="E2">
        <v>1.0474817700000001</v>
      </c>
      <c r="F2">
        <v>20</v>
      </c>
      <c r="G2">
        <v>158</v>
      </c>
    </row>
    <row r="3" spans="1:7" x14ac:dyDescent="0.2">
      <c r="A3" t="s">
        <v>8</v>
      </c>
      <c r="B3">
        <v>10</v>
      </c>
      <c r="C3">
        <v>240</v>
      </c>
      <c r="D3">
        <v>5.4770299999999999E-3</v>
      </c>
      <c r="E3">
        <v>1.0532934700000001</v>
      </c>
      <c r="F3">
        <v>22</v>
      </c>
      <c r="G3">
        <v>203</v>
      </c>
    </row>
    <row r="4" spans="1:7" x14ac:dyDescent="0.2">
      <c r="A4" t="s">
        <v>69</v>
      </c>
      <c r="B4">
        <v>10</v>
      </c>
      <c r="C4">
        <v>164</v>
      </c>
      <c r="D4">
        <v>5.3761700000000004E-3</v>
      </c>
      <c r="E4">
        <v>0.96346213999999997</v>
      </c>
      <c r="F4">
        <v>24</v>
      </c>
      <c r="G4">
        <v>131</v>
      </c>
    </row>
    <row r="5" spans="1:7" x14ac:dyDescent="0.2">
      <c r="A5" t="s">
        <v>69</v>
      </c>
      <c r="B5">
        <v>10</v>
      </c>
      <c r="C5">
        <v>176</v>
      </c>
      <c r="D5">
        <v>5.36734E-3</v>
      </c>
      <c r="E5">
        <v>0.99633488000000003</v>
      </c>
      <c r="F5">
        <v>24</v>
      </c>
      <c r="G5">
        <v>122</v>
      </c>
    </row>
    <row r="6" spans="1:7" x14ac:dyDescent="0.2">
      <c r="A6" t="s">
        <v>69</v>
      </c>
      <c r="B6">
        <v>10</v>
      </c>
      <c r="C6">
        <v>85</v>
      </c>
      <c r="D6">
        <v>6.2662500000000001E-3</v>
      </c>
      <c r="E6">
        <v>1.00542274</v>
      </c>
      <c r="F6">
        <v>20</v>
      </c>
      <c r="G6">
        <v>47</v>
      </c>
    </row>
    <row r="7" spans="1:7" x14ac:dyDescent="0.2">
      <c r="A7" t="s">
        <v>9</v>
      </c>
      <c r="B7">
        <v>10</v>
      </c>
      <c r="C7">
        <v>200</v>
      </c>
      <c r="D7">
        <v>4.8062499999999998E-3</v>
      </c>
      <c r="E7">
        <v>1.0501769299999999</v>
      </c>
      <c r="F7">
        <v>20</v>
      </c>
      <c r="G7">
        <v>167</v>
      </c>
    </row>
    <row r="8" spans="1:7" x14ac:dyDescent="0.2">
      <c r="A8" t="s">
        <v>9</v>
      </c>
      <c r="B8">
        <v>10</v>
      </c>
      <c r="C8">
        <v>231</v>
      </c>
      <c r="D8">
        <v>5.1329000000000001E-3</v>
      </c>
      <c r="E8">
        <v>0.99260713</v>
      </c>
      <c r="F8">
        <v>24</v>
      </c>
      <c r="G8">
        <v>208</v>
      </c>
    </row>
    <row r="10" spans="1:7" x14ac:dyDescent="0.2">
      <c r="A10" t="s">
        <v>87</v>
      </c>
      <c r="B10">
        <v>10</v>
      </c>
      <c r="C10">
        <v>409</v>
      </c>
      <c r="D10">
        <v>6.6837499999999996E-3</v>
      </c>
      <c r="E10">
        <v>0.90032719999999999</v>
      </c>
      <c r="F10">
        <v>10</v>
      </c>
      <c r="G10">
        <v>382</v>
      </c>
    </row>
    <row r="11" spans="1:7" x14ac:dyDescent="0.2">
      <c r="A11" t="s">
        <v>87</v>
      </c>
      <c r="B11">
        <v>10</v>
      </c>
      <c r="C11">
        <v>516</v>
      </c>
      <c r="D11">
        <v>6.3574499999999997E-3</v>
      </c>
      <c r="E11">
        <v>0.93453238999999999</v>
      </c>
      <c r="F11">
        <v>10</v>
      </c>
      <c r="G11">
        <v>477</v>
      </c>
    </row>
    <row r="13" spans="1:7" x14ac:dyDescent="0.2">
      <c r="A13" t="s">
        <v>88</v>
      </c>
      <c r="B13">
        <v>10</v>
      </c>
      <c r="C13">
        <v>86</v>
      </c>
      <c r="D13">
        <v>7.7703800000000003E-3</v>
      </c>
      <c r="E13">
        <v>0.96721219000000003</v>
      </c>
      <c r="F13">
        <v>5</v>
      </c>
      <c r="G13">
        <v>72</v>
      </c>
    </row>
    <row r="14" spans="1:7" x14ac:dyDescent="0.2">
      <c r="A14" t="s">
        <v>88</v>
      </c>
      <c r="B14">
        <v>10</v>
      </c>
      <c r="C14">
        <v>48</v>
      </c>
      <c r="D14">
        <v>6.8635900000000001E-3</v>
      </c>
      <c r="E14">
        <v>0.91033691999999999</v>
      </c>
      <c r="F14">
        <v>8</v>
      </c>
      <c r="G14">
        <v>34</v>
      </c>
    </row>
    <row r="15" spans="1:7" x14ac:dyDescent="0.2">
      <c r="A15" t="s">
        <v>88</v>
      </c>
      <c r="B15">
        <v>10</v>
      </c>
      <c r="C15">
        <v>44</v>
      </c>
      <c r="D15">
        <v>8.0079899999999996E-3</v>
      </c>
      <c r="E15">
        <v>1.00768831</v>
      </c>
      <c r="F15">
        <v>5</v>
      </c>
      <c r="G15">
        <v>37</v>
      </c>
    </row>
    <row r="16" spans="1:7" x14ac:dyDescent="0.2">
      <c r="A16" t="s">
        <v>88</v>
      </c>
      <c r="B16">
        <v>10</v>
      </c>
      <c r="C16">
        <v>47</v>
      </c>
      <c r="D16">
        <v>1.2044239999999999E-2</v>
      </c>
      <c r="E16">
        <v>0.95265321999999997</v>
      </c>
      <c r="F16">
        <v>5</v>
      </c>
      <c r="G16">
        <v>36</v>
      </c>
    </row>
    <row r="18" spans="1:7" x14ac:dyDescent="0.2">
      <c r="A18" t="s">
        <v>97</v>
      </c>
      <c r="B18">
        <v>10</v>
      </c>
      <c r="C18">
        <v>188</v>
      </c>
      <c r="D18">
        <v>7.7363700000000002E-3</v>
      </c>
      <c r="E18">
        <v>0.94018051000000002</v>
      </c>
      <c r="F18">
        <v>7</v>
      </c>
      <c r="G18">
        <v>167</v>
      </c>
    </row>
    <row r="19" spans="1:7" x14ac:dyDescent="0.2">
      <c r="A19" t="s">
        <v>97</v>
      </c>
      <c r="B19">
        <v>10</v>
      </c>
      <c r="C19">
        <v>171</v>
      </c>
      <c r="D19">
        <v>7.1932400000000001E-3</v>
      </c>
      <c r="E19">
        <v>0.98262700000000003</v>
      </c>
      <c r="F19">
        <v>5</v>
      </c>
      <c r="G19">
        <v>162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4EB87-3DDB-4E14-814C-E6EB35B2FEBA}">
  <dimension ref="A1:I7"/>
  <sheetViews>
    <sheetView workbookViewId="0">
      <selection activeCell="I13" sqref="I13"/>
    </sheetView>
  </sheetViews>
  <sheetFormatPr baseColWidth="10" defaultColWidth="8.83203125" defaultRowHeight="16" x14ac:dyDescent="0.2"/>
  <cols>
    <col min="3" max="3" width="7.6640625" bestFit="1" customWidth="1"/>
    <col min="4" max="4" width="12.1640625" bestFit="1" customWidth="1"/>
    <col min="5" max="5" width="24.6640625" bestFit="1" customWidth="1"/>
    <col min="6" max="6" width="15.6640625" bestFit="1" customWidth="1"/>
    <col min="7" max="7" width="16" bestFit="1" customWidth="1"/>
    <col min="8" max="8" width="20.1640625" bestFit="1" customWidth="1"/>
    <col min="9" max="9" width="14.83203125" bestFit="1" customWidth="1"/>
  </cols>
  <sheetData>
    <row r="1" spans="1:9" x14ac:dyDescent="0.2">
      <c r="A1" t="s">
        <v>0</v>
      </c>
      <c r="B1" t="s">
        <v>95</v>
      </c>
      <c r="C1" t="s">
        <v>1</v>
      </c>
      <c r="D1" t="s">
        <v>2</v>
      </c>
      <c r="E1" t="s">
        <v>96</v>
      </c>
      <c r="F1" t="s">
        <v>26</v>
      </c>
      <c r="G1" t="s">
        <v>13</v>
      </c>
      <c r="H1" t="s">
        <v>25</v>
      </c>
      <c r="I1" t="s">
        <v>36</v>
      </c>
    </row>
    <row r="2" spans="1:9" x14ac:dyDescent="0.2">
      <c r="A2" t="s">
        <v>89</v>
      </c>
      <c r="B2">
        <f>1/3</f>
        <v>0.33333333333333331</v>
      </c>
      <c r="C2">
        <v>290</v>
      </c>
      <c r="D2" t="s">
        <v>6</v>
      </c>
      <c r="E2" t="s">
        <v>90</v>
      </c>
      <c r="F2">
        <v>5.3108219999999998E-2</v>
      </c>
      <c r="G2">
        <v>0.87281028000000005</v>
      </c>
      <c r="H2">
        <v>1</v>
      </c>
      <c r="I2">
        <v>283</v>
      </c>
    </row>
    <row r="3" spans="1:9" x14ac:dyDescent="0.2">
      <c r="A3" t="s">
        <v>89</v>
      </c>
      <c r="B3">
        <f t="shared" ref="B3:B7" si="0">1/3</f>
        <v>0.33333333333333331</v>
      </c>
      <c r="C3">
        <v>236</v>
      </c>
      <c r="D3" t="s">
        <v>6</v>
      </c>
      <c r="E3" t="s">
        <v>90</v>
      </c>
      <c r="F3">
        <v>0.10356751</v>
      </c>
      <c r="G3">
        <v>0.92040747999999994</v>
      </c>
      <c r="H3">
        <v>1</v>
      </c>
      <c r="I3">
        <v>223</v>
      </c>
    </row>
    <row r="4" spans="1:9" x14ac:dyDescent="0.2">
      <c r="A4" t="s">
        <v>89</v>
      </c>
      <c r="B4">
        <f t="shared" si="0"/>
        <v>0.33333333333333331</v>
      </c>
      <c r="C4">
        <v>167</v>
      </c>
      <c r="D4" t="s">
        <v>6</v>
      </c>
      <c r="E4" t="s">
        <v>91</v>
      </c>
      <c r="F4">
        <v>3.6086069999999998E-2</v>
      </c>
      <c r="G4">
        <v>0.72728110000000001</v>
      </c>
      <c r="H4">
        <v>1</v>
      </c>
      <c r="I4">
        <v>139</v>
      </c>
    </row>
    <row r="5" spans="1:9" x14ac:dyDescent="0.2">
      <c r="A5" t="s">
        <v>89</v>
      </c>
      <c r="B5">
        <f t="shared" si="0"/>
        <v>0.33333333333333331</v>
      </c>
      <c r="C5">
        <v>298</v>
      </c>
      <c r="D5" t="s">
        <v>6</v>
      </c>
      <c r="E5" t="s">
        <v>92</v>
      </c>
      <c r="F5">
        <v>3.8837099999999999E-2</v>
      </c>
      <c r="G5">
        <v>0.73363020000000001</v>
      </c>
      <c r="H5">
        <v>1</v>
      </c>
      <c r="I5">
        <v>280</v>
      </c>
    </row>
    <row r="6" spans="1:9" x14ac:dyDescent="0.2">
      <c r="A6" t="s">
        <v>93</v>
      </c>
      <c r="B6">
        <f t="shared" si="0"/>
        <v>0.33333333333333331</v>
      </c>
      <c r="C6">
        <v>465</v>
      </c>
      <c r="D6" t="s">
        <v>6</v>
      </c>
      <c r="E6" t="s">
        <v>94</v>
      </c>
      <c r="F6">
        <v>0.17922403000000001</v>
      </c>
      <c r="G6">
        <v>0.9636439</v>
      </c>
      <c r="H6">
        <v>1</v>
      </c>
      <c r="I6">
        <v>409</v>
      </c>
    </row>
    <row r="7" spans="1:9" x14ac:dyDescent="0.2">
      <c r="A7" t="s">
        <v>93</v>
      </c>
      <c r="B7">
        <f t="shared" si="0"/>
        <v>0.33333333333333331</v>
      </c>
      <c r="C7">
        <v>353</v>
      </c>
      <c r="D7" t="s">
        <v>6</v>
      </c>
      <c r="E7" t="s">
        <v>94</v>
      </c>
      <c r="F7">
        <v>0.1372176</v>
      </c>
      <c r="G7">
        <v>0.88012869000000005</v>
      </c>
      <c r="H7">
        <v>1</v>
      </c>
      <c r="I7">
        <v>294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C041A-FE60-C742-BF94-4599D76A14AC}">
  <dimension ref="A1:S26"/>
  <sheetViews>
    <sheetView topLeftCell="D1" workbookViewId="0">
      <selection activeCell="S33" sqref="S33"/>
    </sheetView>
  </sheetViews>
  <sheetFormatPr baseColWidth="10" defaultColWidth="11" defaultRowHeight="16" x14ac:dyDescent="0.2"/>
  <cols>
    <col min="2" max="2" width="14.1640625" bestFit="1" customWidth="1"/>
    <col min="3" max="3" width="13.5" bestFit="1" customWidth="1"/>
    <col min="6" max="6" width="12.5" bestFit="1" customWidth="1"/>
    <col min="7" max="7" width="16.5" bestFit="1" customWidth="1"/>
    <col min="9" max="9" width="20.83203125" bestFit="1" customWidth="1"/>
    <col min="14" max="14" width="19.1640625" bestFit="1" customWidth="1"/>
    <col min="15" max="15" width="18" bestFit="1" customWidth="1"/>
    <col min="16" max="18" width="11.1640625" bestFit="1" customWidth="1"/>
    <col min="19" max="19" width="12.1640625" bestFit="1" customWidth="1"/>
  </cols>
  <sheetData>
    <row r="1" spans="1:19" x14ac:dyDescent="0.2">
      <c r="G1" s="3" t="s">
        <v>40</v>
      </c>
      <c r="H1" s="3"/>
      <c r="I1" s="3"/>
      <c r="J1" s="3"/>
      <c r="K1" s="1"/>
      <c r="L1" s="1"/>
      <c r="M1" s="1"/>
      <c r="N1" t="s">
        <v>45</v>
      </c>
    </row>
    <row r="2" spans="1:19" x14ac:dyDescent="0.2">
      <c r="A2" t="s">
        <v>0</v>
      </c>
      <c r="B2" t="s">
        <v>27</v>
      </c>
      <c r="C2" t="s">
        <v>10</v>
      </c>
      <c r="D2" t="s">
        <v>11</v>
      </c>
      <c r="E2" t="s">
        <v>1</v>
      </c>
      <c r="F2" t="s">
        <v>2</v>
      </c>
      <c r="G2" t="s">
        <v>37</v>
      </c>
      <c r="H2" t="s">
        <v>13</v>
      </c>
      <c r="I2" t="s">
        <v>25</v>
      </c>
      <c r="J2" t="s">
        <v>24</v>
      </c>
      <c r="K2" t="s">
        <v>70</v>
      </c>
      <c r="L2" t="s">
        <v>71</v>
      </c>
      <c r="M2" t="s">
        <v>72</v>
      </c>
      <c r="N2" t="s">
        <v>41</v>
      </c>
      <c r="O2" t="s">
        <v>42</v>
      </c>
      <c r="P2" t="s">
        <v>3</v>
      </c>
      <c r="Q2" t="s">
        <v>4</v>
      </c>
      <c r="R2" t="s">
        <v>36</v>
      </c>
      <c r="S2" t="s">
        <v>43</v>
      </c>
    </row>
    <row r="3" spans="1:19" x14ac:dyDescent="0.2">
      <c r="A3" t="s">
        <v>9</v>
      </c>
      <c r="B3">
        <v>10</v>
      </c>
      <c r="C3" t="s">
        <v>12</v>
      </c>
      <c r="D3" t="s">
        <v>13</v>
      </c>
      <c r="E3">
        <v>411</v>
      </c>
      <c r="F3" t="s">
        <v>6</v>
      </c>
      <c r="G3">
        <v>5.1397209999999999E-2</v>
      </c>
      <c r="H3">
        <v>1.0222583199999999</v>
      </c>
      <c r="I3">
        <v>12</v>
      </c>
      <c r="J3">
        <v>378</v>
      </c>
      <c r="K3">
        <v>2.0848579999999999E-2</v>
      </c>
      <c r="L3">
        <v>0.83274221000000004</v>
      </c>
      <c r="M3">
        <v>589</v>
      </c>
      <c r="N3">
        <v>1.5768210000000001E-2</v>
      </c>
      <c r="O3">
        <v>0.14805028000000001</v>
      </c>
      <c r="P3">
        <v>0.67498577999999998</v>
      </c>
      <c r="Q3">
        <v>0.26547177</v>
      </c>
      <c r="R3">
        <v>877</v>
      </c>
      <c r="S3">
        <v>5.3108710123757751E-2</v>
      </c>
    </row>
    <row r="4" spans="1:19" x14ac:dyDescent="0.2">
      <c r="A4" t="s">
        <v>9</v>
      </c>
      <c r="B4">
        <v>10</v>
      </c>
      <c r="C4" t="s">
        <v>12</v>
      </c>
      <c r="D4" t="s">
        <v>13</v>
      </c>
      <c r="E4">
        <v>263</v>
      </c>
      <c r="F4" t="s">
        <v>6</v>
      </c>
      <c r="G4">
        <v>6.2901380000000007E-2</v>
      </c>
      <c r="H4">
        <v>1.0272233200000001</v>
      </c>
      <c r="I4">
        <v>18</v>
      </c>
      <c r="J4">
        <v>241</v>
      </c>
      <c r="K4">
        <v>2.0900709999999999E-2</v>
      </c>
      <c r="L4">
        <v>0.81721752999999997</v>
      </c>
      <c r="M4">
        <v>445</v>
      </c>
      <c r="N4">
        <v>1.0718689999999999E-2</v>
      </c>
      <c r="O4">
        <v>4.631246E-2</v>
      </c>
      <c r="P4">
        <v>0.40865477</v>
      </c>
      <c r="Q4">
        <v>0.45529162000000001</v>
      </c>
      <c r="R4">
        <v>628</v>
      </c>
      <c r="S4">
        <v>2.9476271943490038E-2</v>
      </c>
    </row>
    <row r="5" spans="1:19" x14ac:dyDescent="0.2">
      <c r="A5" t="s">
        <v>9</v>
      </c>
      <c r="B5">
        <v>10</v>
      </c>
      <c r="C5" t="s">
        <v>12</v>
      </c>
      <c r="D5" t="s">
        <v>14</v>
      </c>
      <c r="E5">
        <v>388</v>
      </c>
      <c r="F5" t="s">
        <v>6</v>
      </c>
      <c r="G5">
        <v>5.9497080000000001E-2</v>
      </c>
      <c r="H5">
        <v>1.0781335299999999</v>
      </c>
      <c r="I5">
        <v>20</v>
      </c>
      <c r="J5">
        <v>346</v>
      </c>
      <c r="K5">
        <v>2.064098E-2</v>
      </c>
      <c r="L5">
        <v>0.87033154999999995</v>
      </c>
      <c r="M5">
        <v>340</v>
      </c>
      <c r="N5">
        <v>9.4789000000000002E-3</v>
      </c>
      <c r="O5">
        <v>1.999828E-2</v>
      </c>
      <c r="P5">
        <v>0.22116111999999999</v>
      </c>
      <c r="Q5">
        <v>0.63698045999999997</v>
      </c>
      <c r="R5">
        <v>620</v>
      </c>
      <c r="S5">
        <v>1.7287214697109539E-2</v>
      </c>
    </row>
    <row r="6" spans="1:19" x14ac:dyDescent="0.2">
      <c r="A6" t="s">
        <v>9</v>
      </c>
      <c r="B6">
        <v>10</v>
      </c>
      <c r="C6" t="s">
        <v>12</v>
      </c>
      <c r="D6" t="s">
        <v>14</v>
      </c>
      <c r="E6">
        <v>219</v>
      </c>
      <c r="F6" t="s">
        <v>6</v>
      </c>
      <c r="G6">
        <v>8.6259089999999997E-2</v>
      </c>
      <c r="H6">
        <v>1.03648078</v>
      </c>
      <c r="I6">
        <v>18</v>
      </c>
      <c r="J6">
        <v>170</v>
      </c>
      <c r="K6">
        <v>1.709515E-2</v>
      </c>
      <c r="L6">
        <v>0.86743053999999997</v>
      </c>
      <c r="M6">
        <v>236</v>
      </c>
      <c r="N6">
        <v>4.3969500000000002E-3</v>
      </c>
      <c r="O6">
        <v>1.9782910000000001E-2</v>
      </c>
      <c r="P6">
        <v>6.0143219999999997E-2</v>
      </c>
      <c r="Q6">
        <v>0.84377223000000001</v>
      </c>
      <c r="R6">
        <v>408</v>
      </c>
      <c r="S6">
        <v>1.8759184631447889E-2</v>
      </c>
    </row>
    <row r="8" spans="1:19" x14ac:dyDescent="0.2">
      <c r="A8" t="s">
        <v>9</v>
      </c>
      <c r="B8">
        <v>10</v>
      </c>
      <c r="C8" t="s">
        <v>15</v>
      </c>
      <c r="D8" t="s">
        <v>13</v>
      </c>
      <c r="E8">
        <v>183</v>
      </c>
      <c r="F8" t="s">
        <v>6</v>
      </c>
      <c r="G8">
        <v>4.071458E-2</v>
      </c>
      <c r="H8">
        <v>1.0438350000000001</v>
      </c>
      <c r="I8">
        <v>18</v>
      </c>
      <c r="J8">
        <v>168</v>
      </c>
      <c r="K8">
        <v>6.4754279999999997E-2</v>
      </c>
      <c r="L8">
        <v>0.89147900000000002</v>
      </c>
      <c r="M8">
        <v>394</v>
      </c>
      <c r="N8">
        <v>1.11623E-2</v>
      </c>
      <c r="O8">
        <v>0.13766016</v>
      </c>
      <c r="P8">
        <v>0.31726789999999999</v>
      </c>
      <c r="Q8">
        <v>0.61865882000000005</v>
      </c>
      <c r="R8">
        <v>471</v>
      </c>
      <c r="S8">
        <v>9.4778907078089614E-2</v>
      </c>
    </row>
    <row r="9" spans="1:19" x14ac:dyDescent="0.2">
      <c r="A9" t="s">
        <v>9</v>
      </c>
      <c r="B9">
        <v>10</v>
      </c>
      <c r="C9" t="s">
        <v>15</v>
      </c>
      <c r="D9" t="s">
        <v>13</v>
      </c>
      <c r="E9">
        <v>264</v>
      </c>
      <c r="F9" t="s">
        <v>6</v>
      </c>
      <c r="G9">
        <v>4.9922800000000003E-2</v>
      </c>
      <c r="H9">
        <v>1.04931025</v>
      </c>
      <c r="I9">
        <v>18</v>
      </c>
      <c r="J9">
        <v>239</v>
      </c>
      <c r="K9">
        <v>8.4407720000000006E-2</v>
      </c>
      <c r="L9">
        <v>0.94676729999999998</v>
      </c>
      <c r="M9">
        <v>480</v>
      </c>
      <c r="N9">
        <v>1.4785670000000001E-2</v>
      </c>
      <c r="O9">
        <v>0.15261953</v>
      </c>
      <c r="P9">
        <v>0.38127443</v>
      </c>
      <c r="Q9">
        <v>0.57804343000000002</v>
      </c>
      <c r="R9">
        <v>553</v>
      </c>
      <c r="S9">
        <v>9.7838389569444684E-2</v>
      </c>
    </row>
    <row r="10" spans="1:19" x14ac:dyDescent="0.2">
      <c r="A10" t="s">
        <v>9</v>
      </c>
      <c r="B10">
        <v>10</v>
      </c>
      <c r="C10" t="s">
        <v>15</v>
      </c>
      <c r="D10" t="s">
        <v>14</v>
      </c>
      <c r="E10">
        <v>297</v>
      </c>
      <c r="F10" t="s">
        <v>6</v>
      </c>
      <c r="G10">
        <v>6.3723269999999999E-2</v>
      </c>
      <c r="H10">
        <v>1.0795643500000001</v>
      </c>
      <c r="I10">
        <v>15</v>
      </c>
      <c r="J10">
        <v>282</v>
      </c>
      <c r="K10">
        <v>0.10071814</v>
      </c>
      <c r="L10">
        <v>0.98030709000000005</v>
      </c>
      <c r="M10">
        <v>958</v>
      </c>
      <c r="N10">
        <v>1.663535E-2</v>
      </c>
      <c r="O10">
        <v>0.14095116999999999</v>
      </c>
      <c r="P10">
        <v>0.35805301</v>
      </c>
      <c r="Q10">
        <v>0.61459163000000006</v>
      </c>
      <c r="R10">
        <v>1073</v>
      </c>
      <c r="S10">
        <v>9.5187638581559028E-2</v>
      </c>
    </row>
    <row r="11" spans="1:19" x14ac:dyDescent="0.2">
      <c r="A11" t="s">
        <v>9</v>
      </c>
      <c r="B11">
        <v>10</v>
      </c>
      <c r="C11" t="s">
        <v>15</v>
      </c>
      <c r="D11" t="s">
        <v>14</v>
      </c>
      <c r="E11">
        <v>397</v>
      </c>
      <c r="F11" t="s">
        <v>6</v>
      </c>
      <c r="G11">
        <v>5.9094290000000001E-2</v>
      </c>
      <c r="H11">
        <v>1.06156301</v>
      </c>
      <c r="I11">
        <v>17</v>
      </c>
      <c r="J11">
        <v>371</v>
      </c>
      <c r="K11">
        <v>0.10745755</v>
      </c>
      <c r="L11">
        <v>0.96391941000000003</v>
      </c>
      <c r="M11">
        <v>1384</v>
      </c>
      <c r="N11">
        <v>1.6526590000000001E-2</v>
      </c>
      <c r="O11">
        <v>0.17763747999999999</v>
      </c>
      <c r="P11">
        <v>0.36925232000000002</v>
      </c>
      <c r="Q11">
        <v>0.60977033999999997</v>
      </c>
      <c r="R11">
        <v>1518</v>
      </c>
      <c r="S11">
        <v>0.11687221649755479</v>
      </c>
    </row>
    <row r="13" spans="1:19" x14ac:dyDescent="0.2">
      <c r="A13" t="s">
        <v>8</v>
      </c>
      <c r="B13">
        <v>10</v>
      </c>
      <c r="C13" t="s">
        <v>12</v>
      </c>
      <c r="D13" t="s">
        <v>13</v>
      </c>
      <c r="E13">
        <v>381</v>
      </c>
      <c r="F13" t="s">
        <v>6</v>
      </c>
      <c r="G13">
        <v>7.6752089999999995E-2</v>
      </c>
      <c r="H13">
        <v>1.0923791</v>
      </c>
      <c r="I13">
        <v>17</v>
      </c>
      <c r="J13">
        <v>343</v>
      </c>
      <c r="K13">
        <v>8.3338128999999997E-2</v>
      </c>
      <c r="L13">
        <v>0.94283136000000001</v>
      </c>
      <c r="M13">
        <v>1065</v>
      </c>
      <c r="N13">
        <v>1.343754E-2</v>
      </c>
      <c r="O13">
        <v>0.13718169</v>
      </c>
      <c r="P13">
        <v>0.42071526999999997</v>
      </c>
      <c r="Q13">
        <v>0.5320336</v>
      </c>
      <c r="R13">
        <v>1188</v>
      </c>
      <c r="S13">
        <v>8.2538693175274833E-2</v>
      </c>
    </row>
    <row r="14" spans="1:19" x14ac:dyDescent="0.2">
      <c r="A14" t="s">
        <v>8</v>
      </c>
      <c r="B14">
        <v>10</v>
      </c>
      <c r="C14" t="s">
        <v>12</v>
      </c>
      <c r="D14" t="s">
        <v>13</v>
      </c>
      <c r="E14">
        <v>172</v>
      </c>
      <c r="F14" t="s">
        <v>6</v>
      </c>
      <c r="G14">
        <v>7.5906860000000007E-2</v>
      </c>
      <c r="H14">
        <v>1.08832098</v>
      </c>
      <c r="I14">
        <v>17</v>
      </c>
      <c r="J14">
        <v>156</v>
      </c>
      <c r="K14">
        <v>9.0593229999999997E-2</v>
      </c>
      <c r="L14">
        <v>0.93832718000000004</v>
      </c>
      <c r="M14">
        <v>426</v>
      </c>
      <c r="N14">
        <v>1.7143789999999999E-2</v>
      </c>
      <c r="O14">
        <v>0.19510403000000001</v>
      </c>
      <c r="P14">
        <v>0.49256252</v>
      </c>
      <c r="Q14">
        <v>0.49442992000000002</v>
      </c>
      <c r="R14">
        <v>495</v>
      </c>
      <c r="S14">
        <v>0.10629226131593106</v>
      </c>
    </row>
    <row r="15" spans="1:19" x14ac:dyDescent="0.2">
      <c r="A15" t="s">
        <v>8</v>
      </c>
      <c r="B15">
        <v>10</v>
      </c>
      <c r="C15" t="s">
        <v>12</v>
      </c>
      <c r="D15" t="s">
        <v>14</v>
      </c>
      <c r="E15">
        <v>241</v>
      </c>
      <c r="F15" t="s">
        <v>6</v>
      </c>
      <c r="G15">
        <v>8.5533239999999996E-2</v>
      </c>
      <c r="H15">
        <v>1.0415098199999999</v>
      </c>
      <c r="I15">
        <v>16</v>
      </c>
      <c r="J15">
        <v>213</v>
      </c>
      <c r="K15">
        <v>9.8310350000000005E-2</v>
      </c>
      <c r="L15">
        <v>0.94927139000000005</v>
      </c>
      <c r="M15">
        <v>702</v>
      </c>
      <c r="N15">
        <v>2.189429E-2</v>
      </c>
      <c r="O15">
        <v>0.13860040000000001</v>
      </c>
      <c r="P15">
        <v>0.38752986</v>
      </c>
      <c r="Q15">
        <v>0.56367577000000002</v>
      </c>
      <c r="R15">
        <v>800</v>
      </c>
      <c r="S15">
        <v>9.1053265034614445E-2</v>
      </c>
    </row>
    <row r="16" spans="1:19" x14ac:dyDescent="0.2">
      <c r="A16" t="s">
        <v>8</v>
      </c>
      <c r="B16">
        <v>10</v>
      </c>
      <c r="C16" t="s">
        <v>12</v>
      </c>
      <c r="D16" t="s">
        <v>14</v>
      </c>
      <c r="E16">
        <v>132</v>
      </c>
      <c r="F16" t="s">
        <v>6</v>
      </c>
      <c r="G16">
        <v>5.7245610000000002E-2</v>
      </c>
      <c r="H16">
        <v>1.0604112800000001</v>
      </c>
      <c r="I16">
        <v>18</v>
      </c>
      <c r="J16">
        <v>125</v>
      </c>
      <c r="K16">
        <v>6.7017729999999998E-2</v>
      </c>
      <c r="L16">
        <v>0.96197151999999997</v>
      </c>
      <c r="M16">
        <v>533</v>
      </c>
      <c r="N16">
        <v>1.7196779999999998E-2</v>
      </c>
      <c r="O16">
        <v>0.11450568999999999</v>
      </c>
      <c r="P16">
        <v>0.39434673999999997</v>
      </c>
      <c r="Q16">
        <v>0.57712364999999999</v>
      </c>
      <c r="R16">
        <v>588</v>
      </c>
      <c r="S16">
        <v>7.5005308077445057E-2</v>
      </c>
    </row>
    <row r="18" spans="1:19" x14ac:dyDescent="0.2">
      <c r="A18" t="s">
        <v>69</v>
      </c>
      <c r="B18">
        <v>10</v>
      </c>
      <c r="C18" t="s">
        <v>12</v>
      </c>
      <c r="D18" t="s">
        <v>13</v>
      </c>
      <c r="E18">
        <v>211</v>
      </c>
      <c r="F18" t="s">
        <v>6</v>
      </c>
      <c r="G18">
        <v>6.1778680000000002E-2</v>
      </c>
      <c r="H18">
        <v>1.0646733500000001</v>
      </c>
      <c r="I18">
        <v>18</v>
      </c>
      <c r="J18">
        <v>188</v>
      </c>
      <c r="K18">
        <v>4.3035770000000001E-2</v>
      </c>
      <c r="L18">
        <v>0.88054586000000001</v>
      </c>
      <c r="M18">
        <v>482</v>
      </c>
      <c r="N18">
        <v>1.4126980000000001E-2</v>
      </c>
      <c r="O18">
        <v>6.2626420000000002E-2</v>
      </c>
      <c r="P18">
        <v>0.45829254000000003</v>
      </c>
      <c r="Q18">
        <v>0.47715669999999999</v>
      </c>
      <c r="R18">
        <v>573</v>
      </c>
      <c r="S18">
        <v>3.8865717018213834E-2</v>
      </c>
    </row>
    <row r="19" spans="1:19" x14ac:dyDescent="0.2">
      <c r="A19" t="s">
        <v>69</v>
      </c>
      <c r="B19">
        <v>10</v>
      </c>
      <c r="C19" t="s">
        <v>12</v>
      </c>
      <c r="D19" t="s">
        <v>13</v>
      </c>
      <c r="E19">
        <v>243</v>
      </c>
      <c r="F19" t="s">
        <v>6</v>
      </c>
      <c r="G19">
        <v>6.717977E-2</v>
      </c>
      <c r="H19">
        <v>1.04610482</v>
      </c>
      <c r="I19">
        <v>17</v>
      </c>
      <c r="J19">
        <v>211</v>
      </c>
      <c r="K19">
        <v>5.5796989999999998E-2</v>
      </c>
      <c r="L19">
        <v>0.89474151000000002</v>
      </c>
      <c r="M19">
        <v>515</v>
      </c>
      <c r="N19">
        <v>1.8903260000000002E-2</v>
      </c>
      <c r="O19">
        <v>0.16318389</v>
      </c>
      <c r="P19">
        <v>0.60127266999999995</v>
      </c>
      <c r="Q19">
        <v>0.37330511</v>
      </c>
      <c r="R19">
        <v>607</v>
      </c>
      <c r="S19">
        <v>7.4168932538747304E-2</v>
      </c>
    </row>
    <row r="20" spans="1:19" x14ac:dyDescent="0.2">
      <c r="A20" t="s">
        <v>69</v>
      </c>
      <c r="B20">
        <v>10</v>
      </c>
      <c r="C20" t="s">
        <v>12</v>
      </c>
      <c r="D20" t="s">
        <v>14</v>
      </c>
      <c r="E20">
        <v>229</v>
      </c>
      <c r="F20" t="s">
        <v>6</v>
      </c>
      <c r="G20">
        <v>6.6850419999999994E-2</v>
      </c>
      <c r="H20">
        <v>1.0733502699999999</v>
      </c>
      <c r="I20">
        <v>15</v>
      </c>
      <c r="J20">
        <v>218</v>
      </c>
      <c r="K20">
        <v>4.9319259999999997E-2</v>
      </c>
      <c r="L20">
        <v>0.88629765999999999</v>
      </c>
      <c r="M20">
        <v>632</v>
      </c>
      <c r="N20">
        <v>2.6774880000000001E-2</v>
      </c>
      <c r="O20">
        <v>0.24212481999999999</v>
      </c>
      <c r="P20">
        <v>0.60633738999999998</v>
      </c>
      <c r="Q20">
        <v>0.38686186</v>
      </c>
      <c r="R20">
        <v>749</v>
      </c>
      <c r="S20">
        <v>0.11065601295422686</v>
      </c>
    </row>
    <row r="21" spans="1:19" x14ac:dyDescent="0.2">
      <c r="A21" t="s">
        <v>69</v>
      </c>
      <c r="B21">
        <v>10</v>
      </c>
      <c r="C21" t="s">
        <v>12</v>
      </c>
      <c r="D21" t="s">
        <v>14</v>
      </c>
      <c r="E21">
        <v>265</v>
      </c>
      <c r="F21" t="s">
        <v>6</v>
      </c>
      <c r="G21">
        <v>7.0220850000000001E-2</v>
      </c>
      <c r="H21">
        <v>1.0678756899999999</v>
      </c>
      <c r="I21">
        <v>20</v>
      </c>
      <c r="J21">
        <v>245</v>
      </c>
      <c r="K21">
        <v>5.6188410000000001E-2</v>
      </c>
      <c r="L21">
        <v>0.95545115999999997</v>
      </c>
      <c r="M21">
        <v>663</v>
      </c>
      <c r="N21">
        <v>3.5538729999999998E-2</v>
      </c>
      <c r="O21">
        <v>0.16789966000000001</v>
      </c>
      <c r="P21">
        <v>0.50167660999999997</v>
      </c>
      <c r="Q21">
        <v>0.47834701000000002</v>
      </c>
      <c r="R21">
        <v>803</v>
      </c>
      <c r="S21">
        <v>0.10014375973011946</v>
      </c>
    </row>
    <row r="23" spans="1:19" x14ac:dyDescent="0.2">
      <c r="A23" t="s">
        <v>9</v>
      </c>
      <c r="B23">
        <v>10</v>
      </c>
      <c r="C23" t="s">
        <v>80</v>
      </c>
      <c r="D23" t="s">
        <v>13</v>
      </c>
      <c r="E23">
        <v>330</v>
      </c>
      <c r="F23" t="s">
        <v>6</v>
      </c>
      <c r="G23">
        <v>3.8744550000000003E-2</v>
      </c>
      <c r="H23">
        <v>0.98374455000000005</v>
      </c>
      <c r="I23">
        <v>12</v>
      </c>
      <c r="J23">
        <v>321</v>
      </c>
      <c r="K23">
        <v>2.1742709999999998E-2</v>
      </c>
      <c r="L23">
        <v>0.97658266999999999</v>
      </c>
      <c r="M23">
        <v>561</v>
      </c>
      <c r="N23" s="2">
        <v>1.2634299999999999E-2</v>
      </c>
      <c r="O23" s="2">
        <v>5.822244E-2</v>
      </c>
      <c r="P23" s="2">
        <v>6.6938709999999998E-2</v>
      </c>
      <c r="Q23" s="2">
        <v>0.86187031000000003</v>
      </c>
      <c r="R23" s="2">
        <v>547</v>
      </c>
      <c r="S23" s="2">
        <v>5.4936930043497437E-2</v>
      </c>
    </row>
    <row r="24" spans="1:19" x14ac:dyDescent="0.2">
      <c r="A24" t="s">
        <v>9</v>
      </c>
      <c r="B24">
        <v>10</v>
      </c>
      <c r="C24" t="s">
        <v>80</v>
      </c>
      <c r="D24" t="s">
        <v>13</v>
      </c>
      <c r="E24">
        <v>419</v>
      </c>
      <c r="F24" t="s">
        <v>6</v>
      </c>
      <c r="G24">
        <v>3.6258470000000001E-2</v>
      </c>
      <c r="H24">
        <v>1.0225776799999999</v>
      </c>
      <c r="I24">
        <v>12</v>
      </c>
      <c r="J24">
        <v>418</v>
      </c>
      <c r="K24">
        <v>2.0153560000000001E-2</v>
      </c>
      <c r="L24">
        <v>1.01236164</v>
      </c>
      <c r="M24">
        <v>835</v>
      </c>
      <c r="N24" s="2">
        <v>2.487404E-2</v>
      </c>
      <c r="O24" s="2">
        <v>0.25630186999999999</v>
      </c>
      <c r="P24" s="2">
        <v>0.64244785000000004</v>
      </c>
      <c r="Q24" s="2">
        <v>0.32370871000000001</v>
      </c>
      <c r="R24" s="2">
        <v>795</v>
      </c>
      <c r="S24" s="2">
        <v>0.1024134444909236</v>
      </c>
    </row>
    <row r="25" spans="1:19" x14ac:dyDescent="0.2">
      <c r="A25" t="s">
        <v>8</v>
      </c>
      <c r="B25">
        <v>10</v>
      </c>
      <c r="C25" t="s">
        <v>80</v>
      </c>
      <c r="D25" t="s">
        <v>13</v>
      </c>
      <c r="E25">
        <v>267</v>
      </c>
      <c r="F25" t="s">
        <v>6</v>
      </c>
      <c r="G25">
        <v>4.4057590000000001E-2</v>
      </c>
      <c r="H25">
        <v>1.0677255699999999</v>
      </c>
      <c r="I25">
        <v>15</v>
      </c>
      <c r="J25">
        <v>265</v>
      </c>
      <c r="K25">
        <v>4.474467E-2</v>
      </c>
      <c r="L25">
        <v>0.98742845000000001</v>
      </c>
      <c r="M25">
        <v>1028</v>
      </c>
      <c r="N25" s="2">
        <v>1.5393220000000001E-2</v>
      </c>
      <c r="O25" s="2">
        <v>0.13759605</v>
      </c>
      <c r="P25" s="2">
        <v>0.39460896000000001</v>
      </c>
      <c r="Q25" s="2">
        <v>0.56482151999999997</v>
      </c>
      <c r="R25" s="2">
        <v>911</v>
      </c>
      <c r="S25" s="2">
        <v>8.7334636942373547E-2</v>
      </c>
    </row>
    <row r="26" spans="1:19" x14ac:dyDescent="0.2">
      <c r="A26" t="s">
        <v>8</v>
      </c>
      <c r="B26">
        <v>10</v>
      </c>
      <c r="C26" t="s">
        <v>80</v>
      </c>
      <c r="D26" t="s">
        <v>13</v>
      </c>
      <c r="E26">
        <v>377</v>
      </c>
      <c r="F26" t="s">
        <v>6</v>
      </c>
      <c r="G26">
        <v>4.7731629999999997E-2</v>
      </c>
      <c r="H26">
        <v>1.1177656</v>
      </c>
      <c r="I26">
        <v>14</v>
      </c>
      <c r="J26">
        <v>364</v>
      </c>
      <c r="K26">
        <v>4.7268589999999999E-2</v>
      </c>
      <c r="L26">
        <v>0.99923834</v>
      </c>
      <c r="M26">
        <v>1330</v>
      </c>
      <c r="N26" s="2">
        <v>1.246922E-2</v>
      </c>
      <c r="O26" s="2">
        <v>0.11137611</v>
      </c>
      <c r="P26" s="2">
        <v>0.37882801999999999</v>
      </c>
      <c r="Q26" s="2">
        <v>0.55844939999999998</v>
      </c>
      <c r="R26" s="2">
        <v>1171</v>
      </c>
      <c r="S26" s="2">
        <v>7.1400004203001494E-2</v>
      </c>
    </row>
  </sheetData>
  <mergeCells count="1">
    <mergeCell ref="G1:J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FD445-2E3D-0247-8E82-17B029A1AE9D}">
  <dimension ref="A1:I32"/>
  <sheetViews>
    <sheetView topLeftCell="A10" workbookViewId="0">
      <selection activeCell="O21" sqref="O21"/>
    </sheetView>
  </sheetViews>
  <sheetFormatPr baseColWidth="10" defaultColWidth="11" defaultRowHeight="16" x14ac:dyDescent="0.2"/>
  <cols>
    <col min="1" max="1" width="18" bestFit="1" customWidth="1"/>
    <col min="2" max="2" width="14.1640625" bestFit="1" customWidth="1"/>
    <col min="6" max="6" width="16.5" bestFit="1" customWidth="1"/>
    <col min="8" max="8" width="20.83203125" bestFit="1" customWidth="1"/>
    <col min="9" max="9" width="15.1640625" bestFit="1" customWidth="1"/>
  </cols>
  <sheetData>
    <row r="1" spans="1:9" x14ac:dyDescent="0.2">
      <c r="A1" t="s">
        <v>0</v>
      </c>
      <c r="B1" t="s">
        <v>27</v>
      </c>
      <c r="C1" t="s">
        <v>10</v>
      </c>
      <c r="D1" t="s">
        <v>11</v>
      </c>
      <c r="E1" t="s">
        <v>1</v>
      </c>
      <c r="F1" t="s">
        <v>26</v>
      </c>
      <c r="G1" t="s">
        <v>13</v>
      </c>
      <c r="H1" t="s">
        <v>25</v>
      </c>
      <c r="I1" t="s">
        <v>24</v>
      </c>
    </row>
    <row r="2" spans="1:9" x14ac:dyDescent="0.2">
      <c r="A2" t="s">
        <v>8</v>
      </c>
      <c r="B2">
        <v>10</v>
      </c>
      <c r="C2" t="s">
        <v>12</v>
      </c>
      <c r="D2" t="s">
        <v>13</v>
      </c>
      <c r="E2">
        <v>179</v>
      </c>
      <c r="F2">
        <v>1.618936E-2</v>
      </c>
      <c r="G2">
        <v>0.96583233999999996</v>
      </c>
      <c r="H2">
        <v>12</v>
      </c>
      <c r="I2">
        <v>159</v>
      </c>
    </row>
    <row r="3" spans="1:9" x14ac:dyDescent="0.2">
      <c r="A3" t="s">
        <v>8</v>
      </c>
      <c r="B3">
        <v>10</v>
      </c>
      <c r="C3" t="s">
        <v>12</v>
      </c>
      <c r="D3" t="s">
        <v>13</v>
      </c>
      <c r="E3">
        <v>278</v>
      </c>
      <c r="F3">
        <v>2.0326730000000001E-2</v>
      </c>
      <c r="G3">
        <v>1.0522292600000001</v>
      </c>
      <c r="H3">
        <v>16</v>
      </c>
      <c r="I3">
        <v>226</v>
      </c>
    </row>
    <row r="4" spans="1:9" x14ac:dyDescent="0.2">
      <c r="A4" t="s">
        <v>8</v>
      </c>
      <c r="B4">
        <v>10</v>
      </c>
      <c r="C4" t="s">
        <v>12</v>
      </c>
      <c r="D4" t="s">
        <v>14</v>
      </c>
      <c r="E4">
        <v>229</v>
      </c>
      <c r="F4">
        <v>1.9101369999999999E-2</v>
      </c>
      <c r="G4">
        <v>0.93628071000000002</v>
      </c>
      <c r="H4">
        <v>16</v>
      </c>
      <c r="I4">
        <v>197</v>
      </c>
    </row>
    <row r="5" spans="1:9" x14ac:dyDescent="0.2">
      <c r="A5" t="s">
        <v>8</v>
      </c>
      <c r="B5">
        <v>10</v>
      </c>
      <c r="C5" t="s">
        <v>12</v>
      </c>
      <c r="D5" t="s">
        <v>14</v>
      </c>
      <c r="E5">
        <v>244</v>
      </c>
      <c r="F5">
        <v>2.8877179999999999E-2</v>
      </c>
      <c r="G5">
        <v>0.99375500000000005</v>
      </c>
      <c r="H5">
        <v>17</v>
      </c>
      <c r="I5">
        <v>190</v>
      </c>
    </row>
    <row r="6" spans="1:9" x14ac:dyDescent="0.2">
      <c r="A6" t="s">
        <v>8</v>
      </c>
      <c r="B6">
        <v>10</v>
      </c>
      <c r="C6" t="s">
        <v>12</v>
      </c>
      <c r="D6" t="s">
        <v>16</v>
      </c>
      <c r="E6">
        <v>225</v>
      </c>
      <c r="F6">
        <v>8.1167400000000008E-3</v>
      </c>
      <c r="G6">
        <v>1.0504017400000001</v>
      </c>
      <c r="H6">
        <v>15</v>
      </c>
      <c r="I6">
        <v>198</v>
      </c>
    </row>
    <row r="7" spans="1:9" x14ac:dyDescent="0.2">
      <c r="A7" t="s">
        <v>8</v>
      </c>
      <c r="B7">
        <v>10</v>
      </c>
      <c r="C7" t="s">
        <v>12</v>
      </c>
      <c r="D7" t="s">
        <v>16</v>
      </c>
      <c r="E7">
        <v>168</v>
      </c>
      <c r="F7">
        <v>9.3245800000000007E-3</v>
      </c>
      <c r="G7">
        <v>1.02504857</v>
      </c>
      <c r="H7">
        <v>20</v>
      </c>
      <c r="I7">
        <v>143</v>
      </c>
    </row>
    <row r="9" spans="1:9" x14ac:dyDescent="0.2">
      <c r="A9" t="s">
        <v>69</v>
      </c>
      <c r="B9">
        <v>10</v>
      </c>
      <c r="C9" t="s">
        <v>12</v>
      </c>
      <c r="D9" t="s">
        <v>13</v>
      </c>
      <c r="E9">
        <v>138</v>
      </c>
      <c r="F9">
        <v>1.7028209999999998E-2</v>
      </c>
      <c r="G9">
        <v>0.93354455999999997</v>
      </c>
      <c r="H9">
        <v>10</v>
      </c>
      <c r="I9">
        <v>111</v>
      </c>
    </row>
    <row r="10" spans="1:9" x14ac:dyDescent="0.2">
      <c r="A10" t="s">
        <v>69</v>
      </c>
      <c r="B10">
        <v>10</v>
      </c>
      <c r="C10" t="s">
        <v>12</v>
      </c>
      <c r="D10" t="s">
        <v>13</v>
      </c>
      <c r="E10">
        <v>551</v>
      </c>
      <c r="F10">
        <v>1.961334E-2</v>
      </c>
      <c r="G10">
        <v>1.0311661000000001</v>
      </c>
      <c r="H10">
        <v>10</v>
      </c>
      <c r="I10">
        <v>493</v>
      </c>
    </row>
    <row r="11" spans="1:9" x14ac:dyDescent="0.2">
      <c r="A11" t="s">
        <v>69</v>
      </c>
      <c r="B11">
        <v>10</v>
      </c>
      <c r="C11" t="s">
        <v>12</v>
      </c>
      <c r="D11" t="s">
        <v>13</v>
      </c>
      <c r="E11">
        <v>456</v>
      </c>
      <c r="F11">
        <v>2.183674E-2</v>
      </c>
      <c r="G11">
        <v>0.96782546000000003</v>
      </c>
      <c r="H11">
        <v>12</v>
      </c>
      <c r="I11">
        <v>408</v>
      </c>
    </row>
    <row r="12" spans="1:9" x14ac:dyDescent="0.2">
      <c r="A12" t="s">
        <v>69</v>
      </c>
      <c r="B12">
        <v>10</v>
      </c>
      <c r="C12" t="s">
        <v>12</v>
      </c>
      <c r="D12" t="s">
        <v>14</v>
      </c>
      <c r="E12">
        <v>405</v>
      </c>
      <c r="F12">
        <v>2.3341560000000001E-2</v>
      </c>
      <c r="G12">
        <v>1.03019964</v>
      </c>
      <c r="H12">
        <v>16</v>
      </c>
      <c r="I12">
        <v>322</v>
      </c>
    </row>
    <row r="13" spans="1:9" x14ac:dyDescent="0.2">
      <c r="A13" t="s">
        <v>69</v>
      </c>
      <c r="B13">
        <v>10</v>
      </c>
      <c r="C13" t="s">
        <v>12</v>
      </c>
      <c r="D13" t="s">
        <v>14</v>
      </c>
      <c r="E13">
        <v>283</v>
      </c>
      <c r="F13">
        <v>2.4826560000000001E-2</v>
      </c>
      <c r="G13">
        <v>1.0223445900000001</v>
      </c>
      <c r="H13">
        <v>16</v>
      </c>
      <c r="I13">
        <v>230</v>
      </c>
    </row>
    <row r="14" spans="1:9" x14ac:dyDescent="0.2">
      <c r="A14" t="s">
        <v>69</v>
      </c>
      <c r="B14">
        <v>10</v>
      </c>
      <c r="C14" t="s">
        <v>12</v>
      </c>
      <c r="D14" t="s">
        <v>16</v>
      </c>
      <c r="E14">
        <v>186</v>
      </c>
      <c r="F14">
        <v>9.25022E-3</v>
      </c>
      <c r="G14">
        <v>1.00593227</v>
      </c>
      <c r="H14">
        <v>18</v>
      </c>
      <c r="I14">
        <v>162</v>
      </c>
    </row>
    <row r="15" spans="1:9" x14ac:dyDescent="0.2">
      <c r="A15" t="s">
        <v>69</v>
      </c>
      <c r="B15">
        <v>10</v>
      </c>
      <c r="C15" t="s">
        <v>12</v>
      </c>
      <c r="D15" t="s">
        <v>17</v>
      </c>
      <c r="E15">
        <v>175</v>
      </c>
      <c r="F15">
        <v>1.304193E-2</v>
      </c>
      <c r="G15">
        <v>1.05782917</v>
      </c>
      <c r="H15">
        <v>24</v>
      </c>
      <c r="I15">
        <v>125</v>
      </c>
    </row>
    <row r="17" spans="1:9" x14ac:dyDescent="0.2">
      <c r="A17" t="s">
        <v>9</v>
      </c>
      <c r="B17">
        <v>10</v>
      </c>
      <c r="C17" t="s">
        <v>12</v>
      </c>
      <c r="D17" t="s">
        <v>13</v>
      </c>
      <c r="E17">
        <v>385</v>
      </c>
      <c r="F17">
        <v>9.6916099999999998E-3</v>
      </c>
      <c r="G17">
        <v>0.98142830000000003</v>
      </c>
      <c r="H17">
        <v>15</v>
      </c>
      <c r="I17">
        <v>369</v>
      </c>
    </row>
    <row r="18" spans="1:9" x14ac:dyDescent="0.2">
      <c r="A18" t="s">
        <v>9</v>
      </c>
      <c r="B18">
        <v>10</v>
      </c>
      <c r="C18" t="s">
        <v>12</v>
      </c>
      <c r="D18" t="s">
        <v>13</v>
      </c>
      <c r="E18">
        <v>498</v>
      </c>
      <c r="F18">
        <v>9.0977200000000001E-3</v>
      </c>
      <c r="G18">
        <v>0.96745725000000005</v>
      </c>
      <c r="H18">
        <v>15</v>
      </c>
      <c r="I18">
        <v>469</v>
      </c>
    </row>
    <row r="19" spans="1:9" x14ac:dyDescent="0.2">
      <c r="A19" t="s">
        <v>9</v>
      </c>
      <c r="B19">
        <v>10</v>
      </c>
      <c r="C19" t="s">
        <v>12</v>
      </c>
      <c r="D19" t="s">
        <v>14</v>
      </c>
      <c r="E19">
        <v>417</v>
      </c>
      <c r="F19">
        <v>1.163902E-2</v>
      </c>
      <c r="G19">
        <v>1.0583252000000001</v>
      </c>
      <c r="H19">
        <v>15</v>
      </c>
      <c r="I19">
        <v>364</v>
      </c>
    </row>
    <row r="20" spans="1:9" x14ac:dyDescent="0.2">
      <c r="A20" t="s">
        <v>9</v>
      </c>
      <c r="B20">
        <v>10</v>
      </c>
      <c r="C20" t="s">
        <v>12</v>
      </c>
      <c r="D20" t="s">
        <v>14</v>
      </c>
      <c r="E20">
        <v>196</v>
      </c>
      <c r="F20">
        <v>6.05858E-3</v>
      </c>
      <c r="G20">
        <v>0.90112188999999998</v>
      </c>
      <c r="H20">
        <v>15</v>
      </c>
      <c r="I20">
        <v>172</v>
      </c>
    </row>
    <row r="21" spans="1:9" x14ac:dyDescent="0.2">
      <c r="A21" t="s">
        <v>9</v>
      </c>
      <c r="B21">
        <v>10</v>
      </c>
      <c r="C21" t="s">
        <v>12</v>
      </c>
      <c r="D21" t="s">
        <v>16</v>
      </c>
      <c r="E21">
        <v>214</v>
      </c>
      <c r="F21">
        <v>9.1528400000000006E-3</v>
      </c>
      <c r="G21">
        <v>1.0497392999999999</v>
      </c>
      <c r="H21">
        <v>15</v>
      </c>
      <c r="I21">
        <v>169</v>
      </c>
    </row>
    <row r="22" spans="1:9" x14ac:dyDescent="0.2">
      <c r="A22" t="s">
        <v>9</v>
      </c>
      <c r="B22">
        <v>10</v>
      </c>
      <c r="C22" t="s">
        <v>12</v>
      </c>
      <c r="D22" t="s">
        <v>16</v>
      </c>
      <c r="E22">
        <v>238</v>
      </c>
      <c r="F22">
        <v>8.5639400000000008E-3</v>
      </c>
      <c r="G22">
        <v>1.0236527799999999</v>
      </c>
      <c r="H22">
        <v>15</v>
      </c>
      <c r="I22">
        <v>207</v>
      </c>
    </row>
    <row r="24" spans="1:9" x14ac:dyDescent="0.2">
      <c r="A24" t="s">
        <v>9</v>
      </c>
      <c r="B24">
        <v>10</v>
      </c>
      <c r="C24" t="s">
        <v>15</v>
      </c>
      <c r="D24" t="s">
        <v>13</v>
      </c>
      <c r="E24">
        <v>82</v>
      </c>
      <c r="F24">
        <v>1.345383E-2</v>
      </c>
      <c r="G24">
        <v>0.90931598000000002</v>
      </c>
      <c r="H24">
        <v>18</v>
      </c>
      <c r="I24">
        <v>64</v>
      </c>
    </row>
    <row r="25" spans="1:9" x14ac:dyDescent="0.2">
      <c r="A25" t="s">
        <v>9</v>
      </c>
      <c r="B25">
        <v>10</v>
      </c>
      <c r="C25" t="s">
        <v>15</v>
      </c>
      <c r="D25" t="s">
        <v>13</v>
      </c>
      <c r="E25">
        <v>219</v>
      </c>
      <c r="F25">
        <v>1.241534E-2</v>
      </c>
      <c r="G25">
        <v>0.87436102000000004</v>
      </c>
      <c r="H25">
        <v>18</v>
      </c>
      <c r="I25">
        <v>173</v>
      </c>
    </row>
    <row r="26" spans="1:9" x14ac:dyDescent="0.2">
      <c r="A26" t="s">
        <v>9</v>
      </c>
      <c r="B26">
        <v>10</v>
      </c>
      <c r="C26" t="s">
        <v>15</v>
      </c>
      <c r="D26" t="s">
        <v>14</v>
      </c>
      <c r="E26">
        <v>296</v>
      </c>
      <c r="F26">
        <v>2.4055480000000001E-2</v>
      </c>
      <c r="G26">
        <v>0.98082142999999999</v>
      </c>
      <c r="H26">
        <v>17</v>
      </c>
      <c r="I26">
        <v>224</v>
      </c>
    </row>
    <row r="27" spans="1:9" x14ac:dyDescent="0.2">
      <c r="A27" t="s">
        <v>9</v>
      </c>
      <c r="B27">
        <v>10</v>
      </c>
      <c r="C27" t="s">
        <v>15</v>
      </c>
      <c r="D27" t="s">
        <v>14</v>
      </c>
      <c r="E27">
        <v>433</v>
      </c>
      <c r="F27">
        <v>2.4657160000000001E-2</v>
      </c>
      <c r="G27">
        <v>0.103074316</v>
      </c>
      <c r="H27">
        <v>15</v>
      </c>
      <c r="I27">
        <v>361</v>
      </c>
    </row>
    <row r="28" spans="1:9" x14ac:dyDescent="0.2">
      <c r="A28" t="s">
        <v>9</v>
      </c>
      <c r="B28">
        <v>10</v>
      </c>
      <c r="C28" t="s">
        <v>15</v>
      </c>
      <c r="D28" t="s">
        <v>16</v>
      </c>
      <c r="E28">
        <v>337</v>
      </c>
      <c r="F28">
        <v>9.3581700000000007E-3</v>
      </c>
      <c r="G28">
        <v>1.0055647599999999</v>
      </c>
      <c r="H28">
        <v>16</v>
      </c>
      <c r="I28">
        <v>323</v>
      </c>
    </row>
    <row r="29" spans="1:9" x14ac:dyDescent="0.2">
      <c r="A29" t="s">
        <v>9</v>
      </c>
      <c r="B29">
        <v>10</v>
      </c>
      <c r="C29" t="s">
        <v>15</v>
      </c>
      <c r="D29" t="s">
        <v>16</v>
      </c>
      <c r="E29">
        <v>343</v>
      </c>
      <c r="F29">
        <v>8.8709300000000008E-3</v>
      </c>
      <c r="G29">
        <v>1.03603212</v>
      </c>
      <c r="H29">
        <v>18</v>
      </c>
      <c r="I29">
        <v>314</v>
      </c>
    </row>
    <row r="31" spans="1:9" x14ac:dyDescent="0.2">
      <c r="A31" t="s">
        <v>97</v>
      </c>
      <c r="B31">
        <v>10</v>
      </c>
      <c r="C31" t="s">
        <v>99</v>
      </c>
      <c r="D31" t="s">
        <v>13</v>
      </c>
      <c r="E31">
        <v>351</v>
      </c>
      <c r="F31">
        <v>2.969049E-2</v>
      </c>
      <c r="G31">
        <v>1.0625774800000001</v>
      </c>
      <c r="H31">
        <v>10</v>
      </c>
      <c r="I31">
        <v>328</v>
      </c>
    </row>
    <row r="32" spans="1:9" x14ac:dyDescent="0.2">
      <c r="A32" t="s">
        <v>97</v>
      </c>
      <c r="B32">
        <v>10</v>
      </c>
      <c r="C32" t="s">
        <v>99</v>
      </c>
      <c r="D32" t="s">
        <v>13</v>
      </c>
      <c r="E32">
        <v>333</v>
      </c>
      <c r="F32">
        <v>1.5405200000000001E-2</v>
      </c>
      <c r="G32">
        <v>0.98134367</v>
      </c>
      <c r="H32">
        <v>7</v>
      </c>
      <c r="I32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Legend</vt:lpstr>
      <vt:lpstr>Cy5-eIF4G Injection</vt:lpstr>
      <vt:lpstr>Cy5-eIF4G ejection</vt:lpstr>
      <vt:lpstr>Cy5-eIF4GE injection</vt:lpstr>
      <vt:lpstr>Exchange Experiments</vt:lpstr>
      <vt:lpstr>Cy5-eIF4GE ejection</vt:lpstr>
      <vt:lpstr>Analog Experiments</vt:lpstr>
      <vt:lpstr>eIF4F injection (Cy5-eIF4G)</vt:lpstr>
      <vt:lpstr>eIF4F ejection (Cy5-eIF4G)</vt:lpstr>
      <vt:lpstr>eIF4A ejection series</vt:lpstr>
      <vt:lpstr>eIF4F ejection shutter (cy5-4G)</vt:lpstr>
      <vt:lpstr>Cy5-eIF4E</vt:lpstr>
      <vt:lpstr>eIF4GE-Cy5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Riley Gentry</dc:creator>
  <cp:lastModifiedBy>Riley Gentry</cp:lastModifiedBy>
  <dcterms:created xsi:type="dcterms:W3CDTF">2023-09-25T16:04:59Z</dcterms:created>
  <dcterms:modified xsi:type="dcterms:W3CDTF">2024-09-29T23:51:27Z</dcterms:modified>
</cp:coreProperties>
</file>