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科研工作\博后工作\Nature_CE6\"/>
    </mc:Choice>
  </mc:AlternateContent>
  <xr:revisionPtr revIDLastSave="0" documentId="13_ncr:1_{B300BA76-5920-4D4E-978D-0B48F76F22D0}" xr6:coauthVersionLast="47" xr6:coauthVersionMax="47" xr10:uidLastSave="{00000000-0000-0000-0000-000000000000}"/>
  <bookViews>
    <workbookView xWindow="-110" yWindow="-110" windowWidth="25820" windowHeight="15500" firstSheet="1" activeTab="4" xr2:uid="{00000000-000D-0000-FFFF-FFFF00000000}"/>
  </bookViews>
  <sheets>
    <sheet name="Table 1 Pb isotopes" sheetId="1" r:id="rId1"/>
    <sheet name="Table 2 EPMA data" sheetId="2" r:id="rId2"/>
    <sheet name="Table 3 EPMA condition" sheetId="7" r:id="rId3"/>
    <sheet name="Table 4 Data of SIMS std." sheetId="5" r:id="rId4"/>
    <sheet name="Table 5 SIMS Background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7" i="1" l="1"/>
  <c r="S206" i="1"/>
  <c r="S207" i="1"/>
  <c r="S223" i="1"/>
  <c r="S83" i="1"/>
  <c r="S178" i="1"/>
  <c r="S212" i="1"/>
  <c r="S205" i="1"/>
  <c r="S227" i="1"/>
  <c r="S84" i="1"/>
  <c r="S49" i="1"/>
  <c r="S58" i="1"/>
  <c r="S100" i="1"/>
  <c r="S69" i="1"/>
  <c r="S128" i="1"/>
  <c r="S140" i="1"/>
  <c r="S133" i="1"/>
  <c r="S164" i="1"/>
  <c r="S141" i="1"/>
  <c r="S43" i="1"/>
  <c r="S213" i="1"/>
  <c r="S228" i="1"/>
  <c r="S111" i="1"/>
  <c r="S254" i="1"/>
  <c r="S42" i="1"/>
  <c r="S106" i="1"/>
  <c r="S105" i="1"/>
  <c r="S52" i="1"/>
  <c r="S283" i="1"/>
  <c r="S50" i="1"/>
  <c r="S47" i="1"/>
  <c r="S48" i="1"/>
  <c r="S260" i="1"/>
  <c r="S196" i="1"/>
  <c r="S25" i="1"/>
  <c r="S53" i="1"/>
  <c r="S215" i="1"/>
  <c r="S27" i="1"/>
  <c r="S89" i="1"/>
  <c r="S101" i="1"/>
  <c r="S154" i="1"/>
  <c r="S98" i="1"/>
  <c r="S99" i="1"/>
  <c r="S97" i="1"/>
  <c r="S45" i="1"/>
  <c r="S155" i="1"/>
  <c r="S139" i="1"/>
  <c r="S151" i="1"/>
  <c r="S156" i="1"/>
  <c r="S95" i="1"/>
  <c r="S135" i="1"/>
  <c r="S37" i="1"/>
  <c r="S44" i="1"/>
  <c r="S129" i="1"/>
  <c r="S93" i="1"/>
  <c r="S33" i="1"/>
  <c r="S54" i="1"/>
  <c r="S131" i="1"/>
  <c r="S51" i="1"/>
  <c r="S132" i="1"/>
  <c r="S126" i="1"/>
  <c r="S277" i="1"/>
  <c r="S257" i="1"/>
  <c r="S281" i="1"/>
  <c r="S252" i="1"/>
  <c r="S125" i="1"/>
  <c r="S136" i="1"/>
  <c r="S161" i="1"/>
  <c r="S55" i="1"/>
  <c r="S124" i="1"/>
  <c r="S112" i="1"/>
  <c r="S282" i="1"/>
  <c r="S150" i="1"/>
  <c r="S92" i="1"/>
  <c r="S109" i="1"/>
  <c r="S130" i="1"/>
  <c r="S171" i="1"/>
  <c r="S261" i="1"/>
  <c r="S96" i="1"/>
  <c r="S157" i="1"/>
  <c r="S256" i="1"/>
  <c r="S80" i="1"/>
  <c r="S145" i="1"/>
  <c r="S162" i="1"/>
  <c r="S267" i="1"/>
  <c r="S278" i="1"/>
  <c r="S266" i="1"/>
  <c r="S35" i="1"/>
  <c r="S127" i="1"/>
  <c r="S90" i="1"/>
  <c r="S163" i="1"/>
  <c r="S262" i="1"/>
  <c r="S91" i="1"/>
  <c r="S36" i="1"/>
  <c r="S253" i="1"/>
  <c r="S46" i="1"/>
  <c r="S60" i="1"/>
  <c r="S202" i="1"/>
  <c r="S276" i="1"/>
  <c r="S107" i="1"/>
  <c r="S153" i="1"/>
  <c r="S62" i="1"/>
  <c r="S280" i="1"/>
  <c r="S147" i="1"/>
  <c r="S160" i="1"/>
  <c r="S134" i="1"/>
  <c r="S269" i="1"/>
  <c r="S275" i="1"/>
  <c r="S34" i="1"/>
  <c r="S268" i="1"/>
  <c r="S94" i="1"/>
  <c r="S38" i="1"/>
  <c r="S59" i="1"/>
  <c r="S61" i="1"/>
  <c r="S210" i="1"/>
  <c r="S209" i="1"/>
  <c r="S149" i="1"/>
  <c r="S64" i="1"/>
  <c r="S263" i="1"/>
  <c r="S78" i="1"/>
  <c r="S172" i="1"/>
  <c r="S274" i="1"/>
  <c r="S159" i="1"/>
  <c r="S264" i="1"/>
  <c r="S108" i="1"/>
  <c r="S148" i="1"/>
  <c r="S40" i="1"/>
  <c r="S71" i="1"/>
  <c r="S67" i="1"/>
  <c r="S265" i="1"/>
  <c r="S144" i="1"/>
  <c r="S103" i="1"/>
  <c r="S39" i="1"/>
  <c r="S26" i="1"/>
  <c r="S31" i="1"/>
  <c r="S179" i="1"/>
  <c r="S255" i="1"/>
  <c r="S68" i="1"/>
  <c r="S258" i="1"/>
  <c r="S30" i="1"/>
  <c r="S175" i="1"/>
  <c r="S158" i="1"/>
  <c r="S174" i="1"/>
  <c r="S138" i="1"/>
  <c r="S88" i="1"/>
  <c r="S65" i="1"/>
  <c r="S113" i="1"/>
  <c r="S214" i="1"/>
  <c r="S41" i="1"/>
  <c r="S176" i="1"/>
  <c r="S28" i="1"/>
  <c r="S146" i="1"/>
  <c r="S180" i="1"/>
  <c r="S152" i="1"/>
  <c r="S286" i="1"/>
  <c r="S285" i="1"/>
  <c r="S249" i="1"/>
  <c r="S104" i="1"/>
  <c r="S199" i="1"/>
  <c r="S66" i="1"/>
  <c r="S63" i="1"/>
  <c r="S248" i="1"/>
  <c r="S229" i="1"/>
  <c r="S137" i="1"/>
  <c r="S3" i="1"/>
  <c r="S259" i="1"/>
  <c r="S203" i="1"/>
  <c r="S102" i="1"/>
  <c r="S181" i="1"/>
  <c r="S201" i="1"/>
  <c r="S110" i="1"/>
  <c r="S143" i="1"/>
  <c r="S70" i="1"/>
  <c r="S247" i="1"/>
  <c r="S250" i="1"/>
  <c r="S284" i="1"/>
  <c r="S24" i="1"/>
  <c r="S177" i="1"/>
  <c r="S173" i="1"/>
  <c r="S85" i="1"/>
  <c r="R276" i="1" l="1"/>
  <c r="R277" i="1"/>
  <c r="R156" i="1"/>
  <c r="R157" i="1"/>
  <c r="R158" i="1"/>
  <c r="R159" i="1"/>
  <c r="R160" i="1"/>
  <c r="R161" i="1"/>
  <c r="R162" i="1"/>
  <c r="R278" i="1"/>
  <c r="R163" i="1"/>
  <c r="R164" i="1"/>
  <c r="R171" i="1"/>
  <c r="R172" i="1"/>
  <c r="R173" i="1"/>
  <c r="R280" i="1"/>
  <c r="R281" i="1"/>
  <c r="R174" i="1"/>
  <c r="R175" i="1"/>
  <c r="R282" i="1"/>
  <c r="R176" i="1"/>
  <c r="R177" i="1"/>
  <c r="R283" i="1"/>
  <c r="R284" i="1"/>
  <c r="R178" i="1"/>
  <c r="R179" i="1"/>
  <c r="R285" i="1"/>
  <c r="R180" i="1"/>
  <c r="R181" i="1"/>
  <c r="R286" i="1"/>
  <c r="R3" i="1"/>
  <c r="R24" i="1"/>
  <c r="R25" i="1"/>
  <c r="R26" i="1"/>
  <c r="R27" i="1"/>
  <c r="R28" i="1"/>
  <c r="R196" i="1"/>
  <c r="R30" i="1"/>
  <c r="R31" i="1"/>
  <c r="R199" i="1"/>
  <c r="R33" i="1"/>
  <c r="R34" i="1"/>
  <c r="R35" i="1"/>
  <c r="R36" i="1"/>
  <c r="R37" i="1"/>
  <c r="R38" i="1"/>
  <c r="R39" i="1"/>
  <c r="R40" i="1"/>
  <c r="R201" i="1"/>
  <c r="R202" i="1"/>
  <c r="R41" i="1"/>
  <c r="R203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205" i="1"/>
  <c r="R206" i="1"/>
  <c r="R58" i="1"/>
  <c r="R207" i="1"/>
  <c r="R59" i="1"/>
  <c r="R60" i="1"/>
  <c r="R61" i="1"/>
  <c r="R62" i="1"/>
  <c r="R63" i="1"/>
  <c r="R64" i="1"/>
  <c r="R65" i="1"/>
  <c r="R66" i="1"/>
  <c r="R67" i="1"/>
  <c r="R68" i="1"/>
  <c r="R69" i="1"/>
  <c r="R209" i="1"/>
  <c r="R70" i="1"/>
  <c r="R71" i="1"/>
  <c r="R210" i="1"/>
  <c r="R212" i="1"/>
  <c r="R213" i="1"/>
  <c r="R214" i="1"/>
  <c r="R215" i="1"/>
  <c r="R77" i="1"/>
  <c r="R78" i="1"/>
  <c r="R80" i="1"/>
  <c r="R83" i="1"/>
  <c r="R84" i="1"/>
  <c r="R85" i="1"/>
  <c r="R223" i="1"/>
  <c r="R88" i="1"/>
  <c r="R89" i="1"/>
  <c r="R90" i="1"/>
  <c r="R91" i="1"/>
  <c r="R92" i="1"/>
  <c r="R93" i="1"/>
  <c r="R94" i="1"/>
  <c r="R95" i="1"/>
  <c r="R96" i="1"/>
  <c r="R227" i="1"/>
  <c r="R97" i="1"/>
  <c r="R98" i="1"/>
  <c r="R99" i="1"/>
  <c r="R100" i="1"/>
  <c r="R101" i="1"/>
  <c r="R102" i="1"/>
  <c r="R103" i="1"/>
  <c r="R104" i="1"/>
  <c r="R228" i="1"/>
  <c r="R105" i="1"/>
  <c r="R106" i="1"/>
  <c r="R107" i="1"/>
  <c r="R108" i="1"/>
  <c r="R109" i="1"/>
  <c r="R110" i="1"/>
  <c r="R111" i="1"/>
  <c r="R229" i="1"/>
  <c r="R112" i="1"/>
  <c r="R113" i="1"/>
  <c r="R247" i="1"/>
  <c r="R248" i="1"/>
  <c r="R124" i="1"/>
  <c r="R125" i="1"/>
  <c r="R126" i="1"/>
  <c r="R127" i="1"/>
  <c r="R128" i="1"/>
  <c r="R129" i="1"/>
  <c r="R130" i="1"/>
  <c r="R131" i="1"/>
  <c r="R132" i="1"/>
  <c r="R133" i="1"/>
  <c r="R249" i="1"/>
  <c r="R250" i="1"/>
  <c r="R134" i="1"/>
  <c r="R135" i="1"/>
  <c r="R136" i="1"/>
  <c r="R252" i="1"/>
  <c r="R137" i="1"/>
  <c r="R138" i="1"/>
  <c r="R139" i="1"/>
  <c r="R140" i="1"/>
  <c r="R253" i="1"/>
  <c r="R141" i="1"/>
  <c r="R254" i="1"/>
  <c r="R143" i="1"/>
  <c r="R255" i="1"/>
  <c r="R144" i="1"/>
  <c r="R145" i="1"/>
  <c r="R256" i="1"/>
  <c r="R257" i="1"/>
  <c r="R146" i="1"/>
  <c r="R147" i="1"/>
  <c r="R258" i="1"/>
  <c r="R148" i="1"/>
  <c r="R259" i="1"/>
  <c r="R260" i="1"/>
  <c r="R149" i="1"/>
  <c r="R261" i="1"/>
  <c r="R262" i="1"/>
  <c r="R263" i="1"/>
  <c r="R264" i="1"/>
  <c r="R265" i="1"/>
  <c r="R150" i="1"/>
  <c r="R266" i="1"/>
  <c r="R267" i="1"/>
  <c r="R268" i="1"/>
  <c r="R151" i="1"/>
  <c r="R269" i="1"/>
  <c r="R152" i="1"/>
  <c r="R153" i="1"/>
  <c r="R274" i="1"/>
  <c r="R154" i="1"/>
  <c r="R155" i="1"/>
  <c r="R275" i="1"/>
</calcChain>
</file>

<file path=xl/sharedStrings.xml><?xml version="1.0" encoding="utf-8"?>
<sst xmlns="http://schemas.openxmlformats.org/spreadsheetml/2006/main" count="1777" uniqueCount="516">
  <si>
    <t>Mineral type</t>
  </si>
  <si>
    <t>Analytical spots</t>
  </si>
  <si>
    <t>Texture</t>
    <phoneticPr fontId="3" type="noConversion"/>
  </si>
  <si>
    <t>CE6C0100YJFM002-156@2</t>
  </si>
  <si>
    <t>CE6C0100YJFM002-175@1</t>
  </si>
  <si>
    <t>CE6C0100YJFM002-133@1</t>
  </si>
  <si>
    <t>CE6C0100YJFM002-152@1</t>
  </si>
  <si>
    <t>CE6C0200YJFM001EGP07-06@1</t>
  </si>
  <si>
    <t>CE6C0100YJFM002-156@1</t>
  </si>
  <si>
    <t>CE6C0000YJYX562GP01@2</t>
  </si>
  <si>
    <t>CE6C0200YJFM001EGP06-12@1</t>
  </si>
  <si>
    <t>CE6C0000YJYX251GP01@1</t>
  </si>
  <si>
    <t>CE6C0100YJFM002-134@1</t>
  </si>
  <si>
    <t>CE6C0100YJFM002-150@1</t>
  </si>
  <si>
    <t>CE6C0100YJFM002-030@1</t>
  </si>
  <si>
    <t>CE6C0100YJFM002-149@1</t>
  </si>
  <si>
    <t>CE6C0100YJFM002-185@1</t>
  </si>
  <si>
    <t>CE6C0100YJFM002-038@1</t>
  </si>
  <si>
    <t>CE6C0100YJFM002-187@1</t>
  </si>
  <si>
    <t>CE6C0100YJFM002-171@1</t>
  </si>
  <si>
    <t>CE6C0100YJFM002-013@1</t>
  </si>
  <si>
    <t>CE6C0100YJFM002-019@1</t>
  </si>
  <si>
    <t>CE6C0100YJFM002-168@1</t>
  </si>
  <si>
    <t>CE6C0000YJYX392GP001@1</t>
  </si>
  <si>
    <t>CE6C0000YJYX211GP001@1</t>
  </si>
  <si>
    <t>CE6C0200YJFM001EGP05-15@1</t>
  </si>
  <si>
    <t>CE6C0200YJFM001EGP05-16@1</t>
  </si>
  <si>
    <t>CE6C0200YJFM001EGP08-02@1</t>
  </si>
  <si>
    <t>CE6C0200YJFM001EGP08-06@1</t>
  </si>
  <si>
    <t>CE6C0200YJFM001EGP08-07@1</t>
  </si>
  <si>
    <t>CE6C0200YJFM001EGP09-29@1</t>
  </si>
  <si>
    <t>CE6C0200YJFM001EGP10-36@1</t>
  </si>
  <si>
    <t>CE6C0100YJFM002-059@1</t>
  </si>
  <si>
    <t>CE6C0000YJYX251GP01@4</t>
  </si>
  <si>
    <t>CE6C0000YJYX251GP01@2</t>
  </si>
  <si>
    <t>CE6C0200YJFM001EGP09-10@1</t>
  </si>
  <si>
    <t>CE6C0000YJYX251GP01@3</t>
  </si>
  <si>
    <t>CE6C0100YJFM002-019@2</t>
  </si>
  <si>
    <t>CE6C0100YJFM002-019@4</t>
  </si>
  <si>
    <t>CE6C0100YJFM002-051@2</t>
  </si>
  <si>
    <t>CE6C0100YJFM002-051@3</t>
  </si>
  <si>
    <t>CE6C0100YJFM002-156@7</t>
  </si>
  <si>
    <t>CE6C0100YJFM002-177@1</t>
  </si>
  <si>
    <t>CE6C0100YJFM002-177@3</t>
  </si>
  <si>
    <t>CE6C0100YJFM002-019@3</t>
  </si>
  <si>
    <t>CE6C0100YJFM002-009@3</t>
  </si>
  <si>
    <t>CE6C0200YJFM001EGP07-41@1</t>
  </si>
  <si>
    <t>CE6C0200YJFM001EGP01-06@07</t>
  </si>
  <si>
    <t>CE6C0000YJYX485GP01@09</t>
  </si>
  <si>
    <t>CE6C0200YJFM001EGP01-06@04</t>
  </si>
  <si>
    <t>CE6C0200YJFM001EGP01-06@13</t>
  </si>
  <si>
    <t>CE6C0200YJFM001EGP05-10@2</t>
  </si>
  <si>
    <t>CE6C0200YJFM001EGP10-25@1</t>
  </si>
  <si>
    <t>CE6C0200YJFM001EGP10-02@3</t>
  </si>
  <si>
    <t>CE6C0000YJYX485GP01@13</t>
  </si>
  <si>
    <t>CE6C0200YJFM001EGP01-06@09</t>
  </si>
  <si>
    <t>CE6C0100YJFM002-144@13</t>
  </si>
  <si>
    <t>CE6C0200YJFM001EGP01-06@06</t>
  </si>
  <si>
    <t>CE6C0200YJFM001EGP01-06@01</t>
  </si>
  <si>
    <t>CE6C0200YJFM001EGP10-32@5</t>
  </si>
  <si>
    <t>CE6C0200YJFM001EGP02-01@2</t>
  </si>
  <si>
    <t>CE6C0200YJFM001EGP01-07@2</t>
  </si>
  <si>
    <t>CE6C0200YJFM001EGP10-09@2</t>
  </si>
  <si>
    <t>CE6C0100YJFM002-079@2</t>
  </si>
  <si>
    <t>CE6C0200YJFM001EGP10-09@1</t>
  </si>
  <si>
    <t>CE6C0100YJFM002-144@05</t>
  </si>
  <si>
    <t>CE6C0200YJFM001EGP10-11@2</t>
  </si>
  <si>
    <t>CE6C0200YJFM001EGP01-06@11</t>
  </si>
  <si>
    <t>CE6C0200YJFM001EGP10-25@3</t>
  </si>
  <si>
    <t>CE6C0100YJFM002-122@15</t>
  </si>
  <si>
    <t>CE6C0200YJFM001EGP01-06@02</t>
  </si>
  <si>
    <t>CE6C0200YJFM001EGP01-06@03</t>
  </si>
  <si>
    <t>CE6C0200YJFM001EGP01-07@1</t>
  </si>
  <si>
    <t>CE6C0200YJFM001EGP10-11@3</t>
  </si>
  <si>
    <t>CE6C0100YJFM002-144@02</t>
  </si>
  <si>
    <t>CE6C0100YJFM002-079@6</t>
  </si>
  <si>
    <t>CE6C0100YJFM002-122@09</t>
  </si>
  <si>
    <t>CE6C0100YJFM002-009@2</t>
  </si>
  <si>
    <t>CE6C0100YJFM002-079@5</t>
  </si>
  <si>
    <t>CE6C0200YJFM001EGP01-06@08</t>
  </si>
  <si>
    <t>CE6C0200YJFM001EGP04-02@1</t>
  </si>
  <si>
    <t>CE6C0200YJFM001EGP02-01@3</t>
  </si>
  <si>
    <t>CE6C0000YJYX038GP001@10</t>
  </si>
  <si>
    <t>CE6C0100YJFM002-122@11</t>
  </si>
  <si>
    <t>CE6C0100YJFM002-122@14</t>
  </si>
  <si>
    <t>CE6C0100YJFM002-079@7</t>
  </si>
  <si>
    <t>CE6C0100YJFM002-144@10</t>
  </si>
  <si>
    <t>CE6C0100YJFM002-144@14</t>
  </si>
  <si>
    <t>CE6C0100YJFM002-144@09</t>
  </si>
  <si>
    <t>CE6C0200YJFM001EGP10-02@1</t>
  </si>
  <si>
    <t>CE6C0100YJFM002-122@02</t>
  </si>
  <si>
    <t>CE6C0000YJYX038GP001@09</t>
  </si>
  <si>
    <t>CE6C0100YJFM002-034@1</t>
  </si>
  <si>
    <t>CE6C0000YJYX038GP001@12</t>
  </si>
  <si>
    <t>CE6C0100YJFM002-144@07</t>
  </si>
  <si>
    <t>CE6C0200YJFM001EGP04-07@1</t>
  </si>
  <si>
    <t>CE6C0100YJFM002-122@13</t>
  </si>
  <si>
    <t>CE6C0000YJYX485GP01@03</t>
  </si>
  <si>
    <t>CE6C0100YJFM002-144@06</t>
  </si>
  <si>
    <t>CE6C0000YJYX485GP01@01</t>
  </si>
  <si>
    <t>CE6C0000YJYX485GP01@07</t>
  </si>
  <si>
    <t>CE6C0000YJYX485GP01@17</t>
  </si>
  <si>
    <t>CE6C0000YJYX485GP01@16</t>
  </si>
  <si>
    <t>CE6C0000YJYX038GP001@06</t>
  </si>
  <si>
    <t>CE6C0100YJFM002-144@08</t>
  </si>
  <si>
    <t>CE6C0200YJFM001EGP02-01@1</t>
  </si>
  <si>
    <t>CE6C0000YJYX038GP001@13</t>
  </si>
  <si>
    <t>CE6C0200YJFM001EGP04-08@1</t>
  </si>
  <si>
    <t>CE6C0200YJFM001EGP10-31@2</t>
  </si>
  <si>
    <t>CE6C0000YJYX485GP01@02</t>
  </si>
  <si>
    <t>CE6C0100YJFM002-034@2</t>
  </si>
  <si>
    <t>CE6C0100YJFM002-036@1</t>
  </si>
  <si>
    <t>CE6C0200YJFM001EGP10-11@1</t>
  </si>
  <si>
    <t>CE6C0200YJFM001EGP02-02@2</t>
  </si>
  <si>
    <t>CE6C0200YJFM001EGP03-03@2</t>
  </si>
  <si>
    <t>CE6C0200YJFM001EGP10-25@2</t>
  </si>
  <si>
    <t>CE6C0100YJFM002-079@3</t>
  </si>
  <si>
    <t>CE6C0000YJYX038GP001@08</t>
  </si>
  <si>
    <t>CE6C0200YJFM001EGP10-32@1</t>
  </si>
  <si>
    <t>CE6C0100YJFM002-079@4</t>
  </si>
  <si>
    <t>CE6C0000YJYX038GP001@04</t>
  </si>
  <si>
    <t>CE6C0100YJFM002-122@16</t>
  </si>
  <si>
    <t>CE6C0100YJFM002-122@12</t>
  </si>
  <si>
    <t>CE6C0100YJFM002-079@8</t>
  </si>
  <si>
    <t>CE6C0200YJFM001EGP10-32@3</t>
  </si>
  <si>
    <t>CE6C0200YJFM001EGP01-06@05</t>
  </si>
  <si>
    <t>CE6C0100YJFM002-122@17</t>
  </si>
  <si>
    <t>CE6C0100YJFM002-122@07</t>
  </si>
  <si>
    <t>CE6C0000YJYX485GP01@14</t>
  </si>
  <si>
    <t>CE6C0200YJFM001EGP02-02@3</t>
  </si>
  <si>
    <t>CE6C0200YJFM001EGP03-03@1</t>
  </si>
  <si>
    <t>CE6C0100YJFM002-122@06</t>
  </si>
  <si>
    <t>CE6C0200YJFM001EGP05-10@3</t>
  </si>
  <si>
    <t>CE6C0100YJFM002-122@08</t>
  </si>
  <si>
    <t>CE6C0100YJFM002-122@04</t>
  </si>
  <si>
    <t>CE6C0200YJFM001EGP10-21@1</t>
  </si>
  <si>
    <t>CE6C0000YJYX485GP01@10</t>
  </si>
  <si>
    <t>CE6C0000YJYX485GP01@06</t>
  </si>
  <si>
    <t>CE6C0200YJFM001EGP10-02@2</t>
  </si>
  <si>
    <t>CE6C0000YJYX038GP001@05</t>
  </si>
  <si>
    <t>CE6C0100YJFM002-144@03</t>
  </si>
  <si>
    <t>CE6C0100YJFM002-122@05</t>
  </si>
  <si>
    <t>CE6C0200YJFM001EGP01-06@12</t>
  </si>
  <si>
    <t>CE6C0000YJYX038GP001@07</t>
  </si>
  <si>
    <t>CE6C0100YJFM002-034@3</t>
  </si>
  <si>
    <t>CE6C0200YJFM001EGP10-02@4</t>
  </si>
  <si>
    <t>CE6C0100YJFM002-144@01</t>
  </si>
  <si>
    <t>CE6C0100YJFM002-079@1</t>
  </si>
  <si>
    <t>CE6C0100YJFM002-144@04</t>
  </si>
  <si>
    <t>CE6C0100YJFM002-144@11</t>
  </si>
  <si>
    <t>CE6C0100YJFM002-122@10</t>
  </si>
  <si>
    <t>CE6C0200YJFM001EGP10-32@2</t>
  </si>
  <si>
    <t>CE6C0100YJFM002-168@2</t>
  </si>
  <si>
    <t>CE6C0200YJFM001WGP09-28@1</t>
  </si>
  <si>
    <t>CE6C0200YJFM001WGP05-6@1</t>
  </si>
  <si>
    <t>CE6C0200YJFM001WGP05-20@1</t>
  </si>
  <si>
    <t>CE6C0200YJFM001WGP05-20@3</t>
  </si>
  <si>
    <t>CE6C0200YJFM001WGP06-19@1</t>
  </si>
  <si>
    <t>CE6C0200YJFM001WGP06-19@2</t>
  </si>
  <si>
    <t>CE6C0200YJFM001WGP06-20@1</t>
  </si>
  <si>
    <t>CE6C0200YJFM001WGP08-12@1</t>
  </si>
  <si>
    <t>CE6C0200YJFM001WGP10-17@2</t>
  </si>
  <si>
    <t>CE6C0200YJFM001WGP14-3@1</t>
  </si>
  <si>
    <t>CE6C0200YJFM001WGP14-3@2</t>
  </si>
  <si>
    <t>CE6C0200YJFM001WGP14-6@1</t>
  </si>
  <si>
    <t>CE6C0200YJFM001WGP14-6@2</t>
  </si>
  <si>
    <t>CE6C0100YJFM002-156@8</t>
  </si>
  <si>
    <t>CE6C0100YJFM002-134@2</t>
  </si>
  <si>
    <t>CE6C0100YJFM002-177@2</t>
  </si>
  <si>
    <t>CE6C0100YJFM002-079@9</t>
  </si>
  <si>
    <t>CE6C0100YJFM002-156@5</t>
  </si>
  <si>
    <t>CE6C0100YJFM002-133@3</t>
  </si>
  <si>
    <t>CE6C0100YJFM002-156@3</t>
  </si>
  <si>
    <t>CE6C0200YJFM001WGP06-20@2</t>
  </si>
  <si>
    <t>CE6C0000YJYX344GP001@1</t>
  </si>
  <si>
    <t>CE6C0000YJYX489GP01@1</t>
  </si>
  <si>
    <t>CE6C0000YJYX562GP01@1</t>
  </si>
  <si>
    <t>CE6C0100YJFM002-005@1</t>
  </si>
  <si>
    <t>CE6C0100YJFM002-009@1</t>
  </si>
  <si>
    <t>CE6C0100YJFM002-020@1</t>
  </si>
  <si>
    <t>CE6C0100YJFM002-046@1</t>
  </si>
  <si>
    <t>CE6C0100YJFM002-051@1</t>
  </si>
  <si>
    <t>CE6C0100YJFM002-056@1</t>
  </si>
  <si>
    <t>CE6C0100YJFM002-133@2</t>
  </si>
  <si>
    <t>CE6C0100YJFM002-159@1</t>
  </si>
  <si>
    <t>CE6C0100YJFM002-162@1</t>
  </si>
  <si>
    <t>CE6C0100YJFM002-163@1</t>
  </si>
  <si>
    <t>CE6C0100YJFM002-164@1</t>
  </si>
  <si>
    <t>CE6C0100YJFM002-172@1</t>
  </si>
  <si>
    <t>CE6C0100YJFM002-173@1</t>
  </si>
  <si>
    <t>CE6C0100YJFM002-177@5</t>
  </si>
  <si>
    <t>CE6C0100YJFM002-213@1</t>
  </si>
  <si>
    <t>CE6C0200YJFM001EGP06-13@1</t>
  </si>
  <si>
    <t>CE6C0200YJFM001EGP07-07@1</t>
  </si>
  <si>
    <t>CE6C0200YJFM001EGP07-19@1</t>
  </si>
  <si>
    <t>CE6C0200YJFM001EGP07-19@2</t>
  </si>
  <si>
    <t>CE6C0200YJFM001EGP08-29@1</t>
  </si>
  <si>
    <t>CE6C0200YJFM001EGP09-15@1</t>
  </si>
  <si>
    <t>CE6C0200YJFM001WGP10-53@1</t>
  </si>
  <si>
    <t>CE6C0200YJFM001WGP12-32@1</t>
  </si>
  <si>
    <t>CE6C0200YJFM001WGP12-56@1</t>
  </si>
  <si>
    <t>CE6C0200YJFM001WGP12-57@1</t>
  </si>
  <si>
    <t>CE6C0200YJFM001EGP10-31@1</t>
  </si>
  <si>
    <t>CE6C0200YJFM001EGP10-37@1</t>
  </si>
  <si>
    <t>CE6C0200YJFM001EGP02-02@1</t>
  </si>
  <si>
    <t>CE6C0000YJYX485GP01@18</t>
  </si>
  <si>
    <t>CE6C0200YJFM001EGP01-06@10</t>
  </si>
  <si>
    <t>CE6C0000YJYX485GP01@15</t>
  </si>
  <si>
    <t>CE6C0000YJYX485GP01@12</t>
  </si>
  <si>
    <t>CE6C0000YJYX485GP01@05</t>
  </si>
  <si>
    <t>CE6C0000YJYX485GP01@04</t>
  </si>
  <si>
    <t>CE6C0000YJYX485GP01@08</t>
  </si>
  <si>
    <t>CE6C0200YJFM001EGP05-10@1</t>
  </si>
  <si>
    <t>CE6C0200YJFM001EGP10-01@1</t>
  </si>
  <si>
    <t>CE6C0000YJYX485GP01@11</t>
  </si>
  <si>
    <t>CE6C0200YJFM001EGP10-21@2</t>
  </si>
  <si>
    <t>CE6C0200YJFM001EGP10-01@2</t>
  </si>
  <si>
    <t>CE6C0200YJFM001EGP10-32@4</t>
  </si>
  <si>
    <t>CE6C0200YJFM001EGP10-23@1</t>
  </si>
  <si>
    <t>CE6C0100YJFM002-051@4</t>
  </si>
  <si>
    <t>CE6C0100YJFM002-122@01</t>
  </si>
  <si>
    <t>CE6C0100YJFM002-122@03</t>
  </si>
  <si>
    <t>CE6C0100YJFM002-144@15</t>
  </si>
  <si>
    <t>CE6C0100YJFM002-039@1</t>
  </si>
  <si>
    <t>CE6C0100YJFM002-144@12</t>
  </si>
  <si>
    <t>CE6C0100YJFM002-156@4</t>
  </si>
  <si>
    <t>CE6C0100YJFM002-156@6</t>
  </si>
  <si>
    <t>CE6C0000YJYX038GP001@01</t>
  </si>
  <si>
    <t>CE6C0000YJYX038GP001@11</t>
  </si>
  <si>
    <t>CE6C0000YJYX038GP001@02</t>
  </si>
  <si>
    <t>CE6C0000YJYX038GP001@03</t>
  </si>
  <si>
    <t>CE6C0100YJFM002-178@1</t>
  </si>
  <si>
    <t>CE6C0100YJFM002-159@2</t>
  </si>
  <si>
    <t>CE6C0100YJFM002-143@2</t>
  </si>
  <si>
    <t>CE6C0100YJFM002-152@2</t>
  </si>
  <si>
    <t>CE6C0200YJFM001EGP05-14@1</t>
  </si>
  <si>
    <t>CE6C0200YJFM001EGP07-21@1</t>
  </si>
  <si>
    <t>CE6C0200YJFM001EGP07-22@1</t>
  </si>
  <si>
    <t>CE6C0200YJFM001EGP07-25@1</t>
  </si>
  <si>
    <t>CE6C0200YJFM001EGP07-29@1</t>
  </si>
  <si>
    <t>CE6C0200YJFM001EGP07-31@1</t>
  </si>
  <si>
    <t>CE6C0200YJFM001EGP08-23@1</t>
  </si>
  <si>
    <t>CE6C0200YJFM001EGP08-38@1</t>
  </si>
  <si>
    <t>CE6C0200YJFM001EGP08-40@1</t>
  </si>
  <si>
    <t>CE6C0200YJFM001EGP09-30@1</t>
  </si>
  <si>
    <t>CE6C0200YJFM001EGP09-36@1</t>
  </si>
  <si>
    <t>CE6C0200YJFM001EGP10-30@1</t>
  </si>
  <si>
    <t>CE6C0200YJFM001WGP09-17@1</t>
  </si>
  <si>
    <t>CE6C0200YJFM001WGP09-17@2</t>
  </si>
  <si>
    <t>CE6C0200YJFM001WGP09-17@3</t>
  </si>
  <si>
    <t>CE6C0200YJFM001WGP09-28@2</t>
  </si>
  <si>
    <t>CE6C0200YJFM001WGP09-28@3</t>
  </si>
  <si>
    <t>CE6C0200YJFM001WGP05-6@2</t>
  </si>
  <si>
    <t>CE6C0200YJFM001WGP05-6@3</t>
  </si>
  <si>
    <t>CE6C0200YJFM001WGP05-20@2</t>
  </si>
  <si>
    <t>CE6C0200YJFM001WGP06-19@3</t>
  </si>
  <si>
    <t>CE6C0200YJFM001WGP06-20@3</t>
  </si>
  <si>
    <t>CE6C0200YJFM001WGP08-12@2</t>
  </si>
  <si>
    <t>CE6C0200YJFM001WGP08-12@3</t>
  </si>
  <si>
    <t>CE6C0200YJFM001WGP10-17@1</t>
  </si>
  <si>
    <t>CE6C0200YJFM001WGP10-17@3</t>
  </si>
  <si>
    <t>CE6C0200YJFM001WGP14-3@3</t>
  </si>
  <si>
    <t>CE6C0100YJFM002-133@4</t>
  </si>
  <si>
    <t>CE6C0100YJFM002-177@4</t>
  </si>
  <si>
    <t>CE6C0100YJFM002-143@1</t>
  </si>
  <si>
    <t>CE6C0100YJFM002-014@03</t>
  </si>
  <si>
    <t>CE6C0100YJFM002-014@06</t>
  </si>
  <si>
    <t>CE6C0100YJFM002-014@21</t>
  </si>
  <si>
    <t>CE6C0100YJFM002-014@22</t>
  </si>
  <si>
    <t>CE6C0100YJFM002-014@23</t>
  </si>
  <si>
    <t>CE6C0100YJFM002-014@04</t>
  </si>
  <si>
    <t>CE6C0100YJFM002-014@17</t>
  </si>
  <si>
    <t>CE6C0100YJFM002-014@11</t>
  </si>
  <si>
    <t>CE6C0100YJFM002-014@14</t>
  </si>
  <si>
    <t>CE6C0100YJFM002-014@16</t>
  </si>
  <si>
    <t>CE6C0100YJFM002-014@15</t>
  </si>
  <si>
    <t>CE6C0100YJFM002-014@19</t>
  </si>
  <si>
    <t>CE6C0100YJFM002-014@05</t>
  </si>
  <si>
    <t>CE6C0100YJFM002-014@20</t>
  </si>
  <si>
    <t>CE6C0100YJFM002-014@18</t>
  </si>
  <si>
    <t>CE6C0100YJFM002-014@10</t>
  </si>
  <si>
    <t>CE6C0100YJFM002-014@12</t>
  </si>
  <si>
    <t>CE6C0100YJFM002-014@13</t>
  </si>
  <si>
    <t>CE6C0100YJFM002-014@02</t>
  </si>
  <si>
    <t>CE6C0100YJFM002-014@01</t>
  </si>
  <si>
    <t>CE6C0100YJFM002-014@07</t>
  </si>
  <si>
    <t>CE6C0100YJFM002-014@08</t>
  </si>
  <si>
    <t>CE6C0100YJFM002-014@09</t>
  </si>
  <si>
    <t>Poikilitic</t>
  </si>
  <si>
    <t xml:space="preserve">Subophitic </t>
  </si>
  <si>
    <t>Porphyritic</t>
  </si>
  <si>
    <t>Bdy</t>
  </si>
  <si>
    <t>Trq</t>
  </si>
  <si>
    <t>Zrl</t>
  </si>
  <si>
    <t>Tro</t>
  </si>
  <si>
    <t>Silicate</t>
  </si>
  <si>
    <t>Silicate+Bdy</t>
  </si>
  <si>
    <t>Silicate+Tro</t>
  </si>
  <si>
    <t>Comment</t>
    <phoneticPr fontId="3" type="noConversion"/>
  </si>
  <si>
    <t>Leftmost isochron</t>
  </si>
  <si>
    <t>Out of isochron</t>
    <phoneticPr fontId="3" type="noConversion"/>
  </si>
  <si>
    <r>
      <rPr>
        <b/>
        <vertAlign val="superscript"/>
        <sz val="11.5"/>
        <rFont val="Arial"/>
        <family val="2"/>
      </rPr>
      <t>204</t>
    </r>
    <r>
      <rPr>
        <b/>
        <sz val="11.5"/>
        <rFont val="Arial"/>
        <family val="2"/>
      </rPr>
      <t>Pb/</t>
    </r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</t>
    </r>
  </si>
  <si>
    <r>
      <rPr>
        <b/>
        <vertAlign val="superscript"/>
        <sz val="11.5"/>
        <rFont val="Arial"/>
        <family val="2"/>
      </rPr>
      <t>207</t>
    </r>
    <r>
      <rPr>
        <b/>
        <sz val="11.5"/>
        <rFont val="Arial"/>
        <family val="2"/>
      </rPr>
      <t>Pb/</t>
    </r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</t>
    </r>
  </si>
  <si>
    <t xml:space="preserve">Comment  </t>
  </si>
  <si>
    <r>
      <t>SiO</t>
    </r>
    <r>
      <rPr>
        <b/>
        <vertAlign val="subscript"/>
        <sz val="11"/>
        <color theme="1"/>
        <rFont val="Arial"/>
        <family val="2"/>
      </rPr>
      <t xml:space="preserve">2  </t>
    </r>
    <phoneticPr fontId="2" type="noConversion"/>
  </si>
  <si>
    <r>
      <t>Na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O  </t>
    </r>
    <phoneticPr fontId="2" type="noConversion"/>
  </si>
  <si>
    <r>
      <t>K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O  </t>
    </r>
    <phoneticPr fontId="2" type="noConversion"/>
  </si>
  <si>
    <t>Total</t>
    <phoneticPr fontId="2" type="noConversion"/>
  </si>
  <si>
    <t>Si</t>
    <phoneticPr fontId="2" type="noConversion"/>
  </si>
  <si>
    <t>Ti</t>
    <phoneticPr fontId="2" type="noConversion"/>
  </si>
  <si>
    <t>Al</t>
    <phoneticPr fontId="2" type="noConversion"/>
  </si>
  <si>
    <t>Cr</t>
    <phoneticPr fontId="2" type="noConversion"/>
  </si>
  <si>
    <t>Fe</t>
    <phoneticPr fontId="2" type="noConversion"/>
  </si>
  <si>
    <t>Mn</t>
    <phoneticPr fontId="2" type="noConversion"/>
  </si>
  <si>
    <t>Mg</t>
    <phoneticPr fontId="2" type="noConversion"/>
  </si>
  <si>
    <t>Ca</t>
    <phoneticPr fontId="2" type="noConversion"/>
  </si>
  <si>
    <t>Na</t>
    <phoneticPr fontId="2" type="noConversion"/>
  </si>
  <si>
    <t>K</t>
    <phoneticPr fontId="2" type="noConversion"/>
  </si>
  <si>
    <t>Mg#</t>
    <phoneticPr fontId="2" type="noConversion"/>
  </si>
  <si>
    <t>Wo</t>
    <phoneticPr fontId="2" type="noConversion"/>
  </si>
  <si>
    <t>En</t>
    <phoneticPr fontId="2" type="noConversion"/>
  </si>
  <si>
    <t>Fs</t>
    <phoneticPr fontId="2" type="noConversion"/>
  </si>
  <si>
    <t>An</t>
    <phoneticPr fontId="2" type="noConversion"/>
  </si>
  <si>
    <t>Ab</t>
    <phoneticPr fontId="2" type="noConversion"/>
  </si>
  <si>
    <t>Or</t>
    <phoneticPr fontId="2" type="noConversion"/>
  </si>
  <si>
    <t>CE6C0100YJFM002-014-Cpx-1</t>
    <phoneticPr fontId="2" type="noConversion"/>
  </si>
  <si>
    <t>-</t>
    <phoneticPr fontId="2" type="noConversion"/>
  </si>
  <si>
    <t>CE6C0100YJFM002-014-Cpx-2</t>
    <phoneticPr fontId="2" type="noConversion"/>
  </si>
  <si>
    <t>CE6C0100YJFM002-014-Cpx-3</t>
  </si>
  <si>
    <t>CE6C0100YJFM002-014-Cpx-4</t>
  </si>
  <si>
    <t>CE6C0100YJFM002-014-Cpx-5</t>
  </si>
  <si>
    <t>CE6C0100YJFM002-014-Cpx-6</t>
  </si>
  <si>
    <t>CE6C0100YJFM002-014-Cpx-7</t>
  </si>
  <si>
    <t>CE6C0100YJFM002-014-Cpx-8</t>
  </si>
  <si>
    <t>CE6C0100YJFM002-014-Cpx-9</t>
  </si>
  <si>
    <t>CE6C0100YJFM002-014-Cpx-10</t>
  </si>
  <si>
    <t>CE6C0100YJFM002-014-Cpx-11</t>
  </si>
  <si>
    <t>CE6C0100YJFM002-014-Cpx-12</t>
  </si>
  <si>
    <t>CE6C0100YJFM002-014-Cpx-13</t>
  </si>
  <si>
    <t xml:space="preserve">CE6C0100YJFM002-014-Pl-1 </t>
  </si>
  <si>
    <t xml:space="preserve">CE6C0100YJFM002-014-Pl-2 </t>
  </si>
  <si>
    <t>CE6C0100YJFM002-014-Pl-3</t>
  </si>
  <si>
    <t>CE6C0100YJFM002-014-Pl-4</t>
  </si>
  <si>
    <t>CE6C0100YJFM002-014-Pl-5</t>
  </si>
  <si>
    <t>CE6C0100YJFM002-014-Pl-6</t>
  </si>
  <si>
    <t>CE6C0100YJFM002-014-Pl-7</t>
  </si>
  <si>
    <t>CE6C0100YJFM002-014-Pl-9</t>
  </si>
  <si>
    <t>CE6C0100YJFM002-014-Pl-10</t>
  </si>
  <si>
    <t>CE6C0100YJFM002-014-Pl-11</t>
  </si>
  <si>
    <t>CaO</t>
    <phoneticPr fontId="3" type="noConversion"/>
  </si>
  <si>
    <t>FeO</t>
    <phoneticPr fontId="3" type="noConversion"/>
  </si>
  <si>
    <r>
      <t>Cr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O</t>
    </r>
    <r>
      <rPr>
        <b/>
        <vertAlign val="subscript"/>
        <sz val="11"/>
        <color theme="1"/>
        <rFont val="Arial"/>
        <family val="2"/>
      </rPr>
      <t>3</t>
    </r>
    <phoneticPr fontId="2" type="noConversion"/>
  </si>
  <si>
    <r>
      <t>Al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O</t>
    </r>
    <r>
      <rPr>
        <b/>
        <vertAlign val="subscript"/>
        <sz val="11"/>
        <color theme="1"/>
        <rFont val="Arial"/>
        <family val="2"/>
      </rPr>
      <t>3</t>
    </r>
    <phoneticPr fontId="2" type="noConversion"/>
  </si>
  <si>
    <r>
      <t>TiO</t>
    </r>
    <r>
      <rPr>
        <b/>
        <vertAlign val="subscript"/>
        <sz val="11"/>
        <color theme="1"/>
        <rFont val="Arial"/>
        <family val="2"/>
      </rPr>
      <t>2</t>
    </r>
    <phoneticPr fontId="2" type="noConversion"/>
  </si>
  <si>
    <t>MnO</t>
    <phoneticPr fontId="3" type="noConversion"/>
  </si>
  <si>
    <t>MgO</t>
    <phoneticPr fontId="3" type="noConversion"/>
  </si>
  <si>
    <t xml:space="preserve">NiO  </t>
    <phoneticPr fontId="3" type="noConversion"/>
  </si>
  <si>
    <t>Phosphate</t>
  </si>
  <si>
    <t>Poikilitic (high-Al)</t>
    <phoneticPr fontId="3" type="noConversion"/>
  </si>
  <si>
    <t>Ap</t>
    <phoneticPr fontId="3" type="noConversion"/>
  </si>
  <si>
    <t>Shadowed data show significant terrestrial contamination and are not included for Pb-Pb isochron.</t>
  </si>
  <si>
    <t>All ratios are corrected for background and relative detector yields with repeat measurements of NIST610 glass.</t>
    <phoneticPr fontId="3" type="noConversion"/>
  </si>
  <si>
    <t>CE6C0100YJFM002-030@2</t>
    <phoneticPr fontId="3" type="noConversion"/>
  </si>
  <si>
    <r>
      <rPr>
        <b/>
        <vertAlign val="superscript"/>
        <sz val="11.5"/>
        <rFont val="Arial"/>
        <family val="2"/>
      </rPr>
      <t>238</t>
    </r>
    <r>
      <rPr>
        <b/>
        <sz val="11.5"/>
        <rFont val="Arial"/>
        <family val="2"/>
      </rPr>
      <t>U</t>
    </r>
    <r>
      <rPr>
        <b/>
        <vertAlign val="superscript"/>
        <sz val="11.5"/>
        <rFont val="Arial"/>
        <family val="2"/>
      </rPr>
      <t>16</t>
    </r>
    <r>
      <rPr>
        <b/>
        <sz val="11.5"/>
        <rFont val="Arial"/>
        <family val="2"/>
      </rPr>
      <t>O/</t>
    </r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</t>
    </r>
    <phoneticPr fontId="3" type="noConversion"/>
  </si>
  <si>
    <t>Fig. S1-1</t>
  </si>
  <si>
    <t>Fig. S1-1</t>
    <phoneticPr fontId="3" type="noConversion"/>
  </si>
  <si>
    <t>Fig. S1-2</t>
  </si>
  <si>
    <t>Fig. S1-2</t>
    <phoneticPr fontId="3" type="noConversion"/>
  </si>
  <si>
    <t>Fig. S1-3</t>
  </si>
  <si>
    <t>Fig. S1-3</t>
    <phoneticPr fontId="3" type="noConversion"/>
  </si>
  <si>
    <t>Fig. S1-9</t>
  </si>
  <si>
    <t>Fig. S1-8</t>
  </si>
  <si>
    <t>Fig. S1-7</t>
  </si>
  <si>
    <t>Fig. S1-4</t>
  </si>
  <si>
    <t>Fig. S1-4</t>
    <phoneticPr fontId="3" type="noConversion"/>
  </si>
  <si>
    <t>Fig. S1-5</t>
  </si>
  <si>
    <t>Fig. S1-5</t>
    <phoneticPr fontId="3" type="noConversion"/>
  </si>
  <si>
    <t>Fig. S1-6</t>
  </si>
  <si>
    <t>Fig. S1-6</t>
    <phoneticPr fontId="3" type="noConversion"/>
  </si>
  <si>
    <t>Fig. S1-7</t>
    <phoneticPr fontId="3" type="noConversion"/>
  </si>
  <si>
    <t>Fig. S1-8</t>
    <phoneticPr fontId="3" type="noConversion"/>
  </si>
  <si>
    <t>Fig. S1-9</t>
    <phoneticPr fontId="3" type="noConversion"/>
  </si>
  <si>
    <t>Fig. S1-10</t>
  </si>
  <si>
    <t>Fig. S1-10</t>
    <phoneticPr fontId="3" type="noConversion"/>
  </si>
  <si>
    <t>Fig. S1-16</t>
  </si>
  <si>
    <t>Fig. S1-11</t>
  </si>
  <si>
    <t>Fig. S1-11</t>
    <phoneticPr fontId="3" type="noConversion"/>
  </si>
  <si>
    <t>Fig. S1-12</t>
  </si>
  <si>
    <t>Fig. S1-12</t>
    <phoneticPr fontId="3" type="noConversion"/>
  </si>
  <si>
    <t>Fig. S1-13</t>
  </si>
  <si>
    <t>Fig. S1-13</t>
    <phoneticPr fontId="3" type="noConversion"/>
  </si>
  <si>
    <t>Fig. S1-14</t>
  </si>
  <si>
    <t>Fig. S1-15</t>
  </si>
  <si>
    <t>Fig. S1-14</t>
    <phoneticPr fontId="3" type="noConversion"/>
  </si>
  <si>
    <t>Fig. S1-15</t>
    <phoneticPr fontId="3" type="noConversion"/>
  </si>
  <si>
    <t>Fig. S1-18</t>
  </si>
  <si>
    <t>Fig. S1-17</t>
  </si>
  <si>
    <t>Fig. S1-16</t>
    <phoneticPr fontId="3" type="noConversion"/>
  </si>
  <si>
    <t>Fig. S1-17</t>
    <phoneticPr fontId="3" type="noConversion"/>
  </si>
  <si>
    <t>BSE images of each dated basalt fragments are present in Supplementary Figures S1.</t>
    <phoneticPr fontId="3" type="noConversion"/>
  </si>
  <si>
    <t>Position of BSE image</t>
    <phoneticPr fontId="3" type="noConversion"/>
  </si>
  <si>
    <t>Linear</t>
    <phoneticPr fontId="3" type="noConversion"/>
  </si>
  <si>
    <t>Bg method</t>
    <phoneticPr fontId="3" type="noConversion"/>
  </si>
  <si>
    <t xml:space="preserve">NiO </t>
    <phoneticPr fontId="3" type="noConversion"/>
  </si>
  <si>
    <t>Bustamite</t>
    <phoneticPr fontId="3" type="noConversion"/>
  </si>
  <si>
    <t>Rutile</t>
    <phoneticPr fontId="3" type="noConversion"/>
  </si>
  <si>
    <t>Diopside</t>
    <phoneticPr fontId="3" type="noConversion"/>
  </si>
  <si>
    <t>K-feldspar</t>
    <phoneticPr fontId="3" type="noConversion"/>
  </si>
  <si>
    <t>Albite</t>
    <phoneticPr fontId="3" type="noConversion"/>
  </si>
  <si>
    <t>Calibration standard</t>
    <phoneticPr fontId="3" type="noConversion"/>
  </si>
  <si>
    <t>Kα</t>
    <phoneticPr fontId="3" type="noConversion"/>
  </si>
  <si>
    <t>Line</t>
    <phoneticPr fontId="3" type="noConversion"/>
  </si>
  <si>
    <t>LIFH</t>
  </si>
  <si>
    <t>PETJ</t>
  </si>
  <si>
    <t>PETJ</t>
    <phoneticPr fontId="3" type="noConversion"/>
  </si>
  <si>
    <t>TAP</t>
    <phoneticPr fontId="3" type="noConversion"/>
  </si>
  <si>
    <t>Analysis crystal</t>
    <phoneticPr fontId="3" type="noConversion"/>
  </si>
  <si>
    <t>Beam current (nA)</t>
    <phoneticPr fontId="3" type="noConversion"/>
  </si>
  <si>
    <t>Acceleration voltage (kV)</t>
    <phoneticPr fontId="3" type="noConversion"/>
  </si>
  <si>
    <t>Ni</t>
    <phoneticPr fontId="3" type="noConversion"/>
  </si>
  <si>
    <t>Fe</t>
    <phoneticPr fontId="3" type="noConversion"/>
  </si>
  <si>
    <t>Mn</t>
    <phoneticPr fontId="3" type="noConversion"/>
  </si>
  <si>
    <t>Cr</t>
    <phoneticPr fontId="3" type="noConversion"/>
  </si>
  <si>
    <t>Ti</t>
    <phoneticPr fontId="3" type="noConversion"/>
  </si>
  <si>
    <t>Ca</t>
    <phoneticPr fontId="3" type="noConversion"/>
  </si>
  <si>
    <t>K</t>
    <phoneticPr fontId="3" type="noConversion"/>
  </si>
  <si>
    <t>Si</t>
    <phoneticPr fontId="3" type="noConversion"/>
  </si>
  <si>
    <t>Al</t>
    <phoneticPr fontId="3" type="noConversion"/>
  </si>
  <si>
    <t>Mg</t>
    <phoneticPr fontId="3" type="noConversion"/>
  </si>
  <si>
    <t>Na</t>
    <phoneticPr fontId="3" type="noConversion"/>
  </si>
  <si>
    <t>Element</t>
    <phoneticPr fontId="3" type="noConversion"/>
  </si>
  <si>
    <r>
      <t>Cr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  <phoneticPr fontId="3" type="noConversion"/>
  </si>
  <si>
    <r>
      <t>Fe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  <r>
      <rPr>
        <vertAlign val="subscript"/>
        <sz val="12"/>
        <color theme="1"/>
        <rFont val="Arial"/>
        <family val="2"/>
      </rPr>
      <t>3</t>
    </r>
    <phoneticPr fontId="3" type="noConversion"/>
  </si>
  <si>
    <r>
      <t>Peak time</t>
    </r>
    <r>
      <rPr>
        <vertAlign val="superscript"/>
        <sz val="11"/>
        <color theme="1"/>
        <rFont val="Arial"/>
        <family val="2"/>
      </rPr>
      <t>a</t>
    </r>
    <phoneticPr fontId="3" type="noConversion"/>
  </si>
  <si>
    <r>
      <t>Bg time</t>
    </r>
    <r>
      <rPr>
        <vertAlign val="superscript"/>
        <sz val="11"/>
        <color theme="1"/>
        <rFont val="Arial"/>
        <family val="2"/>
      </rPr>
      <t>b</t>
    </r>
    <phoneticPr fontId="3" type="noConversion"/>
  </si>
  <si>
    <r>
      <t>DL (1σ)</t>
    </r>
    <r>
      <rPr>
        <vertAlign val="superscript"/>
        <sz val="11"/>
        <color theme="1"/>
        <rFont val="Arial"/>
        <family val="2"/>
      </rPr>
      <t>c</t>
    </r>
    <phoneticPr fontId="3" type="noConversion"/>
  </si>
  <si>
    <r>
      <rPr>
        <vertAlign val="super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 Detection limit, based on repeated measurement of variation on background (ppm)</t>
    </r>
    <phoneticPr fontId="3" type="noConversion"/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</si>
  <si>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Counting time (s) on the peak position</t>
    </r>
    <phoneticPr fontId="3" type="noConversion"/>
  </si>
  <si>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 xml:space="preserve"> Counting time (s) on the background position</t>
    </r>
    <phoneticPr fontId="3" type="noConversion"/>
  </si>
  <si>
    <t>1σ (%)</t>
    <phoneticPr fontId="3" type="noConversion"/>
  </si>
  <si>
    <r>
      <rPr>
        <b/>
        <vertAlign val="superscript"/>
        <sz val="11.5"/>
        <rFont val="Arial"/>
        <family val="2"/>
      </rPr>
      <t>204</t>
    </r>
    <r>
      <rPr>
        <b/>
        <sz val="11.5"/>
        <rFont val="Arial"/>
        <family val="2"/>
      </rPr>
      <t>Pb cps</t>
    </r>
    <phoneticPr fontId="3" type="noConversion"/>
  </si>
  <si>
    <r>
      <rPr>
        <b/>
        <vertAlign val="superscript"/>
        <sz val="11.5"/>
        <rFont val="Arial"/>
        <family val="2"/>
      </rPr>
      <t>206</t>
    </r>
    <r>
      <rPr>
        <b/>
        <sz val="11.5"/>
        <rFont val="Arial"/>
        <family val="2"/>
      </rPr>
      <t>Pb cps</t>
    </r>
    <phoneticPr fontId="3" type="noConversion"/>
  </si>
  <si>
    <r>
      <rPr>
        <b/>
        <vertAlign val="superscript"/>
        <sz val="11.5"/>
        <rFont val="Arial"/>
        <family val="2"/>
      </rPr>
      <t>208</t>
    </r>
    <r>
      <rPr>
        <b/>
        <sz val="11.5"/>
        <rFont val="Arial"/>
        <family val="2"/>
      </rPr>
      <t>Pb cps</t>
    </r>
    <phoneticPr fontId="3" type="noConversion"/>
  </si>
  <si>
    <r>
      <rPr>
        <b/>
        <vertAlign val="superscript"/>
        <sz val="11.5"/>
        <rFont val="Arial"/>
        <family val="2"/>
      </rPr>
      <t>238</t>
    </r>
    <r>
      <rPr>
        <b/>
        <sz val="11.5"/>
        <rFont val="Arial"/>
        <family val="2"/>
      </rPr>
      <t>U</t>
    </r>
    <r>
      <rPr>
        <b/>
        <vertAlign val="superscript"/>
        <sz val="11.5"/>
        <rFont val="Arial"/>
        <family val="2"/>
      </rPr>
      <t>16</t>
    </r>
    <r>
      <rPr>
        <b/>
        <sz val="11.5"/>
        <rFont val="Arial"/>
        <family val="2"/>
      </rPr>
      <t>O cps</t>
    </r>
    <phoneticPr fontId="3" type="noConversion"/>
  </si>
  <si>
    <t>Bdy = baddeleyite; Zrl = zirconolite; Trq =tranquillityite; Ap = apatite; cps = counts per second</t>
    <phoneticPr fontId="3" type="noConversion"/>
  </si>
  <si>
    <t>Name</t>
  </si>
  <si>
    <t>610@1</t>
  </si>
  <si>
    <t>610@2</t>
  </si>
  <si>
    <t>610@3</t>
  </si>
  <si>
    <t>610@4</t>
  </si>
  <si>
    <t>610@5</t>
  </si>
  <si>
    <t>610@6</t>
  </si>
  <si>
    <t>610@7</t>
  </si>
  <si>
    <t>610@8</t>
  </si>
  <si>
    <t>610@9</t>
  </si>
  <si>
    <t>610@10</t>
  </si>
  <si>
    <t>610@11</t>
  </si>
  <si>
    <t>610@12</t>
  </si>
  <si>
    <t>610@13</t>
  </si>
  <si>
    <t>610@14</t>
  </si>
  <si>
    <t>610@15</t>
  </si>
  <si>
    <t>610@16</t>
  </si>
  <si>
    <t>610@17</t>
  </si>
  <si>
    <t>610@18</t>
  </si>
  <si>
    <t>610@19</t>
  </si>
  <si>
    <t>610@20</t>
  </si>
  <si>
    <t>610@21</t>
  </si>
  <si>
    <t>610@22</t>
  </si>
  <si>
    <t>610@23</t>
  </si>
  <si>
    <t>610@24</t>
  </si>
  <si>
    <t>610@25</t>
  </si>
  <si>
    <t>610@26</t>
  </si>
  <si>
    <t>610@27</t>
  </si>
  <si>
    <t>610@28</t>
  </si>
  <si>
    <t>610@29</t>
  </si>
  <si>
    <t>610@30</t>
  </si>
  <si>
    <t>IP (nA)</t>
    <phoneticPr fontId="3" type="noConversion"/>
  </si>
  <si>
    <t>Average value</t>
    <phoneticPr fontId="3" type="noConversion"/>
  </si>
  <si>
    <t>Recommended value</t>
    <phoneticPr fontId="3" type="noConversion"/>
  </si>
  <si>
    <t>Standard Deviation</t>
    <phoneticPr fontId="3" type="noConversion"/>
  </si>
  <si>
    <t>Correction factor</t>
    <phoneticPr fontId="3" type="noConversion"/>
  </si>
  <si>
    <t>Name</t>
    <phoneticPr fontId="3" type="noConversion"/>
  </si>
  <si>
    <t>610@31</t>
  </si>
  <si>
    <t>610@32</t>
  </si>
  <si>
    <t>610@33</t>
  </si>
  <si>
    <t>610@34</t>
  </si>
  <si>
    <t>610@35</t>
  </si>
  <si>
    <t>610@13</t>
    <phoneticPr fontId="3" type="noConversion"/>
  </si>
  <si>
    <r>
      <rPr>
        <b/>
        <vertAlign val="superscript"/>
        <sz val="11"/>
        <rFont val="Arial"/>
        <family val="2"/>
      </rPr>
      <t>204</t>
    </r>
    <r>
      <rPr>
        <b/>
        <sz val="11"/>
        <rFont val="Arial"/>
        <family val="2"/>
      </rPr>
      <t>Pb[L2]/</t>
    </r>
    <r>
      <rPr>
        <b/>
        <vertAlign val="superscript"/>
        <sz val="11"/>
        <rFont val="Arial"/>
        <family val="2"/>
      </rPr>
      <t>206</t>
    </r>
    <r>
      <rPr>
        <b/>
        <sz val="11"/>
        <rFont val="Arial"/>
        <family val="2"/>
      </rPr>
      <t>Pb[C]</t>
    </r>
    <phoneticPr fontId="3" type="noConversion"/>
  </si>
  <si>
    <r>
      <rPr>
        <b/>
        <vertAlign val="superscript"/>
        <sz val="11"/>
        <rFont val="Arial"/>
        <family val="2"/>
      </rPr>
      <t>207</t>
    </r>
    <r>
      <rPr>
        <b/>
        <sz val="11"/>
        <rFont val="Arial"/>
        <family val="2"/>
      </rPr>
      <t>Pb[H1]/</t>
    </r>
    <r>
      <rPr>
        <b/>
        <vertAlign val="superscript"/>
        <sz val="11"/>
        <rFont val="Arial"/>
        <family val="2"/>
      </rPr>
      <t>206</t>
    </r>
    <r>
      <rPr>
        <b/>
        <sz val="11"/>
        <rFont val="Arial"/>
        <family val="2"/>
      </rPr>
      <t>Pb[C]</t>
    </r>
    <phoneticPr fontId="3" type="noConversion"/>
  </si>
  <si>
    <r>
      <rPr>
        <b/>
        <vertAlign val="superscript"/>
        <sz val="11"/>
        <rFont val="Arial"/>
        <family val="2"/>
      </rPr>
      <t>204</t>
    </r>
    <r>
      <rPr>
        <b/>
        <sz val="11"/>
        <rFont val="Arial"/>
        <family val="2"/>
      </rPr>
      <t>Pb[L2] (cps)</t>
    </r>
    <phoneticPr fontId="3" type="noConversion"/>
  </si>
  <si>
    <r>
      <rPr>
        <b/>
        <vertAlign val="superscript"/>
        <sz val="11"/>
        <rFont val="Arial"/>
        <family val="2"/>
      </rPr>
      <t>208</t>
    </r>
    <r>
      <rPr>
        <b/>
        <sz val="11"/>
        <rFont val="Arial"/>
        <family val="2"/>
      </rPr>
      <t>Pb[H2]/</t>
    </r>
    <r>
      <rPr>
        <b/>
        <vertAlign val="superscript"/>
        <sz val="11"/>
        <rFont val="Arial"/>
        <family val="2"/>
      </rPr>
      <t>206</t>
    </r>
    <r>
      <rPr>
        <b/>
        <sz val="11"/>
        <rFont val="Arial"/>
        <family val="2"/>
      </rPr>
      <t>Pb[C]</t>
    </r>
    <phoneticPr fontId="3" type="noConversion"/>
  </si>
  <si>
    <r>
      <rPr>
        <b/>
        <vertAlign val="superscript"/>
        <sz val="11"/>
        <rFont val="Arial"/>
        <family val="2"/>
      </rPr>
      <t>206</t>
    </r>
    <r>
      <rPr>
        <b/>
        <sz val="11"/>
        <rFont val="Arial"/>
        <family val="2"/>
      </rPr>
      <t>Pb[C] (cps)</t>
    </r>
    <phoneticPr fontId="3" type="noConversion"/>
  </si>
  <si>
    <r>
      <rPr>
        <b/>
        <vertAlign val="superscript"/>
        <sz val="11"/>
        <rFont val="Arial"/>
        <family val="2"/>
      </rPr>
      <t>208</t>
    </r>
    <r>
      <rPr>
        <b/>
        <sz val="11"/>
        <rFont val="Arial"/>
        <family val="2"/>
      </rPr>
      <t>Pb[H2] (cps)</t>
    </r>
    <phoneticPr fontId="3" type="noConversion"/>
  </si>
  <si>
    <r>
      <rPr>
        <b/>
        <vertAlign val="superscript"/>
        <sz val="11"/>
        <rFont val="Arial"/>
        <family val="2"/>
      </rPr>
      <t>238</t>
    </r>
    <r>
      <rPr>
        <b/>
        <sz val="11"/>
        <rFont val="Arial"/>
        <family val="2"/>
      </rPr>
      <t>U</t>
    </r>
    <r>
      <rPr>
        <b/>
        <vertAlign val="superscript"/>
        <sz val="11"/>
        <rFont val="Arial"/>
        <family val="2"/>
      </rPr>
      <t>16</t>
    </r>
    <r>
      <rPr>
        <b/>
        <sz val="11"/>
        <rFont val="Arial"/>
        <family val="2"/>
      </rPr>
      <t>O[H2] (cps)</t>
    </r>
    <phoneticPr fontId="3" type="noConversion"/>
  </si>
  <si>
    <r>
      <rPr>
        <b/>
        <vertAlign val="superscript"/>
        <sz val="11"/>
        <rFont val="Arial"/>
        <family val="2"/>
      </rPr>
      <t>30</t>
    </r>
    <r>
      <rPr>
        <b/>
        <sz val="11"/>
        <rFont val="Arial"/>
        <family val="2"/>
      </rPr>
      <t>Si</t>
    </r>
    <r>
      <rPr>
        <b/>
        <vertAlign val="superscript"/>
        <sz val="11"/>
        <rFont val="Arial"/>
        <family val="2"/>
      </rPr>
      <t>28</t>
    </r>
    <r>
      <rPr>
        <b/>
        <sz val="11"/>
        <rFont val="Arial"/>
        <family val="2"/>
      </rPr>
      <t>Si</t>
    </r>
    <r>
      <rPr>
        <b/>
        <vertAlign val="superscript"/>
        <sz val="11"/>
        <rFont val="Arial"/>
        <family val="2"/>
      </rPr>
      <t>16</t>
    </r>
    <r>
      <rPr>
        <b/>
        <sz val="11"/>
        <rFont val="Arial"/>
        <family val="2"/>
      </rPr>
      <t>O[H2] (cps)</t>
    </r>
    <phoneticPr fontId="3" type="noConversion"/>
  </si>
  <si>
    <t>EM collectors</t>
  </si>
  <si>
    <t>L2</t>
  </si>
  <si>
    <t>L1</t>
  </si>
  <si>
    <t>C</t>
  </si>
  <si>
    <t>H1</t>
  </si>
  <si>
    <t>Used for</t>
  </si>
  <si>
    <t>±</t>
  </si>
  <si>
    <t xml:space="preserve">The values presented here are the average values of the measured backgrounds.  </t>
    <phoneticPr fontId="3" type="noConversion"/>
  </si>
  <si>
    <t>The errors are 1σ standard deviations from the average values.</t>
  </si>
  <si>
    <t xml:space="preserve">± </t>
    <phoneticPr fontId="3" type="noConversion"/>
  </si>
  <si>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= 30</t>
    </r>
    <phoneticPr fontId="3" type="noConversion"/>
  </si>
  <si>
    <r>
      <rPr>
        <b/>
        <vertAlign val="superscript"/>
        <sz val="11"/>
        <color theme="1"/>
        <rFont val="Arial"/>
        <family val="2"/>
      </rPr>
      <t>204</t>
    </r>
    <r>
      <rPr>
        <b/>
        <sz val="11"/>
        <color theme="1"/>
        <rFont val="Arial"/>
        <family val="2"/>
      </rPr>
      <t>Pb (cps)</t>
    </r>
    <phoneticPr fontId="3" type="noConversion"/>
  </si>
  <si>
    <r>
      <rPr>
        <b/>
        <vertAlign val="superscript"/>
        <sz val="11"/>
        <color theme="1"/>
        <rFont val="Arial"/>
        <family val="2"/>
      </rPr>
      <t>206</t>
    </r>
    <r>
      <rPr>
        <b/>
        <sz val="11"/>
        <color theme="1"/>
        <rFont val="Arial"/>
        <family val="2"/>
      </rPr>
      <t>Pb (cps)</t>
    </r>
    <phoneticPr fontId="3" type="noConversion"/>
  </si>
  <si>
    <r>
      <rPr>
        <b/>
        <vertAlign val="superscript"/>
        <sz val="11"/>
        <color theme="1"/>
        <rFont val="Arial"/>
        <family val="2"/>
      </rPr>
      <t>207</t>
    </r>
    <r>
      <rPr>
        <b/>
        <sz val="11"/>
        <color theme="1"/>
        <rFont val="Arial"/>
        <family val="2"/>
      </rPr>
      <t>Pb (cps)</t>
    </r>
    <phoneticPr fontId="3" type="noConversion"/>
  </si>
  <si>
    <r>
      <rPr>
        <b/>
        <vertAlign val="superscript"/>
        <sz val="11"/>
        <color theme="1"/>
        <rFont val="Arial"/>
        <family val="2"/>
      </rPr>
      <t>90</t>
    </r>
    <r>
      <rPr>
        <b/>
        <sz val="11"/>
        <color theme="1"/>
        <rFont val="Arial"/>
        <family val="2"/>
      </rPr>
      <t>Zr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O</t>
    </r>
    <r>
      <rPr>
        <b/>
        <vertAlign val="subscript"/>
        <sz val="11"/>
        <color theme="1"/>
        <rFont val="Arial"/>
        <family val="2"/>
      </rPr>
      <t>2</t>
    </r>
    <phoneticPr fontId="3" type="noConversion"/>
  </si>
  <si>
    <t>Table 1. Pb-Pb isochron data for the Chang'e-6 basalts.</t>
    <phoneticPr fontId="3" type="noConversion"/>
  </si>
  <si>
    <t>Table 2. EMPA data of plagioclase and clinopyroxene in the 4.2 Ga high-Al basalt clast.</t>
    <phoneticPr fontId="3" type="noConversion"/>
  </si>
  <si>
    <t>Table 3. EPMA condition applied for mineral composition measurement.</t>
    <phoneticPr fontId="3" type="noConversion"/>
  </si>
  <si>
    <t>Table 4. Data of glass standard NIST610 of SIMS Pb isotope analyses.</t>
    <phoneticPr fontId="3" type="noConversion"/>
  </si>
  <si>
    <t>Table 5. Background measurements for electronic multiplier (EM) collectors.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</si>
</sst>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E+00"/>
    <numFmt numFmtId="177" formatCode="0.0"/>
    <numFmt numFmtId="178" formatCode="0_ "/>
    <numFmt numFmtId="179" formatCode="0.0000_ "/>
    <numFmt numFmtId="180" formatCode="0.0000"/>
    <numFmt numFmtId="181" formatCode="0_);[Red]\(0\)"/>
    <numFmt numFmtId="182" formatCode="0.00_);[Red]\(0.00\)"/>
    <numFmt numFmtId="183" formatCode="0.0000_);[Red]\(0.0000\)"/>
    <numFmt numFmtId="184" formatCode="0.00_ "/>
    <numFmt numFmtId="185" formatCode="0.0000E+00"/>
    <numFmt numFmtId="186" formatCode="0.00000_ "/>
    <numFmt numFmtId="187" formatCode="0.000_ "/>
  </numFmts>
  <fonts count="22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.5"/>
      <name val="Arial"/>
      <family val="2"/>
    </font>
    <font>
      <b/>
      <vertAlign val="superscript"/>
      <sz val="11.5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5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1" applyFont="1">
      <alignment vertical="center"/>
    </xf>
    <xf numFmtId="0" fontId="6" fillId="0" borderId="0" xfId="0" applyFont="1" applyAlignment="1">
      <alignment vertical="center"/>
    </xf>
    <xf numFmtId="2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176" fontId="6" fillId="3" borderId="0" xfId="0" applyNumberFormat="1" applyFont="1" applyFill="1" applyAlignment="1">
      <alignment horizontal="center" vertical="center"/>
    </xf>
    <xf numFmtId="178" fontId="6" fillId="3" borderId="0" xfId="0" applyNumberFormat="1" applyFont="1" applyFill="1" applyAlignment="1">
      <alignment horizontal="center" vertical="center"/>
    </xf>
    <xf numFmtId="179" fontId="6" fillId="3" borderId="0" xfId="0" applyNumberFormat="1" applyFont="1" applyFill="1" applyAlignment="1">
      <alignment horizontal="center" vertical="center"/>
    </xf>
    <xf numFmtId="177" fontId="6" fillId="3" borderId="0" xfId="0" applyNumberFormat="1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176" fontId="11" fillId="3" borderId="0" xfId="0" applyNumberFormat="1" applyFont="1" applyFill="1" applyAlignment="1">
      <alignment horizontal="center" vertical="center"/>
    </xf>
    <xf numFmtId="178" fontId="11" fillId="3" borderId="0" xfId="0" applyNumberFormat="1" applyFont="1" applyFill="1" applyAlignment="1">
      <alignment horizontal="center" vertical="center"/>
    </xf>
    <xf numFmtId="179" fontId="11" fillId="3" borderId="0" xfId="0" applyNumberFormat="1" applyFont="1" applyFill="1" applyAlignment="1">
      <alignment horizontal="center" vertical="center"/>
    </xf>
    <xf numFmtId="177" fontId="11" fillId="3" borderId="0" xfId="0" applyNumberFormat="1" applyFont="1" applyFill="1" applyAlignment="1">
      <alignment horizontal="center" vertical="center"/>
    </xf>
    <xf numFmtId="2" fontId="11" fillId="3" borderId="0" xfId="0" applyNumberFormat="1" applyFont="1" applyFill="1" applyAlignment="1">
      <alignment horizontal="center" vertical="center"/>
    </xf>
    <xf numFmtId="1" fontId="11" fillId="3" borderId="0" xfId="0" applyNumberFormat="1" applyFont="1" applyFill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180" fontId="6" fillId="0" borderId="0" xfId="0" applyNumberFormat="1" applyFont="1" applyAlignment="1">
      <alignment horizontal="center" vertical="center"/>
    </xf>
    <xf numFmtId="180" fontId="6" fillId="3" borderId="0" xfId="0" applyNumberFormat="1" applyFont="1" applyFill="1" applyAlignment="1">
      <alignment horizontal="center" vertical="center"/>
    </xf>
    <xf numFmtId="0" fontId="6" fillId="0" borderId="0" xfId="0" applyFont="1"/>
    <xf numFmtId="182" fontId="13" fillId="0" borderId="0" xfId="0" applyNumberFormat="1" applyFont="1" applyAlignment="1">
      <alignment horizontal="center" vertical="center"/>
    </xf>
    <xf numFmtId="181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82" fontId="11" fillId="0" borderId="0" xfId="0" applyNumberFormat="1" applyFont="1" applyAlignment="1">
      <alignment horizontal="center" vertical="center"/>
    </xf>
    <xf numFmtId="183" fontId="11" fillId="0" borderId="0" xfId="0" applyNumberFormat="1" applyFont="1" applyAlignment="1">
      <alignment horizontal="center" vertical="center"/>
    </xf>
    <xf numFmtId="184" fontId="11" fillId="0" borderId="0" xfId="0" applyNumberFormat="1" applyFont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181" fontId="11" fillId="0" borderId="0" xfId="0" applyNumberFormat="1" applyFont="1" applyAlignment="1">
      <alignment horizontal="center" vertical="center"/>
    </xf>
    <xf numFmtId="186" fontId="11" fillId="0" borderId="0" xfId="0" applyNumberFormat="1" applyFont="1" applyAlignment="1">
      <alignment horizontal="center" vertical="center"/>
    </xf>
    <xf numFmtId="11" fontId="11" fillId="0" borderId="0" xfId="0" applyNumberFormat="1" applyFont="1" applyAlignment="1">
      <alignment horizontal="center" vertical="center"/>
    </xf>
    <xf numFmtId="178" fontId="11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87" fontId="11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176" fontId="6" fillId="3" borderId="1" xfId="0" applyNumberFormat="1" applyFont="1" applyFill="1" applyBorder="1" applyAlignment="1">
      <alignment horizontal="center" vertical="center"/>
    </xf>
    <xf numFmtId="178" fontId="6" fillId="3" borderId="1" xfId="0" applyNumberFormat="1" applyFont="1" applyFill="1" applyBorder="1" applyAlignment="1">
      <alignment horizontal="center" vertical="center"/>
    </xf>
    <xf numFmtId="179" fontId="6" fillId="3" borderId="1" xfId="0" applyNumberFormat="1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2" borderId="5" xfId="1" applyFont="1" applyFill="1" applyBorder="1">
      <alignment vertical="center"/>
    </xf>
    <xf numFmtId="2" fontId="4" fillId="2" borderId="5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183" fontId="18" fillId="0" borderId="5" xfId="0" applyNumberFormat="1" applyFont="1" applyBorder="1" applyAlignment="1">
      <alignment horizontal="center" vertical="center"/>
    </xf>
    <xf numFmtId="185" fontId="18" fillId="0" borderId="5" xfId="0" applyNumberFormat="1" applyFont="1" applyBorder="1" applyAlignment="1">
      <alignment horizontal="center" vertical="center"/>
    </xf>
    <xf numFmtId="184" fontId="18" fillId="0" borderId="5" xfId="0" applyNumberFormat="1" applyFont="1" applyBorder="1" applyAlignment="1">
      <alignment horizontal="center" vertical="center"/>
    </xf>
    <xf numFmtId="181" fontId="18" fillId="0" borderId="5" xfId="0" applyNumberFormat="1" applyFont="1" applyBorder="1" applyAlignment="1">
      <alignment horizontal="center" vertical="center"/>
    </xf>
    <xf numFmtId="11" fontId="18" fillId="0" borderId="5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83" fontId="11" fillId="0" borderId="1" xfId="0" applyNumberFormat="1" applyFont="1" applyBorder="1" applyAlignment="1">
      <alignment horizontal="center" vertical="center"/>
    </xf>
    <xf numFmtId="184" fontId="11" fillId="0" borderId="1" xfId="0" applyNumberFormat="1" applyFont="1" applyBorder="1" applyAlignment="1">
      <alignment horizontal="center" vertical="center"/>
    </xf>
    <xf numFmtId="182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8" fontId="18" fillId="0" borderId="5" xfId="0" applyNumberFormat="1" applyFont="1" applyBorder="1" applyAlignment="1">
      <alignment horizontal="center" vertical="center"/>
    </xf>
    <xf numFmtId="176" fontId="18" fillId="0" borderId="5" xfId="0" applyNumberFormat="1" applyFont="1" applyBorder="1" applyAlignment="1">
      <alignment horizontal="center" vertical="center"/>
    </xf>
    <xf numFmtId="181" fontId="11" fillId="0" borderId="1" xfId="0" applyNumberFormat="1" applyFont="1" applyBorder="1" applyAlignment="1">
      <alignment horizontal="center" vertical="center"/>
    </xf>
    <xf numFmtId="11" fontId="11" fillId="0" borderId="1" xfId="0" applyNumberFormat="1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 xr:uid="{8F4BE544-BB44-494F-A78E-966A1B8349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L293"/>
  <sheetViews>
    <sheetView zoomScaleNormal="100" workbookViewId="0">
      <pane ySplit="2" topLeftCell="A3" activePane="bottomLeft" state="frozen"/>
      <selection pane="bottomLeft" activeCell="A2" sqref="A2"/>
    </sheetView>
  </sheetViews>
  <sheetFormatPr defaultRowHeight="14" x14ac:dyDescent="0.3"/>
  <cols>
    <col min="1" max="1" width="36.58203125" style="11" customWidth="1"/>
    <col min="2" max="2" width="15.25" style="11" customWidth="1"/>
    <col min="3" max="3" width="22.6640625" style="11" bestFit="1" customWidth="1"/>
    <col min="4" max="4" width="14.83203125" style="11" customWidth="1"/>
    <col min="5" max="5" width="27.33203125" style="11" bestFit="1" customWidth="1"/>
    <col min="6" max="13" width="10.75" style="2" customWidth="1"/>
    <col min="14" max="14" width="9.58203125" style="11" bestFit="1" customWidth="1"/>
    <col min="15" max="15" width="8.6640625" style="11"/>
    <col min="16" max="16" width="11.5" style="11" bestFit="1" customWidth="1"/>
    <col min="17" max="17" width="8.6640625" style="11"/>
    <col min="18" max="18" width="14.5" style="11" bestFit="1" customWidth="1"/>
    <col min="19" max="16384" width="8.6640625" style="11"/>
  </cols>
  <sheetData>
    <row r="1" spans="1:238" ht="14.5" thickBot="1" x14ac:dyDescent="0.35">
      <c r="A1" s="89" t="s">
        <v>511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238" ht="16.5" thickBot="1" x14ac:dyDescent="0.35">
      <c r="A2" s="63" t="s">
        <v>1</v>
      </c>
      <c r="B2" s="63" t="s">
        <v>2</v>
      </c>
      <c r="C2" s="63" t="s">
        <v>400</v>
      </c>
      <c r="D2" s="63" t="s">
        <v>0</v>
      </c>
      <c r="E2" s="63" t="s">
        <v>298</v>
      </c>
      <c r="F2" s="64" t="s">
        <v>301</v>
      </c>
      <c r="G2" s="64" t="s">
        <v>439</v>
      </c>
      <c r="H2" s="64" t="s">
        <v>302</v>
      </c>
      <c r="I2" s="64" t="s">
        <v>439</v>
      </c>
      <c r="J2" s="64" t="s">
        <v>440</v>
      </c>
      <c r="K2" s="64" t="s">
        <v>439</v>
      </c>
      <c r="L2" s="64" t="s">
        <v>441</v>
      </c>
      <c r="M2" s="64" t="s">
        <v>439</v>
      </c>
      <c r="N2" s="64" t="s">
        <v>442</v>
      </c>
      <c r="O2" s="64" t="s">
        <v>439</v>
      </c>
      <c r="P2" s="64" t="s">
        <v>443</v>
      </c>
      <c r="Q2" s="64" t="s">
        <v>439</v>
      </c>
      <c r="R2" s="64" t="s">
        <v>363</v>
      </c>
      <c r="S2" s="64" t="s">
        <v>439</v>
      </c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</row>
    <row r="3" spans="1:238" x14ac:dyDescent="0.3">
      <c r="A3" s="11" t="s">
        <v>77</v>
      </c>
      <c r="B3" s="11" t="s">
        <v>288</v>
      </c>
      <c r="C3" s="11" t="s">
        <v>366</v>
      </c>
      <c r="D3" s="11" t="s">
        <v>295</v>
      </c>
      <c r="E3" s="11" t="s">
        <v>299</v>
      </c>
      <c r="F3" s="3">
        <v>9.5142186039916081E-4</v>
      </c>
      <c r="G3" s="4">
        <v>7.6962109999999999</v>
      </c>
      <c r="H3" s="5">
        <v>0.33433961323763955</v>
      </c>
      <c r="I3" s="6">
        <v>0.52984576938087369</v>
      </c>
      <c r="J3" s="7">
        <v>0.27166669999999998</v>
      </c>
      <c r="K3" s="8">
        <v>7.8326047961235918</v>
      </c>
      <c r="L3" s="8">
        <v>275.02699999999999</v>
      </c>
      <c r="M3" s="7">
        <v>0.2450745</v>
      </c>
      <c r="N3" s="8">
        <v>109.6327</v>
      </c>
      <c r="O3" s="7">
        <v>0.38990279999999999</v>
      </c>
      <c r="P3" s="8">
        <v>169.65280000000001</v>
      </c>
      <c r="Q3" s="7">
        <v>1.2139279999999999</v>
      </c>
      <c r="R3" s="36">
        <f>P3/N3</f>
        <v>1.5474653091641455</v>
      </c>
      <c r="S3" s="7">
        <f>SQRT(O3^2+Q3^2)</f>
        <v>1.2750079931639016</v>
      </c>
    </row>
    <row r="4" spans="1:238" x14ac:dyDescent="0.3">
      <c r="A4" s="11" t="s">
        <v>45</v>
      </c>
      <c r="B4" s="11" t="s">
        <v>288</v>
      </c>
      <c r="C4" s="11" t="s">
        <v>366</v>
      </c>
      <c r="D4" s="11" t="s">
        <v>295</v>
      </c>
      <c r="E4" s="11" t="s">
        <v>299</v>
      </c>
      <c r="F4" s="3">
        <v>1.0969041871653434E-3</v>
      </c>
      <c r="G4" s="4">
        <v>12.41231</v>
      </c>
      <c r="H4" s="5">
        <v>0.36395286161300089</v>
      </c>
      <c r="I4" s="6">
        <v>0.93813811952076664</v>
      </c>
      <c r="J4" s="7">
        <v>7.1249999999999994E-2</v>
      </c>
      <c r="K4" s="8">
        <v>13.245319876965281</v>
      </c>
      <c r="L4" s="8">
        <v>55.838970000000003</v>
      </c>
      <c r="M4" s="7">
        <v>0.46824670000000002</v>
      </c>
      <c r="N4" s="8"/>
      <c r="O4" s="7"/>
      <c r="P4" s="8"/>
      <c r="Q4" s="7"/>
      <c r="R4" s="8"/>
      <c r="S4" s="7"/>
    </row>
    <row r="5" spans="1:238" x14ac:dyDescent="0.3">
      <c r="A5" s="11" t="s">
        <v>20</v>
      </c>
      <c r="B5" s="11" t="s">
        <v>289</v>
      </c>
      <c r="C5" s="11" t="s">
        <v>366</v>
      </c>
      <c r="D5" s="11" t="s">
        <v>291</v>
      </c>
      <c r="E5" s="11" t="s">
        <v>299</v>
      </c>
      <c r="F5" s="3">
        <v>1.1227771054724566E-4</v>
      </c>
      <c r="G5" s="4">
        <v>20.853870000000001</v>
      </c>
      <c r="H5" s="5">
        <v>0.21251192842942346</v>
      </c>
      <c r="I5" s="6">
        <v>0.78651272488931168</v>
      </c>
      <c r="J5" s="7">
        <v>2.375E-2</v>
      </c>
      <c r="K5" s="8">
        <v>22.941571840441693</v>
      </c>
      <c r="L5" s="8">
        <v>122.46420000000001</v>
      </c>
      <c r="M5" s="7">
        <v>0.31805870000000003</v>
      </c>
      <c r="N5" s="8"/>
      <c r="O5" s="7"/>
      <c r="P5" s="8"/>
      <c r="Q5" s="7"/>
      <c r="R5" s="8"/>
      <c r="S5" s="7"/>
    </row>
    <row r="6" spans="1:238" x14ac:dyDescent="0.3">
      <c r="A6" s="11" t="s">
        <v>265</v>
      </c>
      <c r="B6" s="11" t="s">
        <v>358</v>
      </c>
      <c r="C6" s="11" t="s">
        <v>368</v>
      </c>
      <c r="D6" s="11" t="s">
        <v>291</v>
      </c>
      <c r="E6" s="11" t="s">
        <v>299</v>
      </c>
      <c r="F6" s="3">
        <v>4.6972742448244393E-6</v>
      </c>
      <c r="G6" s="4">
        <v>24.25367</v>
      </c>
      <c r="H6" s="5">
        <v>0.48680073800738011</v>
      </c>
      <c r="I6" s="6">
        <v>0.23635999568507782</v>
      </c>
      <c r="J6" s="7">
        <v>2.1249999999999998E-2</v>
      </c>
      <c r="K6" s="8">
        <v>24.25356</v>
      </c>
      <c r="L6" s="8">
        <v>2395.0059999999999</v>
      </c>
      <c r="M6" s="7">
        <v>7.1927069999999996E-2</v>
      </c>
      <c r="N6" s="8"/>
      <c r="O6" s="7"/>
      <c r="P6" s="8"/>
      <c r="Q6" s="7"/>
      <c r="R6" s="8"/>
      <c r="S6" s="7"/>
    </row>
    <row r="7" spans="1:238" x14ac:dyDescent="0.3">
      <c r="A7" s="11" t="s">
        <v>270</v>
      </c>
      <c r="B7" s="11" t="s">
        <v>358</v>
      </c>
      <c r="C7" s="11" t="s">
        <v>368</v>
      </c>
      <c r="D7" s="11" t="s">
        <v>292</v>
      </c>
      <c r="E7" s="11" t="s">
        <v>299</v>
      </c>
      <c r="F7" s="3">
        <v>3.675451345425218E-5</v>
      </c>
      <c r="G7" s="4">
        <v>16.903390000000002</v>
      </c>
      <c r="H7" s="5">
        <v>0.49345097063215532</v>
      </c>
      <c r="I7" s="6">
        <v>0.26757147400752573</v>
      </c>
      <c r="J7" s="7">
        <v>5.3749999999999999E-2</v>
      </c>
      <c r="K7" s="8">
        <v>15.249861458908253</v>
      </c>
      <c r="L7" s="8">
        <v>1190.33</v>
      </c>
      <c r="M7" s="7">
        <v>0.102022</v>
      </c>
      <c r="N7" s="8"/>
      <c r="O7" s="7"/>
      <c r="P7" s="8"/>
      <c r="Q7" s="7"/>
      <c r="R7" s="8"/>
      <c r="S7" s="7"/>
    </row>
    <row r="8" spans="1:238" x14ac:dyDescent="0.3">
      <c r="A8" s="11" t="s">
        <v>277</v>
      </c>
      <c r="B8" s="11" t="s">
        <v>358</v>
      </c>
      <c r="C8" s="11" t="s">
        <v>368</v>
      </c>
      <c r="D8" s="11" t="s">
        <v>295</v>
      </c>
      <c r="E8" s="11" t="s">
        <v>299</v>
      </c>
      <c r="F8" s="3">
        <v>1.5922932601815276E-4</v>
      </c>
      <c r="G8" s="4">
        <v>11.868869999999999</v>
      </c>
      <c r="H8" s="5">
        <v>0.50622717770034842</v>
      </c>
      <c r="I8" s="6">
        <v>0.33875272821704333</v>
      </c>
      <c r="J8" s="7">
        <v>8.8749999999999996E-2</v>
      </c>
      <c r="K8" s="8">
        <v>11.867820000000002</v>
      </c>
      <c r="L8" s="8">
        <v>494.56970000000001</v>
      </c>
      <c r="M8" s="7">
        <v>0.15827160000000001</v>
      </c>
      <c r="N8" s="8"/>
      <c r="O8" s="7"/>
      <c r="P8" s="8"/>
      <c r="Q8" s="7"/>
      <c r="R8" s="8"/>
      <c r="S8" s="7"/>
    </row>
    <row r="9" spans="1:238" x14ac:dyDescent="0.3">
      <c r="A9" s="11" t="s">
        <v>266</v>
      </c>
      <c r="B9" s="11" t="s">
        <v>358</v>
      </c>
      <c r="C9" s="11" t="s">
        <v>368</v>
      </c>
      <c r="D9" s="11" t="s">
        <v>291</v>
      </c>
      <c r="E9" s="11" t="s">
        <v>299</v>
      </c>
      <c r="F9" s="3">
        <v>6.5871671444558584E-5</v>
      </c>
      <c r="G9" s="4">
        <v>13.48443</v>
      </c>
      <c r="H9" s="5">
        <v>0.49739090000000002</v>
      </c>
      <c r="I9" s="6">
        <v>0.27533649958122153</v>
      </c>
      <c r="J9" s="7">
        <v>7.8750000000000001E-2</v>
      </c>
      <c r="K9" s="8">
        <v>12.598818337132398</v>
      </c>
      <c r="L9" s="8">
        <v>1043.6959999999999</v>
      </c>
      <c r="M9" s="7">
        <v>0.1083107</v>
      </c>
      <c r="N9" s="8"/>
      <c r="O9" s="7"/>
      <c r="P9" s="8"/>
      <c r="Q9" s="7"/>
      <c r="R9" s="8"/>
      <c r="S9" s="7"/>
    </row>
    <row r="10" spans="1:238" x14ac:dyDescent="0.3">
      <c r="A10" s="11" t="s">
        <v>272</v>
      </c>
      <c r="B10" s="11" t="s">
        <v>358</v>
      </c>
      <c r="C10" s="11" t="s">
        <v>368</v>
      </c>
      <c r="D10" s="11" t="s">
        <v>295</v>
      </c>
      <c r="E10" s="11" t="s">
        <v>299</v>
      </c>
      <c r="F10" s="3">
        <v>4.6015505740062875E-4</v>
      </c>
      <c r="G10" s="4">
        <v>14.1463</v>
      </c>
      <c r="H10" s="5">
        <v>0.53683756949960282</v>
      </c>
      <c r="I10" s="6">
        <v>0.61425748806083746</v>
      </c>
      <c r="J10" s="7">
        <v>6.166667E-2</v>
      </c>
      <c r="K10" s="8">
        <v>14.704296962298038</v>
      </c>
      <c r="L10" s="8">
        <v>112.28100000000001</v>
      </c>
      <c r="M10" s="7">
        <v>0.34306179999999997</v>
      </c>
      <c r="N10" s="8"/>
      <c r="O10" s="7"/>
      <c r="P10" s="8"/>
      <c r="Q10" s="7"/>
      <c r="R10" s="8"/>
      <c r="S10" s="7"/>
    </row>
    <row r="11" spans="1:238" x14ac:dyDescent="0.3">
      <c r="A11" s="11" t="s">
        <v>273</v>
      </c>
      <c r="B11" s="11" t="s">
        <v>358</v>
      </c>
      <c r="C11" s="11" t="s">
        <v>368</v>
      </c>
      <c r="D11" s="11" t="s">
        <v>295</v>
      </c>
      <c r="E11" s="11" t="s">
        <v>299</v>
      </c>
      <c r="F11" s="3">
        <v>8.4556937699331158E-4</v>
      </c>
      <c r="G11" s="4">
        <v>7.02156</v>
      </c>
      <c r="H11" s="5">
        <v>0.59899131129531602</v>
      </c>
      <c r="I11" s="6">
        <v>0.3880468068551009</v>
      </c>
      <c r="J11" s="7">
        <v>0.28103939999999999</v>
      </c>
      <c r="K11" s="8">
        <v>7.1424015940979775</v>
      </c>
      <c r="L11" s="8">
        <v>320.54070000000002</v>
      </c>
      <c r="M11" s="7">
        <v>0.2030429</v>
      </c>
      <c r="N11" s="8"/>
      <c r="O11" s="7"/>
      <c r="P11" s="8"/>
      <c r="Q11" s="7"/>
      <c r="R11" s="8"/>
      <c r="S11" s="7"/>
    </row>
    <row r="12" spans="1:238" x14ac:dyDescent="0.3">
      <c r="A12" s="11" t="s">
        <v>275</v>
      </c>
      <c r="B12" s="11" t="s">
        <v>358</v>
      </c>
      <c r="C12" s="11" t="s">
        <v>368</v>
      </c>
      <c r="D12" s="11" t="s">
        <v>295</v>
      </c>
      <c r="E12" s="11" t="s">
        <v>299</v>
      </c>
      <c r="F12" s="3">
        <v>2.4098173565181113E-3</v>
      </c>
      <c r="G12" s="4">
        <v>7.1690969999999998</v>
      </c>
      <c r="H12" s="5">
        <v>0.79420083890941773</v>
      </c>
      <c r="I12" s="6">
        <v>0.54628643849266478</v>
      </c>
      <c r="J12" s="7">
        <v>0.28956989999999999</v>
      </c>
      <c r="K12" s="8">
        <v>7.036411140596206</v>
      </c>
      <c r="L12" s="8">
        <v>116.0129</v>
      </c>
      <c r="M12" s="7">
        <v>0.33749899999999999</v>
      </c>
      <c r="N12" s="8"/>
      <c r="O12" s="7"/>
      <c r="P12" s="8"/>
      <c r="Q12" s="7"/>
      <c r="R12" s="8"/>
      <c r="S12" s="7"/>
    </row>
    <row r="13" spans="1:238" x14ac:dyDescent="0.3">
      <c r="A13" s="11" t="s">
        <v>274</v>
      </c>
      <c r="B13" s="11" t="s">
        <v>358</v>
      </c>
      <c r="C13" s="11" t="s">
        <v>368</v>
      </c>
      <c r="D13" s="11" t="s">
        <v>295</v>
      </c>
      <c r="E13" s="11" t="s">
        <v>299</v>
      </c>
      <c r="F13" s="3">
        <v>1.6885586494742341E-3</v>
      </c>
      <c r="G13" s="4">
        <v>5.778213</v>
      </c>
      <c r="H13" s="5">
        <v>0.69387715969239983</v>
      </c>
      <c r="I13" s="6">
        <v>0.41644268589835987</v>
      </c>
      <c r="J13" s="7">
        <v>0.42010749999999997</v>
      </c>
      <c r="K13" s="8">
        <v>5.841813475669559</v>
      </c>
      <c r="L13" s="8">
        <v>242.87430000000001</v>
      </c>
      <c r="M13" s="7">
        <v>0.2332581</v>
      </c>
      <c r="N13" s="8"/>
      <c r="O13" s="7"/>
      <c r="P13" s="8"/>
      <c r="Q13" s="7"/>
      <c r="R13" s="8"/>
      <c r="S13" s="7"/>
    </row>
    <row r="14" spans="1:238" x14ac:dyDescent="0.3">
      <c r="A14" s="11" t="s">
        <v>271</v>
      </c>
      <c r="B14" s="11" t="s">
        <v>358</v>
      </c>
      <c r="C14" s="11" t="s">
        <v>368</v>
      </c>
      <c r="D14" s="11" t="s">
        <v>295</v>
      </c>
      <c r="E14" s="11" t="s">
        <v>299</v>
      </c>
      <c r="F14" s="3">
        <v>9.5937688416133452E-5</v>
      </c>
      <c r="G14" s="4">
        <v>10.10197</v>
      </c>
      <c r="H14" s="5">
        <v>0.50158983321681816</v>
      </c>
      <c r="I14" s="6">
        <v>0.25913579618202115</v>
      </c>
      <c r="J14" s="7">
        <v>0.15050180000000002</v>
      </c>
      <c r="K14" s="8">
        <v>9.7601671415548967</v>
      </c>
      <c r="L14" s="8">
        <v>1464.511</v>
      </c>
      <c r="M14" s="7">
        <v>9.4995079999999996E-2</v>
      </c>
      <c r="N14" s="8"/>
      <c r="O14" s="7"/>
      <c r="P14" s="8"/>
      <c r="Q14" s="7"/>
      <c r="R14" s="8"/>
      <c r="S14" s="7"/>
    </row>
    <row r="15" spans="1:238" x14ac:dyDescent="0.3">
      <c r="A15" s="11" t="s">
        <v>276</v>
      </c>
      <c r="B15" s="11" t="s">
        <v>358</v>
      </c>
      <c r="C15" s="11" t="s">
        <v>368</v>
      </c>
      <c r="D15" s="11" t="s">
        <v>295</v>
      </c>
      <c r="E15" s="11" t="s">
        <v>299</v>
      </c>
      <c r="F15" s="3">
        <v>4.7679275421013481E-3</v>
      </c>
      <c r="G15" s="4">
        <v>22.42559</v>
      </c>
      <c r="H15" s="5">
        <v>1.0328812543693198</v>
      </c>
      <c r="I15" s="6">
        <v>2.4047971409572164</v>
      </c>
      <c r="J15" s="7">
        <v>3.1673840000000002E-2</v>
      </c>
      <c r="K15" s="8">
        <v>21.275392260085109</v>
      </c>
      <c r="L15" s="8">
        <v>4.545757</v>
      </c>
      <c r="M15" s="7">
        <v>1.7049859999999999</v>
      </c>
      <c r="N15" s="8"/>
      <c r="O15" s="7"/>
      <c r="P15" s="8"/>
      <c r="Q15" s="7"/>
      <c r="R15" s="8"/>
      <c r="S15" s="7"/>
    </row>
    <row r="16" spans="1:238" x14ac:dyDescent="0.3">
      <c r="A16" s="11" t="s">
        <v>267</v>
      </c>
      <c r="B16" s="11" t="s">
        <v>358</v>
      </c>
      <c r="C16" s="11" t="s">
        <v>368</v>
      </c>
      <c r="D16" s="11" t="s">
        <v>292</v>
      </c>
      <c r="E16" s="11" t="s">
        <v>299</v>
      </c>
      <c r="F16" s="3">
        <v>2.0656590000000001E-5</v>
      </c>
      <c r="G16" s="4">
        <v>22.360910000000001</v>
      </c>
      <c r="H16" s="5">
        <v>0.48855404878048792</v>
      </c>
      <c r="I16" s="6">
        <v>0.26720556178420013</v>
      </c>
      <c r="J16" s="7">
        <v>3.5510206982530004E-2</v>
      </c>
      <c r="K16" s="8">
        <v>18.952448989852446</v>
      </c>
      <c r="L16" s="8">
        <v>1234.9670000000001</v>
      </c>
      <c r="M16" s="7">
        <v>0.10061109999999999</v>
      </c>
      <c r="N16" s="8"/>
      <c r="O16" s="7"/>
      <c r="P16" s="8"/>
      <c r="Q16" s="7"/>
      <c r="R16" s="8"/>
      <c r="S16" s="7"/>
    </row>
    <row r="17" spans="1:19" x14ac:dyDescent="0.3">
      <c r="A17" s="11" t="s">
        <v>268</v>
      </c>
      <c r="B17" s="11" t="s">
        <v>358</v>
      </c>
      <c r="C17" s="11" t="s">
        <v>368</v>
      </c>
      <c r="D17" s="11" t="s">
        <v>292</v>
      </c>
      <c r="E17" s="11" t="s">
        <v>299</v>
      </c>
      <c r="F17" s="3">
        <v>1.50361E-5</v>
      </c>
      <c r="G17" s="4">
        <v>25.820080000000001</v>
      </c>
      <c r="H17" s="5">
        <v>0.49005639024390246</v>
      </c>
      <c r="I17" s="6">
        <v>0.26535005442292642</v>
      </c>
      <c r="J17" s="7">
        <v>2.91326553728E-2</v>
      </c>
      <c r="K17" s="8">
        <v>20.924347092735488</v>
      </c>
      <c r="L17" s="8">
        <v>1272.4480000000001</v>
      </c>
      <c r="M17" s="7">
        <v>9.9118300000000006E-2</v>
      </c>
      <c r="N17" s="8"/>
      <c r="O17" s="7"/>
      <c r="P17" s="8"/>
      <c r="Q17" s="7"/>
      <c r="R17" s="8"/>
      <c r="S17" s="7"/>
    </row>
    <row r="18" spans="1:19" x14ac:dyDescent="0.3">
      <c r="A18" s="11" t="s">
        <v>269</v>
      </c>
      <c r="B18" s="11" t="s">
        <v>358</v>
      </c>
      <c r="C18" s="11" t="s">
        <v>368</v>
      </c>
      <c r="D18" s="11" t="s">
        <v>292</v>
      </c>
      <c r="E18" s="11" t="s">
        <v>299</v>
      </c>
      <c r="F18" s="3">
        <v>3.8869409999999998E-5</v>
      </c>
      <c r="G18" s="4">
        <v>19.611989999999999</v>
      </c>
      <c r="H18" s="5">
        <v>0.49063521951219513</v>
      </c>
      <c r="I18" s="6">
        <v>0.29209146866214702</v>
      </c>
      <c r="J18" s="7">
        <v>4.3163264003769998E-2</v>
      </c>
      <c r="K18" s="8">
        <v>17.190352500200152</v>
      </c>
      <c r="L18" s="8">
        <v>853.197</v>
      </c>
      <c r="M18" s="7">
        <v>0.1210439</v>
      </c>
      <c r="N18" s="8"/>
      <c r="O18" s="7"/>
      <c r="P18" s="8"/>
      <c r="Q18" s="7"/>
      <c r="R18" s="8"/>
      <c r="S18" s="7"/>
    </row>
    <row r="19" spans="1:19" x14ac:dyDescent="0.3">
      <c r="A19" s="11" t="s">
        <v>21</v>
      </c>
      <c r="B19" s="11" t="s">
        <v>288</v>
      </c>
      <c r="C19" s="11" t="s">
        <v>368</v>
      </c>
      <c r="D19" s="11" t="s">
        <v>291</v>
      </c>
      <c r="E19" s="11" t="s">
        <v>299</v>
      </c>
      <c r="F19" s="3">
        <v>9.9127782677607514E-5</v>
      </c>
      <c r="G19" s="4">
        <v>23.571629999999999</v>
      </c>
      <c r="H19" s="5">
        <v>0.21329496617588536</v>
      </c>
      <c r="I19" s="6">
        <v>0.64712770862709934</v>
      </c>
      <c r="J19" s="7">
        <v>2.8499999999999998E-2</v>
      </c>
      <c r="K19" s="8">
        <v>20.942698933535539</v>
      </c>
      <c r="L19" s="8">
        <v>186.62780000000001</v>
      </c>
      <c r="M19" s="7">
        <v>0.2576464</v>
      </c>
      <c r="N19" s="8"/>
      <c r="O19" s="7"/>
      <c r="P19" s="8"/>
      <c r="Q19" s="7"/>
      <c r="R19" s="8"/>
      <c r="S19" s="7"/>
    </row>
    <row r="20" spans="1:19" x14ac:dyDescent="0.3">
      <c r="A20" s="11" t="s">
        <v>37</v>
      </c>
      <c r="B20" s="11" t="s">
        <v>288</v>
      </c>
      <c r="C20" s="11" t="s">
        <v>368</v>
      </c>
      <c r="D20" s="11" t="s">
        <v>357</v>
      </c>
      <c r="E20" s="11" t="s">
        <v>299</v>
      </c>
      <c r="F20" s="3">
        <v>1.1106223937385445E-4</v>
      </c>
      <c r="G20" s="4">
        <v>17.150790000000001</v>
      </c>
      <c r="H20" s="5">
        <v>0.21697512195121954</v>
      </c>
      <c r="I20" s="6">
        <v>0.47278749619981492</v>
      </c>
      <c r="J20" s="7">
        <v>5.3367350000000001E-2</v>
      </c>
      <c r="K20" s="8">
        <v>15.459811794154662</v>
      </c>
      <c r="L20" s="8">
        <v>390.47789999999998</v>
      </c>
      <c r="M20" s="7">
        <v>0.17892150000000001</v>
      </c>
      <c r="N20" s="8"/>
      <c r="O20" s="7"/>
      <c r="P20" s="8"/>
      <c r="Q20" s="7"/>
      <c r="R20" s="8"/>
      <c r="S20" s="7"/>
    </row>
    <row r="21" spans="1:19" x14ac:dyDescent="0.3">
      <c r="A21" s="11" t="s">
        <v>44</v>
      </c>
      <c r="B21" s="11" t="s">
        <v>288</v>
      </c>
      <c r="C21" s="11" t="s">
        <v>368</v>
      </c>
      <c r="D21" s="11" t="s">
        <v>294</v>
      </c>
      <c r="E21" s="11" t="s">
        <v>299</v>
      </c>
      <c r="F21" s="3">
        <v>5.3150460000000004E-3</v>
      </c>
      <c r="G21" s="4">
        <v>7.1044470000000004</v>
      </c>
      <c r="H21" s="5">
        <v>1.057148292682927</v>
      </c>
      <c r="I21" s="6">
        <v>0.69100950980110243</v>
      </c>
      <c r="J21" s="7">
        <v>0.30938495437972002</v>
      </c>
      <c r="K21" s="8">
        <v>6.4208473414888054</v>
      </c>
      <c r="L21" s="8">
        <v>56.327820000000003</v>
      </c>
      <c r="M21" s="7">
        <v>0.4710801</v>
      </c>
      <c r="N21" s="8"/>
      <c r="O21" s="7"/>
      <c r="P21" s="8"/>
      <c r="Q21" s="7"/>
      <c r="R21" s="8"/>
      <c r="S21" s="7"/>
    </row>
    <row r="22" spans="1:19" x14ac:dyDescent="0.3">
      <c r="A22" s="11" t="s">
        <v>38</v>
      </c>
      <c r="B22" s="11" t="s">
        <v>288</v>
      </c>
      <c r="C22" s="11" t="s">
        <v>368</v>
      </c>
      <c r="D22" s="11" t="s">
        <v>357</v>
      </c>
      <c r="E22" s="11" t="s">
        <v>299</v>
      </c>
      <c r="F22" s="3">
        <v>1.7096101348941872E-4</v>
      </c>
      <c r="G22" s="4">
        <v>17.151730000000001</v>
      </c>
      <c r="H22" s="5">
        <v>0.22492556097560978</v>
      </c>
      <c r="I22" s="6">
        <v>0.62965125432646452</v>
      </c>
      <c r="J22" s="7">
        <v>4.3367349999999999E-2</v>
      </c>
      <c r="K22" s="8">
        <v>17.14986</v>
      </c>
      <c r="L22" s="8">
        <v>195.17519999999999</v>
      </c>
      <c r="M22" s="7">
        <v>0.25307289999999999</v>
      </c>
      <c r="N22" s="8"/>
      <c r="O22" s="7"/>
      <c r="P22" s="8"/>
      <c r="Q22" s="7"/>
      <c r="R22" s="8"/>
      <c r="S22" s="7"/>
    </row>
    <row r="23" spans="1:19" x14ac:dyDescent="0.3">
      <c r="A23" s="11" t="s">
        <v>14</v>
      </c>
      <c r="B23" s="11" t="s">
        <v>289</v>
      </c>
      <c r="C23" s="11" t="s">
        <v>368</v>
      </c>
      <c r="D23" s="11" t="s">
        <v>291</v>
      </c>
      <c r="E23" s="11" t="s">
        <v>299</v>
      </c>
      <c r="F23" s="3">
        <v>4.5194705246588763E-5</v>
      </c>
      <c r="G23" s="4">
        <v>18.258289999999999</v>
      </c>
      <c r="H23" s="5">
        <v>0.2045409542743539</v>
      </c>
      <c r="I23" s="6">
        <v>0.4784138037400259</v>
      </c>
      <c r="J23" s="7">
        <v>2.7499999999999997E-2</v>
      </c>
      <c r="K23" s="8">
        <v>21.320073289670212</v>
      </c>
      <c r="L23" s="8">
        <v>387.21350000000001</v>
      </c>
      <c r="M23" s="7">
        <v>0.17887110000000001</v>
      </c>
      <c r="N23" s="8"/>
      <c r="O23" s="7"/>
      <c r="P23" s="8"/>
      <c r="Q23" s="7"/>
      <c r="R23" s="8"/>
      <c r="S23" s="7"/>
    </row>
    <row r="24" spans="1:19" x14ac:dyDescent="0.3">
      <c r="A24" s="11" t="s">
        <v>362</v>
      </c>
      <c r="B24" s="11" t="s">
        <v>289</v>
      </c>
      <c r="C24" s="11" t="s">
        <v>368</v>
      </c>
      <c r="D24" s="11" t="s">
        <v>357</v>
      </c>
      <c r="E24" s="11" t="s">
        <v>299</v>
      </c>
      <c r="F24" s="3">
        <v>3.2092557269168445E-4</v>
      </c>
      <c r="G24" s="4">
        <v>5.4082720000000002</v>
      </c>
      <c r="H24" s="5">
        <v>0.24975161609399824</v>
      </c>
      <c r="I24" s="6">
        <v>0.29756489752825349</v>
      </c>
      <c r="J24" s="7">
        <v>0.55999999999999994</v>
      </c>
      <c r="K24" s="8">
        <v>5.4554475541690319</v>
      </c>
      <c r="L24" s="8">
        <v>1713.7929999999999</v>
      </c>
      <c r="M24" s="7">
        <v>9.8183380000000001E-2</v>
      </c>
      <c r="N24" s="8">
        <v>1095.5160000000001</v>
      </c>
      <c r="O24" s="7">
        <v>0.12334870000000001</v>
      </c>
      <c r="P24" s="8">
        <v>2625.0909999999999</v>
      </c>
      <c r="Q24" s="7">
        <v>0.30863899999999994</v>
      </c>
      <c r="R24" s="36">
        <f>P24/N24</f>
        <v>2.3962142040828245</v>
      </c>
      <c r="S24" s="7">
        <f>SQRT(O24^2+Q24^2)</f>
        <v>0.33237468933823761</v>
      </c>
    </row>
    <row r="25" spans="1:19" x14ac:dyDescent="0.3">
      <c r="A25" s="11" t="s">
        <v>92</v>
      </c>
      <c r="B25" s="11" t="s">
        <v>288</v>
      </c>
      <c r="C25" s="11" t="s">
        <v>368</v>
      </c>
      <c r="D25" s="11" t="s">
        <v>295</v>
      </c>
      <c r="E25" s="11" t="s">
        <v>299</v>
      </c>
      <c r="F25" s="3">
        <v>2.2812885320945245E-3</v>
      </c>
      <c r="G25" s="4">
        <v>6.6744479999999999</v>
      </c>
      <c r="H25" s="5">
        <v>0.56322299599348569</v>
      </c>
      <c r="I25" s="6">
        <v>0.5741235059481975</v>
      </c>
      <c r="J25" s="7">
        <v>0.373</v>
      </c>
      <c r="K25" s="8">
        <v>6.6845162073127433</v>
      </c>
      <c r="L25" s="8">
        <v>159.1206</v>
      </c>
      <c r="M25" s="7">
        <v>0.32219530000000002</v>
      </c>
      <c r="N25" s="8">
        <v>206.34710000000001</v>
      </c>
      <c r="O25" s="7">
        <v>0.28420329999999999</v>
      </c>
      <c r="P25" s="8">
        <v>79.426050000000004</v>
      </c>
      <c r="Q25" s="7">
        <v>1.774154</v>
      </c>
      <c r="R25" s="36">
        <f>P25/N25</f>
        <v>0.38491478678401586</v>
      </c>
      <c r="S25" s="7">
        <f>SQRT(O25^2+Q25^2)</f>
        <v>1.7967731997797858</v>
      </c>
    </row>
    <row r="26" spans="1:19" x14ac:dyDescent="0.3">
      <c r="A26" s="11" t="s">
        <v>110</v>
      </c>
      <c r="B26" s="11" t="s">
        <v>288</v>
      </c>
      <c r="C26" s="11" t="s">
        <v>368</v>
      </c>
      <c r="D26" s="11" t="s">
        <v>295</v>
      </c>
      <c r="E26" s="11" t="s">
        <v>299</v>
      </c>
      <c r="F26" s="3">
        <v>1.15458977190384E-3</v>
      </c>
      <c r="G26" s="4">
        <v>17.693840000000002</v>
      </c>
      <c r="H26" s="5">
        <v>0.37782317483789107</v>
      </c>
      <c r="I26" s="6">
        <v>1.446710159901077</v>
      </c>
      <c r="J26" s="7">
        <v>4.3333329999999996E-2</v>
      </c>
      <c r="K26" s="8">
        <v>19.611614177039609</v>
      </c>
      <c r="L26" s="8">
        <v>28.870280000000001</v>
      </c>
      <c r="M26" s="7">
        <v>0.75640450000000004</v>
      </c>
      <c r="N26" s="8">
        <v>33.216799999999999</v>
      </c>
      <c r="O26" s="7">
        <v>0.70834750000000002</v>
      </c>
      <c r="P26" s="8">
        <v>31.97522</v>
      </c>
      <c r="Q26" s="7">
        <v>2.7961770000000001</v>
      </c>
      <c r="R26" s="36">
        <f>P26/N26</f>
        <v>0.96262192625418463</v>
      </c>
      <c r="S26" s="7">
        <f>SQRT(O26^2+Q26^2)</f>
        <v>2.8845037694697591</v>
      </c>
    </row>
    <row r="27" spans="1:19" x14ac:dyDescent="0.3">
      <c r="A27" s="11" t="s">
        <v>144</v>
      </c>
      <c r="B27" s="11" t="s">
        <v>288</v>
      </c>
      <c r="C27" s="11" t="s">
        <v>368</v>
      </c>
      <c r="D27" s="11" t="s">
        <v>295</v>
      </c>
      <c r="E27" s="11" t="s">
        <v>299</v>
      </c>
      <c r="F27" s="3">
        <v>3.5254851048045293E-3</v>
      </c>
      <c r="G27" s="4">
        <v>1.015028</v>
      </c>
      <c r="H27" s="5">
        <v>0.76255847312837843</v>
      </c>
      <c r="I27" s="6">
        <v>0.2195193438842894</v>
      </c>
      <c r="J27" s="7">
        <v>16.243350000000003</v>
      </c>
      <c r="K27" s="8">
        <v>1.0129470523420838</v>
      </c>
      <c r="L27" s="8">
        <v>4604.5720000000001</v>
      </c>
      <c r="M27" s="7">
        <v>5.9904119999999998E-2</v>
      </c>
      <c r="N27" s="8">
        <v>4623.7139999999999</v>
      </c>
      <c r="O27" s="7">
        <v>6.0048440000000002E-2</v>
      </c>
      <c r="P27" s="8">
        <v>1810.326</v>
      </c>
      <c r="Q27" s="7">
        <v>0.37163940000000006</v>
      </c>
      <c r="R27" s="36">
        <f>P27/N27</f>
        <v>0.39153070453752115</v>
      </c>
      <c r="S27" s="7">
        <f>SQRT(O27^2+Q27^2)</f>
        <v>0.37645937201614948</v>
      </c>
    </row>
    <row r="28" spans="1:19" x14ac:dyDescent="0.3">
      <c r="A28" s="11" t="s">
        <v>111</v>
      </c>
      <c r="B28" s="11" t="s">
        <v>289</v>
      </c>
      <c r="C28" s="11" t="s">
        <v>368</v>
      </c>
      <c r="D28" s="11" t="s">
        <v>295</v>
      </c>
      <c r="E28" s="11" t="s">
        <v>299</v>
      </c>
      <c r="F28" s="3">
        <v>1.5488856098995235E-3</v>
      </c>
      <c r="G28" s="4">
        <v>3.7453270000000001</v>
      </c>
      <c r="H28" s="5">
        <v>0.43962514312548084</v>
      </c>
      <c r="I28" s="6">
        <v>0.33243013123698645</v>
      </c>
      <c r="J28" s="7">
        <v>1.18</v>
      </c>
      <c r="K28" s="8">
        <v>3.758230197430299</v>
      </c>
      <c r="L28" s="8">
        <v>755.3818</v>
      </c>
      <c r="M28" s="7">
        <v>0.1478843</v>
      </c>
      <c r="N28" s="8">
        <v>664.3338</v>
      </c>
      <c r="O28" s="7">
        <v>0.15839829999999999</v>
      </c>
      <c r="P28" s="8">
        <v>798.48</v>
      </c>
      <c r="Q28" s="7">
        <v>0.55958560000000002</v>
      </c>
      <c r="R28" s="36">
        <f>P28/N28</f>
        <v>1.2019258992994184</v>
      </c>
      <c r="S28" s="7">
        <f>SQRT(O28^2+Q28^2)</f>
        <v>0.58157206360884461</v>
      </c>
    </row>
    <row r="29" spans="1:19" x14ac:dyDescent="0.3">
      <c r="A29" s="11" t="s">
        <v>17</v>
      </c>
      <c r="B29" s="11" t="s">
        <v>288</v>
      </c>
      <c r="C29" s="11" t="s">
        <v>367</v>
      </c>
      <c r="D29" s="11" t="s">
        <v>291</v>
      </c>
      <c r="E29" s="11" t="s">
        <v>299</v>
      </c>
      <c r="F29" s="3">
        <v>7.1836587100247549E-5</v>
      </c>
      <c r="G29" s="4">
        <v>14.14284</v>
      </c>
      <c r="H29" s="5">
        <v>0.20938429423459246</v>
      </c>
      <c r="I29" s="6">
        <v>0.39471138813833329</v>
      </c>
      <c r="J29" s="7">
        <v>5.45E-2</v>
      </c>
      <c r="K29" s="8">
        <v>15.144568006853817</v>
      </c>
      <c r="L29" s="8">
        <v>619.4615</v>
      </c>
      <c r="M29" s="7">
        <v>0.1414202</v>
      </c>
      <c r="N29" s="8"/>
      <c r="O29" s="7"/>
      <c r="P29" s="8"/>
      <c r="Q29" s="7"/>
      <c r="R29" s="8"/>
      <c r="S29" s="7"/>
    </row>
    <row r="30" spans="1:19" x14ac:dyDescent="0.3">
      <c r="A30" s="11" t="s">
        <v>39</v>
      </c>
      <c r="B30" s="11" t="s">
        <v>288</v>
      </c>
      <c r="C30" s="11" t="s">
        <v>373</v>
      </c>
      <c r="D30" s="11" t="s">
        <v>357</v>
      </c>
      <c r="E30" s="11" t="s">
        <v>299</v>
      </c>
      <c r="F30" s="3">
        <v>8.0493873125206221E-4</v>
      </c>
      <c r="G30" s="4">
        <v>5.9786330000000003</v>
      </c>
      <c r="H30" s="5">
        <v>0.32193261862179906</v>
      </c>
      <c r="I30" s="6">
        <v>0.40371194659563892</v>
      </c>
      <c r="J30" s="7">
        <v>0.45666669999999993</v>
      </c>
      <c r="K30" s="8">
        <v>6.0412208813969377</v>
      </c>
      <c r="L30" s="8">
        <v>554.90769999999998</v>
      </c>
      <c r="M30" s="7">
        <v>0.17253540000000001</v>
      </c>
      <c r="N30" s="8">
        <v>455.08940000000001</v>
      </c>
      <c r="O30" s="7">
        <v>0.1913743</v>
      </c>
      <c r="P30" s="8">
        <v>460.46780000000001</v>
      </c>
      <c r="Q30" s="7">
        <v>0.73684950000000005</v>
      </c>
      <c r="R30" s="36">
        <f>P30/N30</f>
        <v>1.0118183372322009</v>
      </c>
      <c r="S30" s="7">
        <f>SQRT(O30^2+Q30^2)</f>
        <v>0.7612958087043038</v>
      </c>
    </row>
    <row r="31" spans="1:19" x14ac:dyDescent="0.3">
      <c r="A31" s="11" t="s">
        <v>40</v>
      </c>
      <c r="B31" s="11" t="s">
        <v>288</v>
      </c>
      <c r="C31" s="11" t="s">
        <v>373</v>
      </c>
      <c r="D31" s="11" t="s">
        <v>357</v>
      </c>
      <c r="E31" s="11" t="s">
        <v>299</v>
      </c>
      <c r="F31" s="3">
        <v>1.6803547012629156E-3</v>
      </c>
      <c r="G31" s="4">
        <v>5.7784880000000003</v>
      </c>
      <c r="H31" s="5">
        <v>0.46857889735929742</v>
      </c>
      <c r="I31" s="6">
        <v>0.46664911939246173</v>
      </c>
      <c r="J31" s="7">
        <v>0.49199999999999999</v>
      </c>
      <c r="K31" s="8">
        <v>5.8202527753450353</v>
      </c>
      <c r="L31" s="8">
        <v>286.8442</v>
      </c>
      <c r="M31" s="7">
        <v>0.23997170000000001</v>
      </c>
      <c r="N31" s="8">
        <v>287.024</v>
      </c>
      <c r="O31" s="7">
        <v>0.24097360000000001</v>
      </c>
      <c r="P31" s="8">
        <v>278.13049999999998</v>
      </c>
      <c r="Q31" s="7">
        <v>0.94809090000000007</v>
      </c>
      <c r="R31" s="36">
        <f>P31/N31</f>
        <v>0.96901478621996762</v>
      </c>
      <c r="S31" s="7">
        <f>SQRT(O31^2+Q31^2)</f>
        <v>0.97823546785003157</v>
      </c>
    </row>
    <row r="32" spans="1:19" x14ac:dyDescent="0.3">
      <c r="A32" s="11" t="s">
        <v>32</v>
      </c>
      <c r="B32" s="11" t="s">
        <v>289</v>
      </c>
      <c r="C32" s="11" t="s">
        <v>373</v>
      </c>
      <c r="D32" s="11" t="s">
        <v>291</v>
      </c>
      <c r="E32" s="11" t="s">
        <v>299</v>
      </c>
      <c r="F32" s="3">
        <v>2.0930349894461136E-4</v>
      </c>
      <c r="G32" s="4">
        <v>12.31054</v>
      </c>
      <c r="H32" s="5">
        <v>0.23139592445328031</v>
      </c>
      <c r="I32" s="6">
        <v>0.47244827181956123</v>
      </c>
      <c r="J32" s="7">
        <v>8.5499999999999993E-2</v>
      </c>
      <c r="K32" s="8">
        <v>12.091271721266544</v>
      </c>
      <c r="L32" s="8">
        <v>360.72019999999998</v>
      </c>
      <c r="M32" s="7">
        <v>0.18532309999999999</v>
      </c>
      <c r="N32" s="8"/>
      <c r="O32" s="7"/>
      <c r="P32" s="8"/>
      <c r="Q32" s="7"/>
      <c r="R32" s="8"/>
      <c r="S32" s="7"/>
    </row>
    <row r="33" spans="1:19" x14ac:dyDescent="0.3">
      <c r="A33" s="11" t="s">
        <v>147</v>
      </c>
      <c r="B33" s="11" t="s">
        <v>290</v>
      </c>
      <c r="C33" s="11" t="s">
        <v>373</v>
      </c>
      <c r="D33" s="11" t="s">
        <v>295</v>
      </c>
      <c r="E33" s="11" t="s">
        <v>299</v>
      </c>
      <c r="F33" s="3">
        <v>2.5034148829224988E-3</v>
      </c>
      <c r="G33" s="4">
        <v>6.2095609999999999</v>
      </c>
      <c r="H33" s="5">
        <v>0.6053973823763954</v>
      </c>
      <c r="I33" s="6">
        <v>0.54184661252794597</v>
      </c>
      <c r="J33" s="7">
        <v>0.3506667</v>
      </c>
      <c r="K33" s="8">
        <v>6.16626443215584</v>
      </c>
      <c r="L33" s="8">
        <v>136.08080000000001</v>
      </c>
      <c r="M33" s="7">
        <v>0.3116218</v>
      </c>
      <c r="N33" s="8">
        <v>131.98679999999999</v>
      </c>
      <c r="O33" s="7">
        <v>0.31783850000000002</v>
      </c>
      <c r="P33" s="8">
        <v>68.600390000000004</v>
      </c>
      <c r="Q33" s="7">
        <v>1.7074689999999999</v>
      </c>
      <c r="R33" s="36">
        <f t="shared" ref="R33:R55" si="0">P33/N33</f>
        <v>0.51975189943236755</v>
      </c>
      <c r="S33" s="7">
        <f t="shared" ref="S33:S55" si="1">SQRT(O33^2+Q33^2)</f>
        <v>1.7367992682066773</v>
      </c>
    </row>
    <row r="34" spans="1:19" x14ac:dyDescent="0.3">
      <c r="A34" s="11" t="s">
        <v>63</v>
      </c>
      <c r="B34" s="11" t="s">
        <v>290</v>
      </c>
      <c r="C34" s="11" t="s">
        <v>373</v>
      </c>
      <c r="D34" s="11" t="s">
        <v>295</v>
      </c>
      <c r="E34" s="11" t="s">
        <v>299</v>
      </c>
      <c r="F34" s="3">
        <v>1.7738371089041918E-3</v>
      </c>
      <c r="G34" s="4">
        <v>4.0229590000000002</v>
      </c>
      <c r="H34" s="5">
        <v>0.44634509569377984</v>
      </c>
      <c r="I34" s="6">
        <v>0.36700731314273566</v>
      </c>
      <c r="J34" s="7">
        <v>0.81533339999999999</v>
      </c>
      <c r="K34" s="8">
        <v>4.0439123204614384</v>
      </c>
      <c r="L34" s="8">
        <v>454.00639999999999</v>
      </c>
      <c r="M34" s="7">
        <v>0.1706085</v>
      </c>
      <c r="N34" s="8">
        <v>417.32740000000001</v>
      </c>
      <c r="O34" s="7">
        <v>0.17874680000000001</v>
      </c>
      <c r="P34" s="8">
        <v>324.56959999999998</v>
      </c>
      <c r="Q34" s="7">
        <v>0.78499610000000009</v>
      </c>
      <c r="R34" s="36">
        <f t="shared" si="0"/>
        <v>0.77773374094296222</v>
      </c>
      <c r="S34" s="7">
        <f t="shared" si="1"/>
        <v>0.80508961956135683</v>
      </c>
    </row>
    <row r="35" spans="1:19" x14ac:dyDescent="0.3">
      <c r="A35" s="11" t="s">
        <v>116</v>
      </c>
      <c r="B35" s="11" t="s">
        <v>290</v>
      </c>
      <c r="C35" s="11" t="s">
        <v>373</v>
      </c>
      <c r="D35" s="11" t="s">
        <v>295</v>
      </c>
      <c r="E35" s="11" t="s">
        <v>299</v>
      </c>
      <c r="F35" s="3">
        <v>1.1990700914641169E-3</v>
      </c>
      <c r="G35" s="4">
        <v>10.548360000000001</v>
      </c>
      <c r="H35" s="5">
        <v>0.3883911134370015</v>
      </c>
      <c r="I35" s="6">
        <v>0.76873633242513006</v>
      </c>
      <c r="J35" s="7">
        <v>0.11099999999999999</v>
      </c>
      <c r="K35" s="8">
        <v>10.959937130659096</v>
      </c>
      <c r="L35" s="8">
        <v>84.231939999999994</v>
      </c>
      <c r="M35" s="7">
        <v>0.39608389999999999</v>
      </c>
      <c r="N35" s="8">
        <v>91.515640000000005</v>
      </c>
      <c r="O35" s="7">
        <v>0.38170159999999997</v>
      </c>
      <c r="P35" s="8">
        <v>61.100430000000003</v>
      </c>
      <c r="Q35" s="7">
        <v>1.8092330000000001</v>
      </c>
      <c r="R35" s="36">
        <f t="shared" si="0"/>
        <v>0.66765014154957558</v>
      </c>
      <c r="S35" s="7">
        <f t="shared" si="1"/>
        <v>1.8490592634449445</v>
      </c>
    </row>
    <row r="36" spans="1:19" x14ac:dyDescent="0.3">
      <c r="A36" s="11" t="s">
        <v>119</v>
      </c>
      <c r="B36" s="11" t="s">
        <v>290</v>
      </c>
      <c r="C36" s="11" t="s">
        <v>373</v>
      </c>
      <c r="D36" s="11" t="s">
        <v>295</v>
      </c>
      <c r="E36" s="11" t="s">
        <v>299</v>
      </c>
      <c r="F36" s="3">
        <v>1.1917396920795732E-3</v>
      </c>
      <c r="G36" s="4">
        <v>14.597149999999999</v>
      </c>
      <c r="H36" s="5">
        <v>0.38838579545454543</v>
      </c>
      <c r="I36" s="6">
        <v>1.0637584147465065</v>
      </c>
      <c r="J36" s="7">
        <v>6.0666670000000006E-2</v>
      </c>
      <c r="K36" s="8">
        <v>14.824987184335093</v>
      </c>
      <c r="L36" s="8">
        <v>42.514879999999998</v>
      </c>
      <c r="M36" s="7">
        <v>0.55751200000000001</v>
      </c>
      <c r="N36" s="8">
        <v>48.528219999999997</v>
      </c>
      <c r="O36" s="7">
        <v>0.52417119999999995</v>
      </c>
      <c r="P36" s="8">
        <v>33.280099999999997</v>
      </c>
      <c r="Q36" s="7">
        <v>2.4514520000000002</v>
      </c>
      <c r="R36" s="36">
        <f t="shared" si="0"/>
        <v>0.68578859888122823</v>
      </c>
      <c r="S36" s="7">
        <f t="shared" si="1"/>
        <v>2.5068650452733672</v>
      </c>
    </row>
    <row r="37" spans="1:19" x14ac:dyDescent="0.3">
      <c r="A37" s="11" t="s">
        <v>78</v>
      </c>
      <c r="B37" s="11" t="s">
        <v>290</v>
      </c>
      <c r="C37" s="11" t="s">
        <v>373</v>
      </c>
      <c r="D37" s="11" t="s">
        <v>295</v>
      </c>
      <c r="E37" s="11" t="s">
        <v>299</v>
      </c>
      <c r="F37" s="3">
        <v>3.1916683529232353E-3</v>
      </c>
      <c r="G37" s="4">
        <v>3.8753709999999999</v>
      </c>
      <c r="H37" s="5">
        <v>0.69386134370015951</v>
      </c>
      <c r="I37" s="6">
        <v>0.39832077916177056</v>
      </c>
      <c r="J37" s="7">
        <v>0.88066669999999991</v>
      </c>
      <c r="K37" s="8">
        <v>3.8910209637863993</v>
      </c>
      <c r="L37" s="8">
        <v>272.79360000000003</v>
      </c>
      <c r="M37" s="7">
        <v>0.22009570000000001</v>
      </c>
      <c r="N37" s="8">
        <v>240.07140000000001</v>
      </c>
      <c r="O37" s="7">
        <v>0.2356695</v>
      </c>
      <c r="P37" s="8">
        <v>119.0813</v>
      </c>
      <c r="Q37" s="7">
        <v>1.2959719999999999</v>
      </c>
      <c r="R37" s="36">
        <f t="shared" si="0"/>
        <v>0.49602451603981146</v>
      </c>
      <c r="S37" s="7">
        <f t="shared" si="1"/>
        <v>1.3172256974468155</v>
      </c>
    </row>
    <row r="38" spans="1:19" x14ac:dyDescent="0.3">
      <c r="A38" s="11" t="s">
        <v>75</v>
      </c>
      <c r="B38" s="11" t="s">
        <v>290</v>
      </c>
      <c r="C38" s="11" t="s">
        <v>373</v>
      </c>
      <c r="D38" s="11" t="s">
        <v>295</v>
      </c>
      <c r="E38" s="11" t="s">
        <v>299</v>
      </c>
      <c r="F38" s="3">
        <v>1.2797169848362297E-3</v>
      </c>
      <c r="G38" s="4">
        <v>20.879069999999999</v>
      </c>
      <c r="H38" s="5">
        <v>0.39707047448165866</v>
      </c>
      <c r="I38" s="6">
        <v>2.0281920881043294</v>
      </c>
      <c r="J38" s="7">
        <v>2.4666670000000002E-2</v>
      </c>
      <c r="K38" s="8">
        <v>23.249525874035829</v>
      </c>
      <c r="L38" s="8">
        <v>11.46087</v>
      </c>
      <c r="M38" s="7">
        <v>1.07378</v>
      </c>
      <c r="N38" s="8">
        <v>10.604010000000001</v>
      </c>
      <c r="O38" s="7">
        <v>1.1213329999999999</v>
      </c>
      <c r="P38" s="8">
        <v>8.3800059999999998</v>
      </c>
      <c r="Q38" s="7">
        <v>4.8853199999999992</v>
      </c>
      <c r="R38" s="36">
        <f t="shared" si="0"/>
        <v>0.79026764403277627</v>
      </c>
      <c r="S38" s="7">
        <f t="shared" si="1"/>
        <v>5.0123586463150254</v>
      </c>
    </row>
    <row r="39" spans="1:19" x14ac:dyDescent="0.3">
      <c r="A39" s="11" t="s">
        <v>85</v>
      </c>
      <c r="B39" s="11" t="s">
        <v>290</v>
      </c>
      <c r="C39" s="11" t="s">
        <v>373</v>
      </c>
      <c r="D39" s="11" t="s">
        <v>295</v>
      </c>
      <c r="E39" s="11" t="s">
        <v>299</v>
      </c>
      <c r="F39" s="3">
        <v>1.1318572115399592E-3</v>
      </c>
      <c r="G39" s="4">
        <v>5.410552</v>
      </c>
      <c r="H39" s="5">
        <v>0.37130701754385964</v>
      </c>
      <c r="I39" s="6">
        <v>0.40893656173740445</v>
      </c>
      <c r="J39" s="7">
        <v>0.44600000000000001</v>
      </c>
      <c r="K39" s="8">
        <v>5.4676658170753205</v>
      </c>
      <c r="L39" s="8">
        <v>385.20760000000001</v>
      </c>
      <c r="M39" s="7">
        <v>0.1852192</v>
      </c>
      <c r="N39" s="8">
        <v>340.22370000000001</v>
      </c>
      <c r="O39" s="7">
        <v>0.1979678</v>
      </c>
      <c r="P39" s="8">
        <v>318.47379999999998</v>
      </c>
      <c r="Q39" s="7">
        <v>0.79247860000000014</v>
      </c>
      <c r="R39" s="36">
        <f t="shared" si="0"/>
        <v>0.93607176689924887</v>
      </c>
      <c r="S39" s="7">
        <f t="shared" si="1"/>
        <v>0.81683142771002648</v>
      </c>
    </row>
    <row r="40" spans="1:19" x14ac:dyDescent="0.3">
      <c r="A40" s="11" t="s">
        <v>123</v>
      </c>
      <c r="B40" s="11" t="s">
        <v>290</v>
      </c>
      <c r="C40" s="11" t="s">
        <v>373</v>
      </c>
      <c r="D40" s="11" t="s">
        <v>295</v>
      </c>
      <c r="E40" s="11" t="s">
        <v>299</v>
      </c>
      <c r="F40" s="3">
        <v>2.6245599325208928E-3</v>
      </c>
      <c r="G40" s="4">
        <v>4.546856</v>
      </c>
      <c r="H40" s="5">
        <v>0.61202349182615623</v>
      </c>
      <c r="I40" s="6">
        <v>0.42844625700511146</v>
      </c>
      <c r="J40" s="7">
        <v>0.63666670000000003</v>
      </c>
      <c r="K40" s="8">
        <v>4.5762875251265678</v>
      </c>
      <c r="L40" s="8">
        <v>238.77019999999999</v>
      </c>
      <c r="M40" s="7">
        <v>0.2352544</v>
      </c>
      <c r="N40" s="8">
        <v>186.15469999999999</v>
      </c>
      <c r="O40" s="7">
        <v>0.26763039999999999</v>
      </c>
      <c r="P40" s="8">
        <v>165.5822</v>
      </c>
      <c r="Q40" s="7">
        <v>1.0990340000000001</v>
      </c>
      <c r="R40" s="36">
        <f t="shared" si="0"/>
        <v>0.88948707714605113</v>
      </c>
      <c r="S40" s="7">
        <f t="shared" si="1"/>
        <v>1.1311506372540132</v>
      </c>
    </row>
    <row r="41" spans="1:19" x14ac:dyDescent="0.3">
      <c r="A41" s="11" t="s">
        <v>90</v>
      </c>
      <c r="B41" s="11" t="s">
        <v>290</v>
      </c>
      <c r="C41" s="11" t="s">
        <v>373</v>
      </c>
      <c r="D41" s="11" t="s">
        <v>295</v>
      </c>
      <c r="E41" s="11" t="s">
        <v>299</v>
      </c>
      <c r="F41" s="3">
        <v>1.3587941972472929E-3</v>
      </c>
      <c r="G41" s="4">
        <v>13.37504</v>
      </c>
      <c r="H41" s="5">
        <v>0.41509928229665066</v>
      </c>
      <c r="I41" s="6">
        <v>1.0659418530675113</v>
      </c>
      <c r="J41" s="7">
        <v>5.6722220000000011E-2</v>
      </c>
      <c r="K41" s="8">
        <v>13.995939594610096</v>
      </c>
      <c r="L41" s="8">
        <v>34.385060000000003</v>
      </c>
      <c r="M41" s="7">
        <v>0.56591179999999996</v>
      </c>
      <c r="N41" s="8">
        <v>33.087850000000003</v>
      </c>
      <c r="O41" s="7">
        <v>0.57948869999999997</v>
      </c>
      <c r="P41" s="8">
        <v>36.166637003262551</v>
      </c>
      <c r="Q41" s="7">
        <v>2.1466944590678119</v>
      </c>
      <c r="R41" s="36">
        <f t="shared" si="0"/>
        <v>1.09304886848987</v>
      </c>
      <c r="S41" s="7">
        <f t="shared" si="1"/>
        <v>2.2235341809875862</v>
      </c>
    </row>
    <row r="42" spans="1:19" x14ac:dyDescent="0.3">
      <c r="A42" s="11" t="s">
        <v>134</v>
      </c>
      <c r="B42" s="11" t="s">
        <v>290</v>
      </c>
      <c r="C42" s="11" t="s">
        <v>373</v>
      </c>
      <c r="D42" s="11" t="s">
        <v>295</v>
      </c>
      <c r="E42" s="11" t="s">
        <v>299</v>
      </c>
      <c r="F42" s="3">
        <v>1.4138258530594563E-3</v>
      </c>
      <c r="G42" s="4">
        <v>13.028600000000001</v>
      </c>
      <c r="H42" s="5">
        <v>0.42824765151515143</v>
      </c>
      <c r="I42" s="6">
        <v>0.93227165587933647</v>
      </c>
      <c r="J42" s="7">
        <v>7.155555999999999E-2</v>
      </c>
      <c r="K42" s="8">
        <v>12.461118641363226</v>
      </c>
      <c r="L42" s="8">
        <v>43.538290000000003</v>
      </c>
      <c r="M42" s="7">
        <v>0.50291909999999995</v>
      </c>
      <c r="N42" s="8">
        <v>41.400120000000001</v>
      </c>
      <c r="O42" s="7">
        <v>0.51805820000000002</v>
      </c>
      <c r="P42" s="8">
        <v>13.158887561235806</v>
      </c>
      <c r="Q42" s="7">
        <v>3.5588916395324022</v>
      </c>
      <c r="R42" s="36">
        <f t="shared" si="0"/>
        <v>0.3178466043392098</v>
      </c>
      <c r="S42" s="7">
        <f t="shared" si="1"/>
        <v>3.596400144661446</v>
      </c>
    </row>
    <row r="43" spans="1:19" x14ac:dyDescent="0.3">
      <c r="A43" s="11" t="s">
        <v>141</v>
      </c>
      <c r="B43" s="11" t="s">
        <v>290</v>
      </c>
      <c r="C43" s="11" t="s">
        <v>373</v>
      </c>
      <c r="D43" s="11" t="s">
        <v>295</v>
      </c>
      <c r="E43" s="11" t="s">
        <v>299</v>
      </c>
      <c r="F43" s="3">
        <v>1.29023748971394E-3</v>
      </c>
      <c r="G43" s="4">
        <v>13.619870000000001</v>
      </c>
      <c r="H43" s="5">
        <v>0.41310455143540664</v>
      </c>
      <c r="I43" s="6">
        <v>1.0494724375232538</v>
      </c>
      <c r="J43" s="7">
        <v>5.5E-2</v>
      </c>
      <c r="K43" s="8">
        <v>14.213384903932822</v>
      </c>
      <c r="L43" s="8">
        <v>34.877299999999998</v>
      </c>
      <c r="M43" s="7">
        <v>0.56190419999999996</v>
      </c>
      <c r="N43" s="8">
        <v>31.527850000000001</v>
      </c>
      <c r="O43" s="7">
        <v>0.59365219999999996</v>
      </c>
      <c r="P43" s="8">
        <v>8.9000109999999992</v>
      </c>
      <c r="Q43" s="7">
        <v>4.3274217109113389</v>
      </c>
      <c r="R43" s="36">
        <f t="shared" si="0"/>
        <v>0.28229045114081674</v>
      </c>
      <c r="S43" s="7">
        <f t="shared" si="1"/>
        <v>4.3679516479273968</v>
      </c>
    </row>
    <row r="44" spans="1:19" x14ac:dyDescent="0.3">
      <c r="A44" s="11" t="s">
        <v>131</v>
      </c>
      <c r="B44" s="11" t="s">
        <v>290</v>
      </c>
      <c r="C44" s="11" t="s">
        <v>373</v>
      </c>
      <c r="D44" s="11" t="s">
        <v>295</v>
      </c>
      <c r="E44" s="11" t="s">
        <v>299</v>
      </c>
      <c r="F44" s="3">
        <v>1.5762790738565772E-3</v>
      </c>
      <c r="G44" s="4">
        <v>11.19018</v>
      </c>
      <c r="H44" s="5">
        <v>0.45268310406698559</v>
      </c>
      <c r="I44" s="6">
        <v>0.85687517838906391</v>
      </c>
      <c r="J44" s="7">
        <v>8.8888889999999998E-2</v>
      </c>
      <c r="K44" s="8">
        <v>11.180339999999999</v>
      </c>
      <c r="L44" s="8">
        <v>50.047539999999998</v>
      </c>
      <c r="M44" s="7">
        <v>0.46907539999999998</v>
      </c>
      <c r="N44" s="8">
        <v>49.059069999999998</v>
      </c>
      <c r="O44" s="7">
        <v>0.47590460000000001</v>
      </c>
      <c r="P44" s="8">
        <v>24.905556368094331</v>
      </c>
      <c r="Q44" s="7">
        <v>2.5868798496800727</v>
      </c>
      <c r="R44" s="36">
        <f t="shared" si="0"/>
        <v>0.50766466563867463</v>
      </c>
      <c r="S44" s="7">
        <f t="shared" si="1"/>
        <v>2.6302913422246506</v>
      </c>
    </row>
    <row r="45" spans="1:19" x14ac:dyDescent="0.3">
      <c r="A45" s="11" t="s">
        <v>127</v>
      </c>
      <c r="B45" s="11" t="s">
        <v>290</v>
      </c>
      <c r="C45" s="11" t="s">
        <v>373</v>
      </c>
      <c r="D45" s="11" t="s">
        <v>295</v>
      </c>
      <c r="E45" s="11" t="s">
        <v>299</v>
      </c>
      <c r="F45" s="3">
        <v>1.3545293605119013E-3</v>
      </c>
      <c r="G45" s="4">
        <v>8.2261430000000004</v>
      </c>
      <c r="H45" s="5">
        <v>0.41588546949760763</v>
      </c>
      <c r="I45" s="6">
        <v>0.61708428688068218</v>
      </c>
      <c r="J45" s="7">
        <v>0.15644440000000001</v>
      </c>
      <c r="K45" s="8">
        <v>8.4274979645365811</v>
      </c>
      <c r="L45" s="8">
        <v>108.1146</v>
      </c>
      <c r="M45" s="7">
        <v>0.3191486</v>
      </c>
      <c r="N45" s="8">
        <v>98.846299999999999</v>
      </c>
      <c r="O45" s="7">
        <v>0.33527420000000002</v>
      </c>
      <c r="P45" s="8">
        <v>44.500054999999996</v>
      </c>
      <c r="Q45" s="7">
        <v>1.9352809558083477</v>
      </c>
      <c r="R45" s="36">
        <f t="shared" si="0"/>
        <v>0.45019444329226282</v>
      </c>
      <c r="S45" s="7">
        <f t="shared" si="1"/>
        <v>1.9641082371142666</v>
      </c>
    </row>
    <row r="46" spans="1:19" x14ac:dyDescent="0.3">
      <c r="A46" s="11" t="s">
        <v>133</v>
      </c>
      <c r="B46" s="11" t="s">
        <v>290</v>
      </c>
      <c r="C46" s="11" t="s">
        <v>373</v>
      </c>
      <c r="D46" s="11" t="s">
        <v>295</v>
      </c>
      <c r="E46" s="11" t="s">
        <v>299</v>
      </c>
      <c r="F46" s="3">
        <v>1.5460680613692719E-3</v>
      </c>
      <c r="G46" s="4">
        <v>7.8872780000000002</v>
      </c>
      <c r="H46" s="5">
        <v>0.44843268241626794</v>
      </c>
      <c r="I46" s="6">
        <v>0.59088305377393413</v>
      </c>
      <c r="J46" s="7">
        <v>0.18488889999999999</v>
      </c>
      <c r="K46" s="8">
        <v>7.7521708582680455</v>
      </c>
      <c r="L46" s="8">
        <v>113.1185</v>
      </c>
      <c r="M46" s="7">
        <v>0.3120098</v>
      </c>
      <c r="N46" s="8">
        <v>101.2775</v>
      </c>
      <c r="O46" s="7">
        <v>0.33122570000000001</v>
      </c>
      <c r="P46" s="8">
        <v>70.300322319627867</v>
      </c>
      <c r="Q46" s="7">
        <v>1.5397340953424612</v>
      </c>
      <c r="R46" s="36">
        <f t="shared" si="0"/>
        <v>0.69413564039029263</v>
      </c>
      <c r="S46" s="7">
        <f t="shared" si="1"/>
        <v>1.5749576339383091</v>
      </c>
    </row>
    <row r="47" spans="1:19" x14ac:dyDescent="0.3">
      <c r="A47" s="11" t="s">
        <v>76</v>
      </c>
      <c r="B47" s="11" t="s">
        <v>290</v>
      </c>
      <c r="C47" s="11" t="s">
        <v>373</v>
      </c>
      <c r="D47" s="11" t="s">
        <v>295</v>
      </c>
      <c r="E47" s="11" t="s">
        <v>299</v>
      </c>
      <c r="F47" s="3">
        <v>1.5999933373416744E-3</v>
      </c>
      <c r="G47" s="4">
        <v>5.9181249999999999</v>
      </c>
      <c r="H47" s="5">
        <v>0.43921361642743217</v>
      </c>
      <c r="I47" s="6">
        <v>0.4844208176860384</v>
      </c>
      <c r="J47" s="7">
        <v>0.30777779999999999</v>
      </c>
      <c r="K47" s="8">
        <v>6.008417715190804</v>
      </c>
      <c r="L47" s="8">
        <v>186.11189999999999</v>
      </c>
      <c r="M47" s="7">
        <v>0.24324779999999999</v>
      </c>
      <c r="N47" s="8">
        <v>170.95089999999999</v>
      </c>
      <c r="O47" s="7">
        <v>0.25494450000000002</v>
      </c>
      <c r="P47" s="8">
        <v>57.766156324655455</v>
      </c>
      <c r="Q47" s="7">
        <v>1.6985864580077645</v>
      </c>
      <c r="R47" s="36">
        <f t="shared" si="0"/>
        <v>0.3379108055275255</v>
      </c>
      <c r="S47" s="7">
        <f t="shared" si="1"/>
        <v>1.7176124863913902</v>
      </c>
    </row>
    <row r="48" spans="1:19" x14ac:dyDescent="0.3">
      <c r="A48" s="11" t="s">
        <v>150</v>
      </c>
      <c r="B48" s="11" t="s">
        <v>290</v>
      </c>
      <c r="C48" s="11" t="s">
        <v>373</v>
      </c>
      <c r="D48" s="11" t="s">
        <v>295</v>
      </c>
      <c r="E48" s="11" t="s">
        <v>299</v>
      </c>
      <c r="F48" s="3">
        <v>1.44806599232854E-3</v>
      </c>
      <c r="G48" s="4">
        <v>6.7468349999999999</v>
      </c>
      <c r="H48" s="5">
        <v>0.44446923843700153</v>
      </c>
      <c r="I48" s="6">
        <v>0.49842098247329036</v>
      </c>
      <c r="J48" s="7">
        <v>0.25444440000000002</v>
      </c>
      <c r="K48" s="8">
        <v>6.6081863488582844</v>
      </c>
      <c r="L48" s="8">
        <v>168.8075</v>
      </c>
      <c r="M48" s="7">
        <v>0.25541140000000001</v>
      </c>
      <c r="N48" s="8">
        <v>158.4597</v>
      </c>
      <c r="O48" s="7">
        <v>0.26480239999999999</v>
      </c>
      <c r="P48" s="8">
        <v>54.49637389118439</v>
      </c>
      <c r="Q48" s="7">
        <v>1.74880165878885</v>
      </c>
      <c r="R48" s="36">
        <f t="shared" si="0"/>
        <v>0.34391314568426162</v>
      </c>
      <c r="S48" s="7">
        <f t="shared" si="1"/>
        <v>1.7687361456216111</v>
      </c>
    </row>
    <row r="49" spans="1:19" x14ac:dyDescent="0.3">
      <c r="A49" s="11" t="s">
        <v>83</v>
      </c>
      <c r="B49" s="11" t="s">
        <v>290</v>
      </c>
      <c r="C49" s="11" t="s">
        <v>373</v>
      </c>
      <c r="D49" s="11" t="s">
        <v>295</v>
      </c>
      <c r="E49" s="11" t="s">
        <v>299</v>
      </c>
      <c r="F49" s="3">
        <v>1.2278512975985899E-3</v>
      </c>
      <c r="G49" s="4">
        <v>6.6710739999999999</v>
      </c>
      <c r="H49" s="5">
        <v>0.38661562998405102</v>
      </c>
      <c r="I49" s="6">
        <v>0.50172088865938202</v>
      </c>
      <c r="J49" s="7">
        <v>0.24000000000000002</v>
      </c>
      <c r="K49" s="8">
        <v>6.8041385146046256</v>
      </c>
      <c r="L49" s="8">
        <v>187.31909999999999</v>
      </c>
      <c r="M49" s="7">
        <v>0.24246290000000001</v>
      </c>
      <c r="N49" s="8">
        <v>154.76400000000001</v>
      </c>
      <c r="O49" s="7">
        <v>0.2679454</v>
      </c>
      <c r="P49" s="8">
        <v>24.700099999999999</v>
      </c>
      <c r="Q49" s="7">
        <v>2.5976165388839867</v>
      </c>
      <c r="R49" s="36">
        <f t="shared" si="0"/>
        <v>0.15959848543588948</v>
      </c>
      <c r="S49" s="7">
        <f t="shared" si="1"/>
        <v>2.611399322291553</v>
      </c>
    </row>
    <row r="50" spans="1:19" x14ac:dyDescent="0.3">
      <c r="A50" s="11" t="s">
        <v>122</v>
      </c>
      <c r="B50" s="11" t="s">
        <v>290</v>
      </c>
      <c r="C50" s="11" t="s">
        <v>373</v>
      </c>
      <c r="D50" s="11" t="s">
        <v>295</v>
      </c>
      <c r="E50" s="11" t="s">
        <v>299</v>
      </c>
      <c r="F50" s="3">
        <v>1.3958434787508243E-3</v>
      </c>
      <c r="G50" s="4">
        <v>6.5701419999999997</v>
      </c>
      <c r="H50" s="5">
        <v>0.42132537878787873</v>
      </c>
      <c r="I50" s="6">
        <v>0.49992001740487446</v>
      </c>
      <c r="J50" s="7">
        <v>0.2527778</v>
      </c>
      <c r="K50" s="8">
        <v>6.6299357961927941</v>
      </c>
      <c r="L50" s="8">
        <v>173.92910000000001</v>
      </c>
      <c r="M50" s="7">
        <v>0.25162269999999998</v>
      </c>
      <c r="N50" s="8">
        <v>151.80500000000001</v>
      </c>
      <c r="O50" s="7">
        <v>0.27054410000000001</v>
      </c>
      <c r="P50" s="8">
        <v>51.149488505747122</v>
      </c>
      <c r="Q50" s="7">
        <v>1.805110405017992</v>
      </c>
      <c r="R50" s="36">
        <f t="shared" si="0"/>
        <v>0.33694205398865068</v>
      </c>
      <c r="S50" s="7">
        <f t="shared" si="1"/>
        <v>1.8252719480529551</v>
      </c>
    </row>
    <row r="51" spans="1:19" x14ac:dyDescent="0.3">
      <c r="A51" s="11" t="s">
        <v>96</v>
      </c>
      <c r="B51" s="11" t="s">
        <v>290</v>
      </c>
      <c r="C51" s="11" t="s">
        <v>373</v>
      </c>
      <c r="D51" s="11" t="s">
        <v>295</v>
      </c>
      <c r="E51" s="11" t="s">
        <v>299</v>
      </c>
      <c r="F51" s="3">
        <v>1.411652086114708E-3</v>
      </c>
      <c r="G51" s="4">
        <v>7.7909179999999996</v>
      </c>
      <c r="H51" s="5">
        <v>0.42325019936204145</v>
      </c>
      <c r="I51" s="6">
        <v>0.59312349758060501</v>
      </c>
      <c r="J51" s="7">
        <v>0.17833330000000003</v>
      </c>
      <c r="K51" s="8">
        <v>7.893369951994325</v>
      </c>
      <c r="L51" s="8">
        <v>119.2456</v>
      </c>
      <c r="M51" s="7">
        <v>0.3038882</v>
      </c>
      <c r="N51" s="8">
        <v>107.81529999999999</v>
      </c>
      <c r="O51" s="7">
        <v>0.32102599999999998</v>
      </c>
      <c r="P51" s="8">
        <v>57.798922011494241</v>
      </c>
      <c r="Q51" s="7">
        <v>1.698104611501106</v>
      </c>
      <c r="R51" s="36">
        <f t="shared" si="0"/>
        <v>0.53609202044138671</v>
      </c>
      <c r="S51" s="7">
        <f t="shared" si="1"/>
        <v>1.7281831396808969</v>
      </c>
    </row>
    <row r="52" spans="1:19" x14ac:dyDescent="0.3">
      <c r="A52" s="11" t="s">
        <v>84</v>
      </c>
      <c r="B52" s="11" t="s">
        <v>290</v>
      </c>
      <c r="C52" s="11" t="s">
        <v>373</v>
      </c>
      <c r="D52" s="11" t="s">
        <v>295</v>
      </c>
      <c r="E52" s="11" t="s">
        <v>299</v>
      </c>
      <c r="F52" s="3">
        <v>1.3274283204133734E-3</v>
      </c>
      <c r="G52" s="4">
        <v>6.8568090000000002</v>
      </c>
      <c r="H52" s="5">
        <v>0.40520942982456137</v>
      </c>
      <c r="I52" s="6">
        <v>0.52433399755045451</v>
      </c>
      <c r="J52" s="7">
        <v>0.22666670000000003</v>
      </c>
      <c r="K52" s="8">
        <v>7.0014002979678063</v>
      </c>
      <c r="L52" s="8">
        <v>163.22290000000001</v>
      </c>
      <c r="M52" s="7">
        <v>0.25974380000000002</v>
      </c>
      <c r="N52" s="8">
        <v>150.20820000000001</v>
      </c>
      <c r="O52" s="7">
        <v>0.2719782</v>
      </c>
      <c r="P52" s="8">
        <v>49.225250000000003</v>
      </c>
      <c r="Q52" s="7">
        <v>1.8400534301798777</v>
      </c>
      <c r="R52" s="36">
        <f t="shared" si="0"/>
        <v>0.32771346704108034</v>
      </c>
      <c r="S52" s="7">
        <f t="shared" si="1"/>
        <v>1.8600453669714547</v>
      </c>
    </row>
    <row r="53" spans="1:19" x14ac:dyDescent="0.3">
      <c r="A53" s="11" t="s">
        <v>69</v>
      </c>
      <c r="B53" s="11" t="s">
        <v>290</v>
      </c>
      <c r="C53" s="11" t="s">
        <v>373</v>
      </c>
      <c r="D53" s="11" t="s">
        <v>295</v>
      </c>
      <c r="E53" s="11" t="s">
        <v>299</v>
      </c>
      <c r="F53" s="3">
        <v>1.4224908596076273E-3</v>
      </c>
      <c r="G53" s="4">
        <v>11.33314</v>
      </c>
      <c r="H53" s="5">
        <v>0.41683104066985643</v>
      </c>
      <c r="I53" s="6">
        <v>0.917565051104825</v>
      </c>
      <c r="J53" s="7">
        <v>7.6666669999999992E-2</v>
      </c>
      <c r="K53" s="8">
        <v>12.038584915347952</v>
      </c>
      <c r="L53" s="8">
        <v>46.866149999999998</v>
      </c>
      <c r="M53" s="7">
        <v>0.48473490000000002</v>
      </c>
      <c r="N53" s="8">
        <v>42.291240000000002</v>
      </c>
      <c r="O53" s="7">
        <v>0.5125712</v>
      </c>
      <c r="P53" s="8">
        <v>16.395555197315229</v>
      </c>
      <c r="Q53" s="7">
        <v>3.1883156156765144</v>
      </c>
      <c r="R53" s="36">
        <f t="shared" si="0"/>
        <v>0.3876820636452189</v>
      </c>
      <c r="S53" s="7">
        <f t="shared" si="1"/>
        <v>3.2292546663643842</v>
      </c>
    </row>
    <row r="54" spans="1:19" x14ac:dyDescent="0.3">
      <c r="A54" s="11" t="s">
        <v>121</v>
      </c>
      <c r="B54" s="11" t="s">
        <v>290</v>
      </c>
      <c r="C54" s="11" t="s">
        <v>373</v>
      </c>
      <c r="D54" s="11" t="s">
        <v>295</v>
      </c>
      <c r="E54" s="11" t="s">
        <v>299</v>
      </c>
      <c r="F54" s="3">
        <v>1.4709629462096817E-3</v>
      </c>
      <c r="G54" s="4">
        <v>11.713979999999999</v>
      </c>
      <c r="H54" s="5">
        <v>0.43279317284688995</v>
      </c>
      <c r="I54" s="6">
        <v>0.88985608621534418</v>
      </c>
      <c r="J54" s="7">
        <v>8.0111109999999999E-2</v>
      </c>
      <c r="K54" s="8">
        <v>11.77693268079623</v>
      </c>
      <c r="L54" s="8">
        <v>47.663409999999999</v>
      </c>
      <c r="M54" s="7">
        <v>0.48066370000000003</v>
      </c>
      <c r="N54" s="8">
        <v>46.080150000000003</v>
      </c>
      <c r="O54" s="7">
        <v>0.49104639999999999</v>
      </c>
      <c r="P54" s="8">
        <v>24.111091335508366</v>
      </c>
      <c r="Q54" s="7">
        <v>2.6291524102480945</v>
      </c>
      <c r="R54" s="36">
        <f t="shared" si="0"/>
        <v>0.52324246634414961</v>
      </c>
      <c r="S54" s="7">
        <f t="shared" si="1"/>
        <v>2.6746156664587017</v>
      </c>
    </row>
    <row r="55" spans="1:19" x14ac:dyDescent="0.3">
      <c r="A55" s="11" t="s">
        <v>126</v>
      </c>
      <c r="B55" s="11" t="s">
        <v>290</v>
      </c>
      <c r="C55" s="11" t="s">
        <v>373</v>
      </c>
      <c r="D55" s="11" t="s">
        <v>295</v>
      </c>
      <c r="E55" s="11" t="s">
        <v>299</v>
      </c>
      <c r="F55" s="3">
        <v>1.3806051715936226E-3</v>
      </c>
      <c r="G55" s="4">
        <v>7.7438900000000004</v>
      </c>
      <c r="H55" s="5">
        <v>0.41937880382775111</v>
      </c>
      <c r="I55" s="6">
        <v>0.5756575934397461</v>
      </c>
      <c r="J55" s="7">
        <v>0.18355559999999999</v>
      </c>
      <c r="K55" s="8">
        <v>7.7802752138570073</v>
      </c>
      <c r="L55" s="8">
        <v>125.7098</v>
      </c>
      <c r="M55" s="7">
        <v>0.29597200000000001</v>
      </c>
      <c r="N55" s="8">
        <v>113.16200000000001</v>
      </c>
      <c r="O55" s="7">
        <v>0.31335030000000003</v>
      </c>
      <c r="P55" s="8">
        <v>65.890771093103425</v>
      </c>
      <c r="Q55" s="7">
        <v>1.5904210441190125</v>
      </c>
      <c r="R55" s="36">
        <f t="shared" si="0"/>
        <v>0.58226941104879215</v>
      </c>
      <c r="S55" s="7">
        <f t="shared" si="1"/>
        <v>1.6209958383927763</v>
      </c>
    </row>
    <row r="56" spans="1:19" x14ac:dyDescent="0.3">
      <c r="A56" s="11" t="s">
        <v>5</v>
      </c>
      <c r="B56" s="11" t="s">
        <v>288</v>
      </c>
      <c r="C56" s="11" t="s">
        <v>376</v>
      </c>
      <c r="D56" s="11" t="s">
        <v>291</v>
      </c>
      <c r="E56" s="11" t="s">
        <v>299</v>
      </c>
      <c r="F56" s="3">
        <v>1.0936345873749509E-5</v>
      </c>
      <c r="G56" s="4">
        <v>28.867979999999999</v>
      </c>
      <c r="H56" s="5">
        <v>0.19944797055312374</v>
      </c>
      <c r="I56" s="6">
        <v>0.4510780729053453</v>
      </c>
      <c r="J56" s="7">
        <v>1.4999999999999999E-2</v>
      </c>
      <c r="K56" s="8">
        <v>28.867509999999996</v>
      </c>
      <c r="L56" s="8">
        <v>457.19110000000001</v>
      </c>
      <c r="M56" s="7">
        <v>0.16461419999999999</v>
      </c>
      <c r="N56" s="8"/>
      <c r="O56" s="7"/>
      <c r="P56" s="8"/>
      <c r="Q56" s="7"/>
      <c r="R56" s="8"/>
      <c r="S56" s="7"/>
    </row>
    <row r="57" spans="1:19" x14ac:dyDescent="0.3">
      <c r="A57" s="11" t="s">
        <v>12</v>
      </c>
      <c r="B57" s="11" t="s">
        <v>288</v>
      </c>
      <c r="C57" s="11" t="s">
        <v>375</v>
      </c>
      <c r="D57" s="11" t="s">
        <v>291</v>
      </c>
      <c r="E57" s="11" t="s">
        <v>299</v>
      </c>
      <c r="F57" s="3">
        <v>2.9635413291522374E-5</v>
      </c>
      <c r="G57" s="4">
        <v>20.000350000000001</v>
      </c>
      <c r="H57" s="5">
        <v>0.20260107441305211</v>
      </c>
      <c r="I57" s="6">
        <v>0.35111453638241752</v>
      </c>
      <c r="J57" s="7">
        <v>3.6249999999999998E-2</v>
      </c>
      <c r="K57" s="8">
        <v>18.569533817705185</v>
      </c>
      <c r="L57" s="8">
        <v>885.76459999999997</v>
      </c>
      <c r="M57" s="7">
        <v>0.118267</v>
      </c>
      <c r="N57" s="8"/>
      <c r="O57" s="7"/>
      <c r="P57" s="8"/>
      <c r="Q57" s="7"/>
      <c r="R57" s="8"/>
      <c r="S57" s="7"/>
    </row>
    <row r="58" spans="1:19" x14ac:dyDescent="0.3">
      <c r="A58" s="11" t="s">
        <v>167</v>
      </c>
      <c r="B58" s="11" t="s">
        <v>288</v>
      </c>
      <c r="C58" s="11" t="s">
        <v>375</v>
      </c>
      <c r="D58" s="11" t="s">
        <v>297</v>
      </c>
      <c r="E58" s="11" t="s">
        <v>299</v>
      </c>
      <c r="F58" s="3">
        <v>4.2094406901445336E-3</v>
      </c>
      <c r="G58" s="4">
        <v>3.8177759999999998</v>
      </c>
      <c r="H58" s="5">
        <v>0.87036054489410364</v>
      </c>
      <c r="I58" s="6">
        <v>0.41552244661593196</v>
      </c>
      <c r="J58" s="7">
        <v>1.138333</v>
      </c>
      <c r="K58" s="8">
        <v>3.826394076850486</v>
      </c>
      <c r="L58" s="8">
        <v>268.04820000000001</v>
      </c>
      <c r="M58" s="7">
        <v>0.24824289999999999</v>
      </c>
      <c r="N58" s="8">
        <v>368.84710000000001</v>
      </c>
      <c r="O58" s="7">
        <v>0.2125726</v>
      </c>
      <c r="P58" s="8">
        <v>59.025289999999998</v>
      </c>
      <c r="Q58" s="7">
        <v>2.0580310000000002</v>
      </c>
      <c r="R58" s="36">
        <f t="shared" ref="R58:R71" si="2">P58/N58</f>
        <v>0.16002644456198786</v>
      </c>
      <c r="S58" s="7">
        <f t="shared" ref="S58:S71" si="3">SQRT(O58^2+Q58^2)</f>
        <v>2.0689801128168828</v>
      </c>
    </row>
    <row r="59" spans="1:19" x14ac:dyDescent="0.3">
      <c r="A59" s="11" t="s">
        <v>146</v>
      </c>
      <c r="B59" s="11" t="s">
        <v>290</v>
      </c>
      <c r="C59" s="11" t="s">
        <v>375</v>
      </c>
      <c r="D59" s="11" t="s">
        <v>295</v>
      </c>
      <c r="E59" s="11" t="s">
        <v>299</v>
      </c>
      <c r="F59" s="3">
        <v>1.874348399021101E-3</v>
      </c>
      <c r="G59" s="4">
        <v>14.452400000000001</v>
      </c>
      <c r="H59" s="5">
        <v>0.50761139979959924</v>
      </c>
      <c r="I59" s="6">
        <v>1.2722821162368039</v>
      </c>
      <c r="J59" s="7">
        <v>4.8333330000000001E-2</v>
      </c>
      <c r="K59" s="8">
        <v>15.161964355841768</v>
      </c>
      <c r="L59" s="8">
        <v>20.451550000000001</v>
      </c>
      <c r="M59" s="7">
        <v>0.73378810000000005</v>
      </c>
      <c r="N59" s="8">
        <v>17.986709999999999</v>
      </c>
      <c r="O59" s="7">
        <v>0.78596540000000004</v>
      </c>
      <c r="P59" s="8">
        <v>14.333360000000001</v>
      </c>
      <c r="Q59" s="7">
        <v>3.4099719999999998</v>
      </c>
      <c r="R59" s="36">
        <f t="shared" si="2"/>
        <v>0.79688614538178482</v>
      </c>
      <c r="S59" s="7">
        <f t="shared" si="3"/>
        <v>3.4993786092363828</v>
      </c>
    </row>
    <row r="60" spans="1:19" x14ac:dyDescent="0.3">
      <c r="A60" s="11" t="s">
        <v>74</v>
      </c>
      <c r="B60" s="11" t="s">
        <v>290</v>
      </c>
      <c r="C60" s="11" t="s">
        <v>375</v>
      </c>
      <c r="D60" s="11" t="s">
        <v>295</v>
      </c>
      <c r="E60" s="11" t="s">
        <v>299</v>
      </c>
      <c r="F60" s="3">
        <v>1.688601372216058E-3</v>
      </c>
      <c r="G60" s="4">
        <v>8.8474369999999993</v>
      </c>
      <c r="H60" s="5">
        <v>0.45840501002004008</v>
      </c>
      <c r="I60" s="6">
        <v>0.72642278927192949</v>
      </c>
      <c r="J60" s="7">
        <v>0.13222219999999998</v>
      </c>
      <c r="K60" s="8">
        <v>9.166985268345293</v>
      </c>
      <c r="L60" s="8">
        <v>72.38073</v>
      </c>
      <c r="M60" s="7">
        <v>0.39005400000000001</v>
      </c>
      <c r="N60" s="8">
        <v>77.891319999999993</v>
      </c>
      <c r="O60" s="7">
        <v>0.37769209999999998</v>
      </c>
      <c r="P60" s="8">
        <v>54.43403</v>
      </c>
      <c r="Q60" s="7">
        <v>1.7498140000000002</v>
      </c>
      <c r="R60" s="36">
        <f t="shared" si="2"/>
        <v>0.6988459047811747</v>
      </c>
      <c r="S60" s="7">
        <f t="shared" si="3"/>
        <v>1.7901118280706405</v>
      </c>
    </row>
    <row r="61" spans="1:19" x14ac:dyDescent="0.3">
      <c r="A61" s="11" t="s">
        <v>140</v>
      </c>
      <c r="B61" s="11" t="s">
        <v>290</v>
      </c>
      <c r="C61" s="11" t="s">
        <v>375</v>
      </c>
      <c r="D61" s="11" t="s">
        <v>295</v>
      </c>
      <c r="E61" s="11" t="s">
        <v>299</v>
      </c>
      <c r="F61" s="3">
        <v>1.9364151674118933E-3</v>
      </c>
      <c r="G61" s="4">
        <v>9.6325719999999997</v>
      </c>
      <c r="H61" s="5">
        <v>0.51265005410821651</v>
      </c>
      <c r="I61" s="6">
        <v>0.77761952881856045</v>
      </c>
      <c r="J61" s="7">
        <v>0.12</v>
      </c>
      <c r="K61" s="8">
        <v>9.6225039999999993</v>
      </c>
      <c r="L61" s="8">
        <v>56.805999999999997</v>
      </c>
      <c r="M61" s="7">
        <v>0.4402895</v>
      </c>
      <c r="N61" s="8">
        <v>50.270429999999998</v>
      </c>
      <c r="O61" s="7">
        <v>0.47013690000000002</v>
      </c>
      <c r="P61" s="8">
        <v>40.333660000000002</v>
      </c>
      <c r="Q61" s="7">
        <v>2.0327890000000002</v>
      </c>
      <c r="R61" s="36">
        <f t="shared" si="2"/>
        <v>0.80233369796120713</v>
      </c>
      <c r="S61" s="7">
        <f t="shared" si="3"/>
        <v>2.0864466979203211</v>
      </c>
    </row>
    <row r="62" spans="1:19" x14ac:dyDescent="0.3">
      <c r="A62" s="11" t="s">
        <v>148</v>
      </c>
      <c r="B62" s="11" t="s">
        <v>290</v>
      </c>
      <c r="C62" s="11" t="s">
        <v>375</v>
      </c>
      <c r="D62" s="11" t="s">
        <v>295</v>
      </c>
      <c r="E62" s="11" t="s">
        <v>299</v>
      </c>
      <c r="F62" s="3">
        <v>2.55974643379544E-3</v>
      </c>
      <c r="G62" s="4">
        <v>14.61243</v>
      </c>
      <c r="H62" s="5">
        <v>0.6150015771543087</v>
      </c>
      <c r="I62" s="6">
        <v>1.4159351059003376</v>
      </c>
      <c r="J62" s="7">
        <v>4.7222220000000002E-2</v>
      </c>
      <c r="K62" s="8">
        <v>15.339300705593439</v>
      </c>
      <c r="L62" s="8">
        <v>14.541370000000001</v>
      </c>
      <c r="M62" s="7">
        <v>0.87022350000000004</v>
      </c>
      <c r="N62" s="8">
        <v>13.061120000000001</v>
      </c>
      <c r="O62" s="7">
        <v>0.92233500000000002</v>
      </c>
      <c r="P62" s="8">
        <v>9.4166760000000007</v>
      </c>
      <c r="Q62" s="7">
        <v>4.2070319999999999</v>
      </c>
      <c r="R62" s="36">
        <f t="shared" si="2"/>
        <v>0.72097002401019206</v>
      </c>
      <c r="S62" s="7">
        <f t="shared" si="3"/>
        <v>4.3069502088193454</v>
      </c>
    </row>
    <row r="63" spans="1:19" x14ac:dyDescent="0.3">
      <c r="A63" s="11" t="s">
        <v>65</v>
      </c>
      <c r="B63" s="11" t="s">
        <v>290</v>
      </c>
      <c r="C63" s="11" t="s">
        <v>375</v>
      </c>
      <c r="D63" s="11" t="s">
        <v>295</v>
      </c>
      <c r="E63" s="11" t="s">
        <v>299</v>
      </c>
      <c r="F63" s="3">
        <v>1.964168713517395E-3</v>
      </c>
      <c r="G63" s="4">
        <v>13.381769999999999</v>
      </c>
      <c r="H63" s="5">
        <v>0.50669849699398795</v>
      </c>
      <c r="I63" s="6">
        <v>1.2405352192698924</v>
      </c>
      <c r="J63" s="7">
        <v>5.3222220000000008E-2</v>
      </c>
      <c r="K63" s="8">
        <v>14.448813204043057</v>
      </c>
      <c r="L63" s="8">
        <v>22.00535</v>
      </c>
      <c r="M63" s="7">
        <v>0.70740749999999997</v>
      </c>
      <c r="N63" s="8">
        <v>20.724499999999999</v>
      </c>
      <c r="O63" s="7">
        <v>0.7322128</v>
      </c>
      <c r="P63" s="8">
        <v>28.450130000000001</v>
      </c>
      <c r="Q63" s="7">
        <v>2.4203779999999999</v>
      </c>
      <c r="R63" s="36">
        <f t="shared" si="2"/>
        <v>1.3727776303409009</v>
      </c>
      <c r="S63" s="7">
        <f t="shared" si="3"/>
        <v>2.5287082171274409</v>
      </c>
    </row>
    <row r="64" spans="1:19" x14ac:dyDescent="0.3">
      <c r="A64" s="11" t="s">
        <v>98</v>
      </c>
      <c r="B64" s="11" t="s">
        <v>290</v>
      </c>
      <c r="C64" s="11" t="s">
        <v>375</v>
      </c>
      <c r="D64" s="11" t="s">
        <v>295</v>
      </c>
      <c r="E64" s="11" t="s">
        <v>299</v>
      </c>
      <c r="F64" s="3">
        <v>1.1878109179827127E-3</v>
      </c>
      <c r="G64" s="4">
        <v>4.7865849999999996</v>
      </c>
      <c r="H64" s="5">
        <v>0.38796262525050101</v>
      </c>
      <c r="I64" s="6">
        <v>0.3759174578311707</v>
      </c>
      <c r="J64" s="7">
        <v>0.47555559999999997</v>
      </c>
      <c r="K64" s="8">
        <v>4.8336827110265146</v>
      </c>
      <c r="L64" s="8">
        <v>391.94420000000002</v>
      </c>
      <c r="M64" s="7">
        <v>0.16762089999999999</v>
      </c>
      <c r="N64" s="8">
        <v>324.54750000000001</v>
      </c>
      <c r="O64" s="7">
        <v>0.18503140000000001</v>
      </c>
      <c r="P64" s="8">
        <v>262.72280000000001</v>
      </c>
      <c r="Q64" s="7">
        <v>0.79649040000000004</v>
      </c>
      <c r="R64" s="36">
        <f t="shared" si="2"/>
        <v>0.80950492608940139</v>
      </c>
      <c r="S64" s="7">
        <f t="shared" si="3"/>
        <v>0.81770017505080672</v>
      </c>
    </row>
    <row r="65" spans="1:19" x14ac:dyDescent="0.3">
      <c r="A65" s="11" t="s">
        <v>94</v>
      </c>
      <c r="B65" s="11" t="s">
        <v>290</v>
      </c>
      <c r="C65" s="11" t="s">
        <v>375</v>
      </c>
      <c r="D65" s="11" t="s">
        <v>295</v>
      </c>
      <c r="E65" s="11" t="s">
        <v>299</v>
      </c>
      <c r="F65" s="3">
        <v>1.340603981287406E-3</v>
      </c>
      <c r="G65" s="4">
        <v>5.8864510000000001</v>
      </c>
      <c r="H65" s="5">
        <v>0.41168076152304606</v>
      </c>
      <c r="I65" s="6">
        <v>0.454604179275158</v>
      </c>
      <c r="J65" s="7">
        <v>0.31611109999999998</v>
      </c>
      <c r="K65" s="8">
        <v>5.9286917281968528</v>
      </c>
      <c r="L65" s="8">
        <v>228.3382</v>
      </c>
      <c r="M65" s="7">
        <v>0.21960840000000001</v>
      </c>
      <c r="N65" s="8">
        <v>247.3192</v>
      </c>
      <c r="O65" s="7">
        <v>0.21196100000000001</v>
      </c>
      <c r="P65" s="8">
        <v>266.7253</v>
      </c>
      <c r="Q65" s="7">
        <v>0.79049530000000012</v>
      </c>
      <c r="R65" s="36">
        <f t="shared" si="2"/>
        <v>1.0784658045149751</v>
      </c>
      <c r="S65" s="7">
        <f t="shared" si="3"/>
        <v>0.8184193820060045</v>
      </c>
    </row>
    <row r="66" spans="1:19" x14ac:dyDescent="0.3">
      <c r="A66" s="11" t="s">
        <v>104</v>
      </c>
      <c r="B66" s="11" t="s">
        <v>290</v>
      </c>
      <c r="C66" s="11" t="s">
        <v>375</v>
      </c>
      <c r="D66" s="11" t="s">
        <v>295</v>
      </c>
      <c r="E66" s="11" t="s">
        <v>299</v>
      </c>
      <c r="F66" s="3">
        <v>4.6704079176140161E-4</v>
      </c>
      <c r="G66" s="4">
        <v>5.9353259999999999</v>
      </c>
      <c r="H66" s="5">
        <v>0.2732472945891784</v>
      </c>
      <c r="I66" s="6">
        <v>0.34512463369374258</v>
      </c>
      <c r="J66" s="7">
        <v>0.31555559999999999</v>
      </c>
      <c r="K66" s="8">
        <v>5.9339080000000006</v>
      </c>
      <c r="L66" s="8">
        <v>654.23749999999995</v>
      </c>
      <c r="M66" s="7">
        <v>0.12974160000000001</v>
      </c>
      <c r="N66" s="8">
        <v>539.87</v>
      </c>
      <c r="O66" s="7">
        <v>0.1434648</v>
      </c>
      <c r="P66" s="8">
        <v>737.84960000000001</v>
      </c>
      <c r="Q66" s="7">
        <v>0.47528600000000004</v>
      </c>
      <c r="R66" s="36">
        <f t="shared" si="2"/>
        <v>1.3667171726526757</v>
      </c>
      <c r="S66" s="7">
        <f t="shared" si="3"/>
        <v>0.49646644462142658</v>
      </c>
    </row>
    <row r="67" spans="1:19" x14ac:dyDescent="0.3">
      <c r="A67" s="11" t="s">
        <v>88</v>
      </c>
      <c r="B67" s="11" t="s">
        <v>290</v>
      </c>
      <c r="C67" s="11" t="s">
        <v>375</v>
      </c>
      <c r="D67" s="11" t="s">
        <v>295</v>
      </c>
      <c r="E67" s="11" t="s">
        <v>299</v>
      </c>
      <c r="F67" s="3">
        <v>4.1143229340637324E-4</v>
      </c>
      <c r="G67" s="4">
        <v>13.48789</v>
      </c>
      <c r="H67" s="5">
        <v>0.26305801603206413</v>
      </c>
      <c r="I67" s="6">
        <v>0.74094865512911223</v>
      </c>
      <c r="J67" s="7">
        <v>5.311111000000001E-2</v>
      </c>
      <c r="K67" s="8">
        <v>14.463924323955007</v>
      </c>
      <c r="L67" s="8">
        <v>104.783</v>
      </c>
      <c r="M67" s="7">
        <v>0.32418360000000002</v>
      </c>
      <c r="N67" s="8">
        <v>80.463030000000003</v>
      </c>
      <c r="O67" s="7">
        <v>0.37160599999999999</v>
      </c>
      <c r="P67" s="8">
        <v>73.150679999999994</v>
      </c>
      <c r="Q67" s="7">
        <v>1.5094449999999999</v>
      </c>
      <c r="R67" s="36">
        <f t="shared" si="2"/>
        <v>0.90912161771685696</v>
      </c>
      <c r="S67" s="7">
        <f t="shared" si="3"/>
        <v>1.5545144667261863</v>
      </c>
    </row>
    <row r="68" spans="1:19" x14ac:dyDescent="0.3">
      <c r="A68" s="11" t="s">
        <v>86</v>
      </c>
      <c r="B68" s="11" t="s">
        <v>290</v>
      </c>
      <c r="C68" s="11" t="s">
        <v>375</v>
      </c>
      <c r="D68" s="11" t="s">
        <v>295</v>
      </c>
      <c r="E68" s="11" t="s">
        <v>299</v>
      </c>
      <c r="F68" s="3">
        <v>1.1246889723203768E-3</v>
      </c>
      <c r="G68" s="4">
        <v>8.8445649999999993</v>
      </c>
      <c r="H68" s="5">
        <v>0.37725971943887776</v>
      </c>
      <c r="I68" s="6">
        <v>0.64257030579288366</v>
      </c>
      <c r="J68" s="7">
        <v>0.13222219999999998</v>
      </c>
      <c r="K68" s="8">
        <v>9.166985268345293</v>
      </c>
      <c r="L68" s="8">
        <v>108.672</v>
      </c>
      <c r="M68" s="7">
        <v>0.31833090000000003</v>
      </c>
      <c r="N68" s="8">
        <v>114.1387</v>
      </c>
      <c r="O68" s="7">
        <v>0.31200830000000002</v>
      </c>
      <c r="P68" s="8">
        <v>111.96899999999999</v>
      </c>
      <c r="Q68" s="7">
        <v>1.2200569999999997</v>
      </c>
      <c r="R68" s="36">
        <f t="shared" si="2"/>
        <v>0.98099067187553379</v>
      </c>
      <c r="S68" s="7">
        <f t="shared" si="3"/>
        <v>1.2593205559022251</v>
      </c>
    </row>
    <row r="69" spans="1:19" x14ac:dyDescent="0.3">
      <c r="A69" s="11" t="s">
        <v>149</v>
      </c>
      <c r="B69" s="11" t="s">
        <v>290</v>
      </c>
      <c r="C69" s="11" t="s">
        <v>375</v>
      </c>
      <c r="D69" s="11" t="s">
        <v>295</v>
      </c>
      <c r="E69" s="11" t="s">
        <v>299</v>
      </c>
      <c r="F69" s="3">
        <v>4.1453284927626954E-3</v>
      </c>
      <c r="G69" s="4">
        <v>7.4085890000000001</v>
      </c>
      <c r="H69" s="5">
        <v>0.86185530260521048</v>
      </c>
      <c r="I69" s="6">
        <v>0.7471173337836835</v>
      </c>
      <c r="J69" s="7">
        <v>0.19833330000000002</v>
      </c>
      <c r="K69" s="8">
        <v>7.4848121952104902</v>
      </c>
      <c r="L69" s="8">
        <v>45.432659999999998</v>
      </c>
      <c r="M69" s="7">
        <v>0.49232419999999999</v>
      </c>
      <c r="N69" s="8">
        <v>42.707059999999998</v>
      </c>
      <c r="O69" s="7">
        <v>0.51007130000000001</v>
      </c>
      <c r="P69" s="8">
        <v>8.7666789999999999</v>
      </c>
      <c r="Q69" s="7">
        <v>4.3602069999999999</v>
      </c>
      <c r="R69" s="36">
        <f t="shared" si="2"/>
        <v>0.20527470165354395</v>
      </c>
      <c r="S69" s="7">
        <f t="shared" si="3"/>
        <v>4.3899405251019843</v>
      </c>
    </row>
    <row r="70" spans="1:19" x14ac:dyDescent="0.3">
      <c r="A70" s="11" t="s">
        <v>56</v>
      </c>
      <c r="B70" s="11" t="s">
        <v>290</v>
      </c>
      <c r="C70" s="11" t="s">
        <v>375</v>
      </c>
      <c r="D70" s="11" t="s">
        <v>295</v>
      </c>
      <c r="E70" s="11" t="s">
        <v>299</v>
      </c>
      <c r="F70" s="3">
        <v>1.525245891116521E-3</v>
      </c>
      <c r="G70" s="4">
        <v>10.61002</v>
      </c>
      <c r="H70" s="5">
        <v>0.41225420841683369</v>
      </c>
      <c r="I70" s="6">
        <v>0.88036897770769396</v>
      </c>
      <c r="J70" s="7">
        <v>8.8888889999999984E-2</v>
      </c>
      <c r="K70" s="8">
        <v>11.180341146067029</v>
      </c>
      <c r="L70" s="8">
        <v>51.722079999999998</v>
      </c>
      <c r="M70" s="7">
        <v>0.46142270000000002</v>
      </c>
      <c r="N70" s="8">
        <v>37.454819999999998</v>
      </c>
      <c r="O70" s="7">
        <v>0.54466199999999998</v>
      </c>
      <c r="P70" s="8">
        <v>68.751949999999994</v>
      </c>
      <c r="Q70" s="7">
        <v>1.5569980000000003</v>
      </c>
      <c r="R70" s="36">
        <f t="shared" si="2"/>
        <v>1.8355968604307802</v>
      </c>
      <c r="S70" s="7">
        <f t="shared" si="3"/>
        <v>1.649514918467851</v>
      </c>
    </row>
    <row r="71" spans="1:19" x14ac:dyDescent="0.3">
      <c r="A71" s="11" t="s">
        <v>87</v>
      </c>
      <c r="B71" s="11" t="s">
        <v>290</v>
      </c>
      <c r="C71" s="11" t="s">
        <v>375</v>
      </c>
      <c r="D71" s="11" t="s">
        <v>295</v>
      </c>
      <c r="E71" s="11" t="s">
        <v>299</v>
      </c>
      <c r="F71" s="3">
        <v>1.657319775974123E-3</v>
      </c>
      <c r="G71" s="4">
        <v>10.49319</v>
      </c>
      <c r="H71" s="5">
        <v>0.46256643286573146</v>
      </c>
      <c r="I71" s="6">
        <v>0.85511945692049363</v>
      </c>
      <c r="J71" s="7">
        <v>9.4111099999999989E-2</v>
      </c>
      <c r="K71" s="8">
        <v>10.865716367133981</v>
      </c>
      <c r="L71" s="8">
        <v>50.751280000000001</v>
      </c>
      <c r="M71" s="7">
        <v>0.46581210000000001</v>
      </c>
      <c r="N71" s="8">
        <v>53.569159999999997</v>
      </c>
      <c r="O71" s="7">
        <v>0.45543080000000002</v>
      </c>
      <c r="P71" s="8">
        <v>47.900269999999999</v>
      </c>
      <c r="Q71" s="7">
        <v>1.8653339999999998</v>
      </c>
      <c r="R71" s="36">
        <f t="shared" si="2"/>
        <v>0.89417623871645557</v>
      </c>
      <c r="S71" s="7">
        <f t="shared" si="3"/>
        <v>1.9201271169234186</v>
      </c>
    </row>
    <row r="72" spans="1:19" x14ac:dyDescent="0.3">
      <c r="A72" s="11" t="s">
        <v>15</v>
      </c>
      <c r="B72" s="11" t="s">
        <v>288</v>
      </c>
      <c r="C72" s="11" t="s">
        <v>375</v>
      </c>
      <c r="D72" s="11" t="s">
        <v>291</v>
      </c>
      <c r="E72" s="11" t="s">
        <v>299</v>
      </c>
      <c r="F72" s="3">
        <v>5.3925964868876788E-5</v>
      </c>
      <c r="G72" s="4">
        <v>11.868220000000001</v>
      </c>
      <c r="H72" s="5">
        <v>0.20595443692797452</v>
      </c>
      <c r="I72" s="6">
        <v>0.31025764724217519</v>
      </c>
      <c r="J72" s="7">
        <v>7.9749999999999988E-2</v>
      </c>
      <c r="K72" s="8">
        <v>12.519580751679026</v>
      </c>
      <c r="L72" s="8">
        <v>1293.44</v>
      </c>
      <c r="M72" s="7">
        <v>9.7871440000000004E-2</v>
      </c>
      <c r="N72" s="8"/>
      <c r="O72" s="7"/>
      <c r="P72" s="8"/>
      <c r="Q72" s="7"/>
      <c r="R72" s="8"/>
      <c r="S72" s="7"/>
    </row>
    <row r="73" spans="1:19" x14ac:dyDescent="0.3">
      <c r="A73" s="11" t="s">
        <v>13</v>
      </c>
      <c r="B73" s="11" t="s">
        <v>289</v>
      </c>
      <c r="C73" s="11" t="s">
        <v>375</v>
      </c>
      <c r="D73" s="11" t="s">
        <v>291</v>
      </c>
      <c r="E73" s="11" t="s">
        <v>299</v>
      </c>
      <c r="F73" s="3">
        <v>3.1234655975252164E-5</v>
      </c>
      <c r="G73" s="4">
        <v>25.001550000000002</v>
      </c>
      <c r="H73" s="5">
        <v>0.20280620771985675</v>
      </c>
      <c r="I73" s="6">
        <v>0.70741074828561235</v>
      </c>
      <c r="J73" s="7">
        <v>1.5000000000000001E-2</v>
      </c>
      <c r="K73" s="8">
        <v>28.867513459481287</v>
      </c>
      <c r="L73" s="8">
        <v>160.07859999999999</v>
      </c>
      <c r="M73" s="7">
        <v>0.27819240000000001</v>
      </c>
      <c r="N73" s="8"/>
      <c r="O73" s="7"/>
      <c r="P73" s="8"/>
      <c r="Q73" s="7"/>
      <c r="R73" s="8"/>
      <c r="S73" s="7"/>
    </row>
    <row r="74" spans="1:19" x14ac:dyDescent="0.3">
      <c r="A74" s="11" t="s">
        <v>6</v>
      </c>
      <c r="B74" s="11" t="s">
        <v>289</v>
      </c>
      <c r="C74" s="11" t="s">
        <v>378</v>
      </c>
      <c r="D74" s="11" t="s">
        <v>291</v>
      </c>
      <c r="E74" s="11" t="s">
        <v>299</v>
      </c>
      <c r="F74" s="3">
        <v>1.2542403776768627E-5</v>
      </c>
      <c r="G74" s="4">
        <v>22.360969999999998</v>
      </c>
      <c r="H74" s="5">
        <v>0.19988211301233583</v>
      </c>
      <c r="I74" s="6">
        <v>0.34347453210996587</v>
      </c>
      <c r="J74" s="7">
        <v>2.2000000000000002E-2</v>
      </c>
      <c r="K74" s="8">
        <v>23.836564970992853</v>
      </c>
      <c r="L74" s="8">
        <v>956.75440000000003</v>
      </c>
      <c r="M74" s="7">
        <v>0.1137951</v>
      </c>
      <c r="N74" s="8"/>
      <c r="O74" s="7"/>
      <c r="P74" s="8"/>
      <c r="Q74" s="7"/>
      <c r="R74" s="8"/>
      <c r="S74" s="7"/>
    </row>
    <row r="75" spans="1:19" x14ac:dyDescent="0.3">
      <c r="A75" s="11" t="s">
        <v>8</v>
      </c>
      <c r="B75" s="11" t="s">
        <v>288</v>
      </c>
      <c r="C75" s="11" t="s">
        <v>377</v>
      </c>
      <c r="D75" s="11" t="s">
        <v>291</v>
      </c>
      <c r="E75" s="11" t="s">
        <v>299</v>
      </c>
      <c r="F75" s="3">
        <v>1.1476446353581049E-5</v>
      </c>
      <c r="G75" s="4">
        <v>25.820039999999999</v>
      </c>
      <c r="H75" s="5">
        <v>0.20042326043737574</v>
      </c>
      <c r="I75" s="6">
        <v>0.29245497915193719</v>
      </c>
      <c r="J75" s="7">
        <v>2.8749999999999998E-2</v>
      </c>
      <c r="K75" s="8">
        <v>20.851442233698911</v>
      </c>
      <c r="L75" s="8">
        <v>1633.7809999999999</v>
      </c>
      <c r="M75" s="7">
        <v>8.7083729999999998E-2</v>
      </c>
      <c r="N75" s="8"/>
      <c r="O75" s="7"/>
      <c r="P75" s="8"/>
      <c r="Q75" s="7"/>
      <c r="R75" s="8"/>
      <c r="S75" s="7"/>
    </row>
    <row r="76" spans="1:19" x14ac:dyDescent="0.3">
      <c r="A76" s="11" t="s">
        <v>3</v>
      </c>
      <c r="B76" s="11" t="s">
        <v>288</v>
      </c>
      <c r="C76" s="11" t="s">
        <v>377</v>
      </c>
      <c r="D76" s="11" t="s">
        <v>291</v>
      </c>
      <c r="E76" s="11" t="s">
        <v>299</v>
      </c>
      <c r="F76" s="3">
        <v>5.0113483401468766E-6</v>
      </c>
      <c r="G76" s="4">
        <v>17.149930000000001</v>
      </c>
      <c r="H76" s="5">
        <v>0.19892992047713717</v>
      </c>
      <c r="I76" s="6">
        <v>0.23271253084028373</v>
      </c>
      <c r="J76" s="7">
        <v>2.325E-2</v>
      </c>
      <c r="K76" s="8">
        <v>16.395647315007999</v>
      </c>
      <c r="L76" s="8">
        <v>2643.9989999999998</v>
      </c>
      <c r="M76" s="7">
        <v>4.8406459999999998E-2</v>
      </c>
      <c r="N76" s="8"/>
      <c r="O76" s="7"/>
      <c r="P76" s="8"/>
      <c r="Q76" s="7"/>
      <c r="R76" s="8"/>
      <c r="S76" s="7"/>
    </row>
    <row r="77" spans="1:19" x14ac:dyDescent="0.3">
      <c r="A77" s="11" t="s">
        <v>41</v>
      </c>
      <c r="B77" s="11" t="s">
        <v>288</v>
      </c>
      <c r="C77" s="11" t="s">
        <v>377</v>
      </c>
      <c r="D77" s="11" t="s">
        <v>294</v>
      </c>
      <c r="E77" s="11" t="s">
        <v>299</v>
      </c>
      <c r="F77" s="3">
        <v>5.4150459999999997E-3</v>
      </c>
      <c r="G77" s="4">
        <v>0.98839299999999997</v>
      </c>
      <c r="H77" s="5">
        <v>1.0792317655639601</v>
      </c>
      <c r="I77" s="6">
        <v>0.22315356490567681</v>
      </c>
      <c r="J77" s="7">
        <v>17.542072417314003</v>
      </c>
      <c r="K77" s="8">
        <v>0.97472989573569013</v>
      </c>
      <c r="L77" s="8">
        <v>3237.6590000000001</v>
      </c>
      <c r="M77" s="7">
        <v>7.1437630000000002E-2</v>
      </c>
      <c r="N77" s="8">
        <v>2991.4279999999999</v>
      </c>
      <c r="O77" s="7">
        <v>7.4652330000000003E-2</v>
      </c>
      <c r="P77" s="8">
        <v>1.3333355523050241</v>
      </c>
      <c r="Q77" s="7">
        <v>13.693063937629152</v>
      </c>
      <c r="R77" s="36">
        <f>P77/N77</f>
        <v>4.4571875114661767E-4</v>
      </c>
      <c r="S77" s="7">
        <f>SQRT(O77^2+Q77^2)</f>
        <v>13.693267432222829</v>
      </c>
    </row>
    <row r="78" spans="1:19" x14ac:dyDescent="0.3">
      <c r="A78" s="11" t="s">
        <v>166</v>
      </c>
      <c r="B78" s="11" t="s">
        <v>288</v>
      </c>
      <c r="C78" s="11" t="s">
        <v>377</v>
      </c>
      <c r="D78" s="11" t="s">
        <v>297</v>
      </c>
      <c r="E78" s="11" t="s">
        <v>299</v>
      </c>
      <c r="F78" s="3">
        <v>2.759909336993804E-3</v>
      </c>
      <c r="G78" s="4">
        <v>2.9151319999999998</v>
      </c>
      <c r="H78" s="5">
        <v>0.63451287379979426</v>
      </c>
      <c r="I78" s="6">
        <v>0.31721843979749981</v>
      </c>
      <c r="J78" s="7">
        <v>1.9566669999999999</v>
      </c>
      <c r="K78" s="8">
        <v>2.9185424782786988</v>
      </c>
      <c r="L78" s="8">
        <v>705.33730000000003</v>
      </c>
      <c r="M78" s="7">
        <v>0.15303510000000001</v>
      </c>
      <c r="N78" s="8">
        <v>627.57899999999995</v>
      </c>
      <c r="O78" s="7">
        <v>0.162967</v>
      </c>
      <c r="P78" s="8">
        <v>537.77070000000003</v>
      </c>
      <c r="Q78" s="7">
        <v>0.68183579999999999</v>
      </c>
      <c r="R78" s="36">
        <f>P78/N78</f>
        <v>0.85689721931422191</v>
      </c>
      <c r="S78" s="7">
        <f>SQRT(O78^2+Q78^2)</f>
        <v>0.70104086988608583</v>
      </c>
    </row>
    <row r="79" spans="1:19" x14ac:dyDescent="0.3">
      <c r="A79" s="11" t="s">
        <v>22</v>
      </c>
      <c r="B79" s="11" t="s">
        <v>289</v>
      </c>
      <c r="C79" s="11" t="s">
        <v>379</v>
      </c>
      <c r="D79" s="11" t="s">
        <v>291</v>
      </c>
      <c r="E79" s="11" t="s">
        <v>299</v>
      </c>
      <c r="F79" s="3">
        <v>9.7214572711904818E-5</v>
      </c>
      <c r="G79" s="4">
        <v>20.853539999999999</v>
      </c>
      <c r="H79" s="5">
        <v>0.2134662027833002</v>
      </c>
      <c r="I79" s="6">
        <v>0.73425402136342433</v>
      </c>
      <c r="J79" s="7">
        <v>2.3750000000000004E-2</v>
      </c>
      <c r="K79" s="8">
        <v>22.941571840441693</v>
      </c>
      <c r="L79" s="8">
        <v>141.43969999999999</v>
      </c>
      <c r="M79" s="7">
        <v>0.29595510000000003</v>
      </c>
      <c r="N79" s="8"/>
      <c r="O79" s="7"/>
      <c r="P79" s="8"/>
      <c r="Q79" s="7"/>
      <c r="R79" s="8"/>
      <c r="S79" s="7"/>
    </row>
    <row r="80" spans="1:19" x14ac:dyDescent="0.3">
      <c r="A80" s="11" t="s">
        <v>152</v>
      </c>
      <c r="B80" s="11" t="s">
        <v>289</v>
      </c>
      <c r="C80" s="11" t="s">
        <v>372</v>
      </c>
      <c r="D80" s="11" t="s">
        <v>295</v>
      </c>
      <c r="E80" s="11" t="s">
        <v>299</v>
      </c>
      <c r="F80" s="3">
        <v>3.2317090117498473E-3</v>
      </c>
      <c r="G80" s="4">
        <v>7.658817</v>
      </c>
      <c r="H80" s="5">
        <v>0.72610707535885166</v>
      </c>
      <c r="I80" s="6">
        <v>0.6760319158205772</v>
      </c>
      <c r="J80" s="7">
        <v>0.31</v>
      </c>
      <c r="K80" s="8">
        <v>7.3323556273606494</v>
      </c>
      <c r="L80" s="8">
        <v>92.83014</v>
      </c>
      <c r="M80" s="7">
        <v>0.42182829999999999</v>
      </c>
      <c r="N80" s="8">
        <v>68.995329999999996</v>
      </c>
      <c r="O80" s="7">
        <v>0.49149100000000001</v>
      </c>
      <c r="P80" s="8">
        <v>43.550139999999999</v>
      </c>
      <c r="Q80" s="7">
        <v>2.3959399999999995</v>
      </c>
      <c r="R80" s="36">
        <f>P80/N80</f>
        <v>0.6312041699054125</v>
      </c>
      <c r="S80" s="7">
        <f>SQRT(O80^2+Q80^2)</f>
        <v>2.4458315327677411</v>
      </c>
    </row>
    <row r="81" spans="1:19" x14ac:dyDescent="0.3">
      <c r="A81" s="11" t="s">
        <v>19</v>
      </c>
      <c r="B81" s="11" t="s">
        <v>289</v>
      </c>
      <c r="C81" s="11" t="s">
        <v>372</v>
      </c>
      <c r="D81" s="11" t="s">
        <v>291</v>
      </c>
      <c r="E81" s="11" t="s">
        <v>299</v>
      </c>
      <c r="F81" s="3">
        <v>9.1981893138150771E-5</v>
      </c>
      <c r="G81" s="4">
        <v>20.00187</v>
      </c>
      <c r="H81" s="5">
        <v>0.21218773566183766</v>
      </c>
      <c r="I81" s="6">
        <v>0.68359002325289242</v>
      </c>
      <c r="J81" s="7">
        <v>2.5250000000000002E-2</v>
      </c>
      <c r="K81" s="8">
        <v>22.249707974499238</v>
      </c>
      <c r="L81" s="8">
        <v>165.79349999999999</v>
      </c>
      <c r="M81" s="7">
        <v>0.27335569999999998</v>
      </c>
      <c r="N81" s="8"/>
      <c r="O81" s="7"/>
      <c r="P81" s="8"/>
      <c r="Q81" s="7"/>
      <c r="R81" s="8"/>
      <c r="S81" s="7"/>
    </row>
    <row r="82" spans="1:19" x14ac:dyDescent="0.3">
      <c r="A82" s="11" t="s">
        <v>4</v>
      </c>
      <c r="B82" s="11" t="s">
        <v>288</v>
      </c>
      <c r="C82" s="11" t="s">
        <v>372</v>
      </c>
      <c r="D82" s="11" t="s">
        <v>291</v>
      </c>
      <c r="E82" s="11" t="s">
        <v>299</v>
      </c>
      <c r="F82" s="3">
        <v>1.8314421251468357E-6</v>
      </c>
      <c r="G82" s="4">
        <v>20.412469999999999</v>
      </c>
      <c r="H82" s="5">
        <v>0.19823041749502981</v>
      </c>
      <c r="I82" s="6">
        <v>0.23183859405821544</v>
      </c>
      <c r="J82" s="7">
        <v>1.4999999999999999E-2</v>
      </c>
      <c r="K82" s="8">
        <v>20.412410000000001</v>
      </c>
      <c r="L82" s="8">
        <v>2730.0889999999999</v>
      </c>
      <c r="M82" s="7">
        <v>4.7637270000000002E-2</v>
      </c>
      <c r="N82" s="8"/>
      <c r="O82" s="7"/>
      <c r="P82" s="8"/>
      <c r="Q82" s="7"/>
      <c r="R82" s="8"/>
      <c r="S82" s="7"/>
    </row>
    <row r="83" spans="1:19" x14ac:dyDescent="0.3">
      <c r="A83" s="11" t="s">
        <v>42</v>
      </c>
      <c r="B83" s="11" t="s">
        <v>288</v>
      </c>
      <c r="C83" s="11" t="s">
        <v>372</v>
      </c>
      <c r="D83" s="11" t="s">
        <v>294</v>
      </c>
      <c r="E83" s="11" t="s">
        <v>299</v>
      </c>
      <c r="F83" s="3">
        <v>4.7937065045731289E-3</v>
      </c>
      <c r="G83" s="4">
        <v>4.8115430000000003</v>
      </c>
      <c r="H83" s="5">
        <v>0.97286334669338659</v>
      </c>
      <c r="I83" s="6">
        <v>0.50972536470158125</v>
      </c>
      <c r="J83" s="7">
        <v>0.73333340000000002</v>
      </c>
      <c r="K83" s="8">
        <v>4.7673133391643763</v>
      </c>
      <c r="L83" s="8">
        <v>150.89230000000001</v>
      </c>
      <c r="M83" s="7">
        <v>0.33086290000000002</v>
      </c>
      <c r="N83" s="8">
        <v>134.22479999999999</v>
      </c>
      <c r="O83" s="7">
        <v>0.35237930000000001</v>
      </c>
      <c r="P83" s="8">
        <v>1.4899996985156976</v>
      </c>
      <c r="Q83" s="7">
        <v>12.953196970659189</v>
      </c>
      <c r="R83" s="36">
        <f>P83/N83</f>
        <v>1.1100777937577093E-2</v>
      </c>
      <c r="S83" s="7">
        <f>SQRT(O83^2+Q83^2)</f>
        <v>12.957989154639808</v>
      </c>
    </row>
    <row r="84" spans="1:19" x14ac:dyDescent="0.3">
      <c r="A84" s="11" t="s">
        <v>168</v>
      </c>
      <c r="B84" s="11" t="s">
        <v>288</v>
      </c>
      <c r="C84" s="11" t="s">
        <v>372</v>
      </c>
      <c r="D84" s="11" t="s">
        <v>297</v>
      </c>
      <c r="E84" s="11" t="s">
        <v>299</v>
      </c>
      <c r="F84" s="3">
        <v>4.1771042914361704E-3</v>
      </c>
      <c r="G84" s="4">
        <v>1.7991980000000001</v>
      </c>
      <c r="H84" s="5">
        <v>0.8609015340681363</v>
      </c>
      <c r="I84" s="6">
        <v>0.2619784360286167</v>
      </c>
      <c r="J84" s="7">
        <v>5.1650020000000003</v>
      </c>
      <c r="K84" s="8">
        <v>1.7963428475248038</v>
      </c>
      <c r="L84" s="8">
        <v>1234.1089999999999</v>
      </c>
      <c r="M84" s="7">
        <v>0.11569690000000001</v>
      </c>
      <c r="N84" s="8">
        <v>1697.4169999999999</v>
      </c>
      <c r="O84" s="7">
        <v>9.9095959999999997E-2</v>
      </c>
      <c r="P84" s="8">
        <v>253.3794</v>
      </c>
      <c r="Q84" s="7">
        <v>0.99331760000000013</v>
      </c>
      <c r="R84" s="36">
        <f>P84/N84</f>
        <v>0.14927351381540305</v>
      </c>
      <c r="S84" s="7">
        <f>SQRT(O84^2+Q84^2)</f>
        <v>0.99824839782394936</v>
      </c>
    </row>
    <row r="85" spans="1:19" x14ac:dyDescent="0.3">
      <c r="A85" s="11" t="s">
        <v>43</v>
      </c>
      <c r="B85" s="11" t="s">
        <v>288</v>
      </c>
      <c r="C85" s="11" t="s">
        <v>372</v>
      </c>
      <c r="D85" s="11" t="s">
        <v>294</v>
      </c>
      <c r="E85" s="11" t="s">
        <v>299</v>
      </c>
      <c r="F85" s="3">
        <v>5.4963989999999999E-3</v>
      </c>
      <c r="G85" s="4">
        <v>2.598182</v>
      </c>
      <c r="H85" s="5">
        <v>1.08484392785571</v>
      </c>
      <c r="I85" s="6">
        <v>0.32638428030052241</v>
      </c>
      <c r="J85" s="7">
        <v>2.6314080182280994</v>
      </c>
      <c r="K85" s="8">
        <v>2.5166937896708763</v>
      </c>
      <c r="L85" s="8">
        <v>476.93189999999998</v>
      </c>
      <c r="M85" s="7">
        <v>0.18610550000000001</v>
      </c>
      <c r="N85" s="8">
        <v>423.8218</v>
      </c>
      <c r="O85" s="7">
        <v>0.19830809999999999</v>
      </c>
      <c r="P85" s="8">
        <v>0.1</v>
      </c>
      <c r="Q85" s="7">
        <v>50.00001145234215</v>
      </c>
      <c r="R85" s="36">
        <f>P85/N85</f>
        <v>2.3594822163465874E-4</v>
      </c>
      <c r="S85" s="7">
        <f>SQRT(O85^2+Q85^2)</f>
        <v>50.000404711730802</v>
      </c>
    </row>
    <row r="86" spans="1:19" x14ac:dyDescent="0.3">
      <c r="A86" s="11" t="s">
        <v>16</v>
      </c>
      <c r="B86" s="11" t="s">
        <v>288</v>
      </c>
      <c r="C86" s="11" t="s">
        <v>371</v>
      </c>
      <c r="D86" s="11" t="s">
        <v>291</v>
      </c>
      <c r="E86" s="11" t="s">
        <v>299</v>
      </c>
      <c r="F86" s="3">
        <v>5.3278974571543801E-5</v>
      </c>
      <c r="G86" s="4">
        <v>22.361419999999999</v>
      </c>
      <c r="H86" s="5">
        <v>0.20688033339948403</v>
      </c>
      <c r="I86" s="6">
        <v>0.48240746389453798</v>
      </c>
      <c r="J86" s="7">
        <v>0.03</v>
      </c>
      <c r="K86" s="8">
        <v>20.412414728591031</v>
      </c>
      <c r="L86" s="8">
        <v>375.38260000000002</v>
      </c>
      <c r="M86" s="7">
        <v>0.18166779999999999</v>
      </c>
      <c r="N86" s="8"/>
      <c r="O86" s="7"/>
      <c r="P86" s="8"/>
      <c r="Q86" s="7"/>
      <c r="R86" s="8"/>
      <c r="S86" s="7"/>
    </row>
    <row r="87" spans="1:19" x14ac:dyDescent="0.3">
      <c r="A87" s="11" t="s">
        <v>18</v>
      </c>
      <c r="B87" s="11" t="s">
        <v>288</v>
      </c>
      <c r="C87" s="11" t="s">
        <v>371</v>
      </c>
      <c r="D87" s="11" t="s">
        <v>291</v>
      </c>
      <c r="E87" s="11" t="s">
        <v>299</v>
      </c>
      <c r="F87" s="3">
        <v>7.8246917620546913E-5</v>
      </c>
      <c r="G87" s="4">
        <v>21.823350000000001</v>
      </c>
      <c r="H87" s="5">
        <v>0.20997211748362768</v>
      </c>
      <c r="I87" s="6">
        <v>0.65756043801995878</v>
      </c>
      <c r="J87" s="7">
        <v>2.4250000000000001E-2</v>
      </c>
      <c r="K87" s="8">
        <v>22.703831475192086</v>
      </c>
      <c r="L87" s="8">
        <v>182.11580000000001</v>
      </c>
      <c r="M87" s="7">
        <v>0.26081850000000001</v>
      </c>
      <c r="N87" s="8"/>
      <c r="O87" s="7"/>
      <c r="P87" s="8"/>
      <c r="Q87" s="7"/>
      <c r="R87" s="8"/>
      <c r="S87" s="7"/>
    </row>
    <row r="88" spans="1:19" x14ac:dyDescent="0.3">
      <c r="A88" s="11" t="s">
        <v>58</v>
      </c>
      <c r="B88" s="11" t="s">
        <v>290</v>
      </c>
      <c r="C88" s="11" t="s">
        <v>371</v>
      </c>
      <c r="D88" s="11" t="s">
        <v>295</v>
      </c>
      <c r="E88" s="11" t="s">
        <v>299</v>
      </c>
      <c r="F88" s="3">
        <v>1.9444968193357201E-3</v>
      </c>
      <c r="G88" s="4">
        <v>15.82752</v>
      </c>
      <c r="H88" s="5">
        <v>0.50764905622690504</v>
      </c>
      <c r="I88" s="6">
        <v>1.2503718800936783</v>
      </c>
      <c r="J88" s="7">
        <v>6.0347670000000006E-2</v>
      </c>
      <c r="K88" s="8">
        <v>15.413372928274075</v>
      </c>
      <c r="L88" s="8">
        <v>25.892389999999999</v>
      </c>
      <c r="M88" s="7">
        <v>0.71439509999999995</v>
      </c>
      <c r="N88" s="8">
        <v>21.901389999999999</v>
      </c>
      <c r="O88" s="7">
        <v>0.78025060000000002</v>
      </c>
      <c r="P88" s="8">
        <v>23.580069999999999</v>
      </c>
      <c r="Q88" s="7">
        <v>2.912347</v>
      </c>
      <c r="R88" s="36">
        <f t="shared" ref="R88:R113" si="4">P88/N88</f>
        <v>1.0766471899728738</v>
      </c>
      <c r="S88" s="7">
        <f t="shared" ref="S88:S113" si="5">SQRT(O88^2+Q88^2)</f>
        <v>3.0150548995348925</v>
      </c>
    </row>
    <row r="89" spans="1:19" x14ac:dyDescent="0.3">
      <c r="A89" s="11" t="s">
        <v>70</v>
      </c>
      <c r="B89" s="11" t="s">
        <v>290</v>
      </c>
      <c r="C89" s="11" t="s">
        <v>371</v>
      </c>
      <c r="D89" s="11" t="s">
        <v>295</v>
      </c>
      <c r="E89" s="11" t="s">
        <v>299</v>
      </c>
      <c r="F89" s="3">
        <v>8.6249057843289646E-4</v>
      </c>
      <c r="G89" s="4">
        <v>20.42191</v>
      </c>
      <c r="H89" s="5">
        <v>0.33370797962648552</v>
      </c>
      <c r="I89" s="6">
        <v>1.2640514232581679</v>
      </c>
      <c r="J89" s="7">
        <v>3.9408599999999995E-2</v>
      </c>
      <c r="K89" s="8">
        <v>19.07358288165867</v>
      </c>
      <c r="L89" s="8">
        <v>34.097299999999997</v>
      </c>
      <c r="M89" s="7">
        <v>0.6225366</v>
      </c>
      <c r="N89" s="8">
        <v>36.105510000000002</v>
      </c>
      <c r="O89" s="7">
        <v>0.60769220000000002</v>
      </c>
      <c r="P89" s="8">
        <v>15.060029999999999</v>
      </c>
      <c r="Q89" s="7">
        <v>3.6442030000000001</v>
      </c>
      <c r="R89" s="36">
        <f t="shared" si="4"/>
        <v>0.41711168184579023</v>
      </c>
      <c r="S89" s="7">
        <f t="shared" si="5"/>
        <v>3.6945236925955474</v>
      </c>
    </row>
    <row r="90" spans="1:19" x14ac:dyDescent="0.3">
      <c r="A90" s="11" t="s">
        <v>71</v>
      </c>
      <c r="B90" s="11" t="s">
        <v>290</v>
      </c>
      <c r="C90" s="11" t="s">
        <v>371</v>
      </c>
      <c r="D90" s="11" t="s">
        <v>295</v>
      </c>
      <c r="E90" s="11" t="s">
        <v>299</v>
      </c>
      <c r="F90" s="3">
        <v>1.0108209723046124E-3</v>
      </c>
      <c r="G90" s="4">
        <v>9.8108839999999997</v>
      </c>
      <c r="H90" s="5">
        <v>0.35423848996304802</v>
      </c>
      <c r="I90" s="6">
        <v>0.65034516695210398</v>
      </c>
      <c r="J90" s="7">
        <v>0.14410390000000001</v>
      </c>
      <c r="K90" s="8">
        <v>9.9744733740835141</v>
      </c>
      <c r="L90" s="8">
        <v>132.66829999999999</v>
      </c>
      <c r="M90" s="7">
        <v>0.31560510000000003</v>
      </c>
      <c r="N90" s="8">
        <v>74.049800000000005</v>
      </c>
      <c r="O90" s="7">
        <v>0.42433490000000001</v>
      </c>
      <c r="P90" s="8">
        <v>50.220300000000002</v>
      </c>
      <c r="Q90" s="7">
        <v>1.9956139999999998</v>
      </c>
      <c r="R90" s="36">
        <f t="shared" si="4"/>
        <v>0.67819629492584721</v>
      </c>
      <c r="S90" s="7">
        <f t="shared" si="5"/>
        <v>2.0402292381872211</v>
      </c>
    </row>
    <row r="91" spans="1:19" x14ac:dyDescent="0.3">
      <c r="A91" s="11" t="s">
        <v>49</v>
      </c>
      <c r="B91" s="11" t="s">
        <v>290</v>
      </c>
      <c r="C91" s="11" t="s">
        <v>371</v>
      </c>
      <c r="D91" s="11" t="s">
        <v>295</v>
      </c>
      <c r="E91" s="11" t="s">
        <v>299</v>
      </c>
      <c r="F91" s="3">
        <v>1.1326430836862964E-3</v>
      </c>
      <c r="G91" s="4">
        <v>14.0139</v>
      </c>
      <c r="H91" s="5">
        <v>0.37857555178268248</v>
      </c>
      <c r="I91" s="6">
        <v>1.0858192078246729</v>
      </c>
      <c r="J91" s="7">
        <v>5.8118279999999994E-2</v>
      </c>
      <c r="K91" s="8">
        <v>15.706213358845785</v>
      </c>
      <c r="L91" s="8">
        <v>42.483179999999997</v>
      </c>
      <c r="M91" s="7">
        <v>0.55772010000000005</v>
      </c>
      <c r="N91" s="8">
        <v>43.18817</v>
      </c>
      <c r="O91" s="7">
        <v>0.55563269999999998</v>
      </c>
      <c r="P91" s="8">
        <v>29.52008</v>
      </c>
      <c r="Q91" s="7">
        <v>2.6028959999999999</v>
      </c>
      <c r="R91" s="36">
        <f t="shared" si="4"/>
        <v>0.6835223627210878</v>
      </c>
      <c r="S91" s="7">
        <f t="shared" si="5"/>
        <v>2.6615400211391314</v>
      </c>
    </row>
    <row r="92" spans="1:19" x14ac:dyDescent="0.3">
      <c r="A92" s="11" t="s">
        <v>125</v>
      </c>
      <c r="B92" s="11" t="s">
        <v>290</v>
      </c>
      <c r="C92" s="11" t="s">
        <v>371</v>
      </c>
      <c r="D92" s="11" t="s">
        <v>295</v>
      </c>
      <c r="E92" s="11" t="s">
        <v>299</v>
      </c>
      <c r="F92" s="3">
        <v>1.203555E-3</v>
      </c>
      <c r="G92" s="4">
        <v>9.8112440000000003</v>
      </c>
      <c r="H92" s="5">
        <v>0.39160536202936175</v>
      </c>
      <c r="I92" s="6">
        <v>0.64258047431188725</v>
      </c>
      <c r="J92" s="7">
        <v>0.15910397579650001</v>
      </c>
      <c r="K92" s="8">
        <v>9.4926468985898396</v>
      </c>
      <c r="L92" s="8">
        <v>123.88630000000001</v>
      </c>
      <c r="M92" s="7">
        <v>0.32660210000000001</v>
      </c>
      <c r="N92" s="8">
        <v>75.364500000000007</v>
      </c>
      <c r="O92" s="7">
        <v>0.42061759999999998</v>
      </c>
      <c r="P92" s="8">
        <v>45.080410000000001</v>
      </c>
      <c r="Q92" s="7">
        <v>2.1063139999999998</v>
      </c>
      <c r="R92" s="36">
        <f t="shared" si="4"/>
        <v>0.5981650511845763</v>
      </c>
      <c r="S92" s="7">
        <f t="shared" si="5"/>
        <v>2.1479007965978689</v>
      </c>
    </row>
    <row r="93" spans="1:19" x14ac:dyDescent="0.3">
      <c r="A93" s="11" t="s">
        <v>57</v>
      </c>
      <c r="B93" s="11" t="s">
        <v>290</v>
      </c>
      <c r="C93" s="11" t="s">
        <v>371</v>
      </c>
      <c r="D93" s="11" t="s">
        <v>295</v>
      </c>
      <c r="E93" s="11" t="s">
        <v>299</v>
      </c>
      <c r="F93" s="3">
        <v>8.3869459696029279E-4</v>
      </c>
      <c r="G93" s="4">
        <v>12.8101</v>
      </c>
      <c r="H93" s="5">
        <v>0.32713562368920401</v>
      </c>
      <c r="I93" s="6">
        <v>0.84285183430826682</v>
      </c>
      <c r="J93" s="7">
        <v>7.7455199999999988E-2</v>
      </c>
      <c r="K93" s="8">
        <v>13.605129481700134</v>
      </c>
      <c r="L93" s="8">
        <v>80.428799999999995</v>
      </c>
      <c r="M93" s="7">
        <v>0.40534029999999999</v>
      </c>
      <c r="N93" s="8">
        <v>63.585639999999998</v>
      </c>
      <c r="O93" s="7">
        <v>0.45792129999999998</v>
      </c>
      <c r="P93" s="8">
        <v>32.980110000000003</v>
      </c>
      <c r="Q93" s="7">
        <v>2.4625759999999994</v>
      </c>
      <c r="R93" s="36">
        <f t="shared" si="4"/>
        <v>0.51867229770746992</v>
      </c>
      <c r="S93" s="7">
        <f t="shared" si="5"/>
        <v>2.5047899059142038</v>
      </c>
    </row>
    <row r="94" spans="1:19" x14ac:dyDescent="0.3">
      <c r="A94" s="11" t="s">
        <v>47</v>
      </c>
      <c r="B94" s="11" t="s">
        <v>290</v>
      </c>
      <c r="C94" s="11" t="s">
        <v>371</v>
      </c>
      <c r="D94" s="11" t="s">
        <v>295</v>
      </c>
      <c r="E94" s="11" t="s">
        <v>299</v>
      </c>
      <c r="F94" s="3">
        <v>1.2056942203378515E-3</v>
      </c>
      <c r="G94" s="4">
        <v>24.273990000000001</v>
      </c>
      <c r="H94" s="5">
        <v>0.39116858084490158</v>
      </c>
      <c r="I94" s="6">
        <v>1.8933837301722545</v>
      </c>
      <c r="J94" s="7">
        <v>2.607276E-2</v>
      </c>
      <c r="K94" s="8">
        <v>23.449541038151299</v>
      </c>
      <c r="L94" s="8">
        <v>13.33071</v>
      </c>
      <c r="M94" s="7">
        <v>0.99562879999999998</v>
      </c>
      <c r="N94" s="8">
        <v>13.77468</v>
      </c>
      <c r="O94" s="7">
        <v>0.9838498</v>
      </c>
      <c r="P94" s="8">
        <v>10.840020000000001</v>
      </c>
      <c r="Q94" s="7">
        <v>4.2953679999999999</v>
      </c>
      <c r="R94" s="36">
        <f t="shared" si="4"/>
        <v>0.78695258256453149</v>
      </c>
      <c r="S94" s="7">
        <f t="shared" si="5"/>
        <v>4.4066026238343792</v>
      </c>
    </row>
    <row r="95" spans="1:19" x14ac:dyDescent="0.3">
      <c r="A95" s="11" t="s">
        <v>79</v>
      </c>
      <c r="B95" s="11" t="s">
        <v>290</v>
      </c>
      <c r="C95" s="11" t="s">
        <v>371</v>
      </c>
      <c r="D95" s="11" t="s">
        <v>295</v>
      </c>
      <c r="E95" s="11" t="s">
        <v>299</v>
      </c>
      <c r="F95" s="3">
        <v>1.7734311255732168E-3</v>
      </c>
      <c r="G95" s="4">
        <v>8.0130979999999994</v>
      </c>
      <c r="H95" s="5">
        <v>0.4721585938280235</v>
      </c>
      <c r="I95" s="6">
        <v>0.61312026054355762</v>
      </c>
      <c r="J95" s="7">
        <v>0.2286559</v>
      </c>
      <c r="K95" s="8">
        <v>7.9183864132452291</v>
      </c>
      <c r="L95" s="8">
        <v>123.2954</v>
      </c>
      <c r="M95" s="7">
        <v>0.32738</v>
      </c>
      <c r="N95" s="8">
        <v>129.83320000000001</v>
      </c>
      <c r="O95" s="7">
        <v>0.32046340000000001</v>
      </c>
      <c r="P95" s="8">
        <v>61.280299999999997</v>
      </c>
      <c r="Q95" s="7">
        <v>1.8065729999999998</v>
      </c>
      <c r="R95" s="36">
        <f t="shared" si="4"/>
        <v>0.47199252579463491</v>
      </c>
      <c r="S95" s="7">
        <f t="shared" si="5"/>
        <v>1.834775952280975</v>
      </c>
    </row>
    <row r="96" spans="1:19" x14ac:dyDescent="0.3">
      <c r="A96" s="11" t="s">
        <v>55</v>
      </c>
      <c r="B96" s="11" t="s">
        <v>290</v>
      </c>
      <c r="C96" s="11" t="s">
        <v>371</v>
      </c>
      <c r="D96" s="11" t="s">
        <v>295</v>
      </c>
      <c r="E96" s="11" t="s">
        <v>299</v>
      </c>
      <c r="F96" s="3">
        <v>2.0321959767550472E-3</v>
      </c>
      <c r="G96" s="4">
        <v>20.02148</v>
      </c>
      <c r="H96" s="5">
        <v>0.52281324278438035</v>
      </c>
      <c r="I96" s="6">
        <v>1.5988354264054196</v>
      </c>
      <c r="J96" s="7">
        <v>4.1242289999999994E-2</v>
      </c>
      <c r="K96" s="8">
        <v>18.644746567519448</v>
      </c>
      <c r="L96" s="8">
        <v>15.373659999999999</v>
      </c>
      <c r="M96" s="7">
        <v>0.92711900000000003</v>
      </c>
      <c r="N96" s="8">
        <v>15.664020000000001</v>
      </c>
      <c r="O96" s="7">
        <v>0.92260969999999998</v>
      </c>
      <c r="P96" s="8">
        <v>9.6800090000000001</v>
      </c>
      <c r="Q96" s="7">
        <v>4.5454549999999996</v>
      </c>
      <c r="R96" s="36">
        <f t="shared" si="4"/>
        <v>0.61797731361425734</v>
      </c>
      <c r="S96" s="7">
        <f t="shared" si="5"/>
        <v>4.6381429274612795</v>
      </c>
    </row>
    <row r="97" spans="1:19" x14ac:dyDescent="0.3">
      <c r="A97" s="11" t="s">
        <v>67</v>
      </c>
      <c r="B97" s="11" t="s">
        <v>290</v>
      </c>
      <c r="C97" s="11" t="s">
        <v>371</v>
      </c>
      <c r="D97" s="11" t="s">
        <v>295</v>
      </c>
      <c r="E97" s="11" t="s">
        <v>299</v>
      </c>
      <c r="F97" s="3">
        <v>1.2502605529519401E-3</v>
      </c>
      <c r="G97" s="4">
        <v>20.013390000000001</v>
      </c>
      <c r="H97" s="5">
        <v>0.39777449315889341</v>
      </c>
      <c r="I97" s="6">
        <v>1.3902204235591562</v>
      </c>
      <c r="J97" s="7">
        <v>4.0842289999999996E-2</v>
      </c>
      <c r="K97" s="8">
        <v>18.735825290890045</v>
      </c>
      <c r="L97" s="8">
        <v>24.668690000000002</v>
      </c>
      <c r="M97" s="7">
        <v>0.73189890000000002</v>
      </c>
      <c r="N97" s="8">
        <v>25.65738</v>
      </c>
      <c r="O97" s="7">
        <v>0.72088110000000005</v>
      </c>
      <c r="P97" s="8">
        <v>11.360010000000001</v>
      </c>
      <c r="Q97" s="7">
        <v>4.1959070000000001</v>
      </c>
      <c r="R97" s="36">
        <f t="shared" si="4"/>
        <v>0.44275799009875527</v>
      </c>
      <c r="S97" s="7">
        <f t="shared" si="5"/>
        <v>4.2573824250337449</v>
      </c>
    </row>
    <row r="98" spans="1:19" x14ac:dyDescent="0.3">
      <c r="A98" s="11" t="s">
        <v>142</v>
      </c>
      <c r="B98" s="11" t="s">
        <v>290</v>
      </c>
      <c r="C98" s="11" t="s">
        <v>371</v>
      </c>
      <c r="D98" s="11" t="s">
        <v>295</v>
      </c>
      <c r="E98" s="11" t="s">
        <v>299</v>
      </c>
      <c r="F98" s="3">
        <v>1.171935E-3</v>
      </c>
      <c r="G98" s="4">
        <v>7.789193</v>
      </c>
      <c r="H98" s="5">
        <v>0.39496999201038646</v>
      </c>
      <c r="I98" s="6">
        <v>0.51718271806224347</v>
      </c>
      <c r="J98" s="7">
        <v>0.2465591815225</v>
      </c>
      <c r="K98" s="8">
        <v>7.6254809950700349</v>
      </c>
      <c r="L98" s="8">
        <v>201.8535</v>
      </c>
      <c r="M98" s="7">
        <v>0.25586409999999998</v>
      </c>
      <c r="N98" s="8">
        <v>173.2878</v>
      </c>
      <c r="O98" s="7">
        <v>0.27738849999999998</v>
      </c>
      <c r="P98" s="8">
        <v>75.720500000000001</v>
      </c>
      <c r="Q98" s="7">
        <v>1.6252109999999997</v>
      </c>
      <c r="R98" s="36">
        <f t="shared" si="4"/>
        <v>0.43696382549723639</v>
      </c>
      <c r="S98" s="7">
        <f t="shared" si="5"/>
        <v>1.6487131874444532</v>
      </c>
    </row>
    <row r="99" spans="1:19" x14ac:dyDescent="0.3">
      <c r="A99" s="11" t="s">
        <v>50</v>
      </c>
      <c r="B99" s="11" t="s">
        <v>290</v>
      </c>
      <c r="C99" s="11" t="s">
        <v>371</v>
      </c>
      <c r="D99" s="11" t="s">
        <v>295</v>
      </c>
      <c r="E99" s="11" t="s">
        <v>299</v>
      </c>
      <c r="F99" s="3">
        <v>1.516105713914096E-3</v>
      </c>
      <c r="G99" s="4">
        <v>13.880739999999999</v>
      </c>
      <c r="H99" s="5">
        <v>0.43880185758513929</v>
      </c>
      <c r="I99" s="6">
        <v>1.118319312227058</v>
      </c>
      <c r="J99" s="7">
        <v>6.4551969999999986E-2</v>
      </c>
      <c r="K99" s="8">
        <v>14.902975456539863</v>
      </c>
      <c r="L99" s="8">
        <v>35.981639999999999</v>
      </c>
      <c r="M99" s="7">
        <v>0.60601609999999995</v>
      </c>
      <c r="N99" s="8">
        <v>39.38814</v>
      </c>
      <c r="O99" s="7">
        <v>0.58181830000000001</v>
      </c>
      <c r="P99" s="8">
        <v>17.240030000000001</v>
      </c>
      <c r="Q99" s="7">
        <v>3.4060140000000003</v>
      </c>
      <c r="R99" s="36">
        <f t="shared" si="4"/>
        <v>0.4376959663492615</v>
      </c>
      <c r="S99" s="7">
        <f t="shared" si="5"/>
        <v>3.4553500405039852</v>
      </c>
    </row>
    <row r="100" spans="1:19" x14ac:dyDescent="0.3">
      <c r="A100" s="11" t="s">
        <v>72</v>
      </c>
      <c r="B100" s="11" t="s">
        <v>289</v>
      </c>
      <c r="C100" s="11" t="s">
        <v>371</v>
      </c>
      <c r="D100" s="11" t="s">
        <v>295</v>
      </c>
      <c r="E100" s="11" t="s">
        <v>299</v>
      </c>
      <c r="F100" s="3">
        <v>2.0949693116777846E-3</v>
      </c>
      <c r="G100" s="4">
        <v>8.119275</v>
      </c>
      <c r="H100" s="5">
        <v>0.52576949965045428</v>
      </c>
      <c r="I100" s="6">
        <v>0.65447201633197416</v>
      </c>
      <c r="J100" s="7">
        <v>0.21792120000000004</v>
      </c>
      <c r="K100" s="8">
        <v>8.111070999999999</v>
      </c>
      <c r="L100" s="8">
        <v>99.24785</v>
      </c>
      <c r="M100" s="7">
        <v>0.36489300000000002</v>
      </c>
      <c r="N100" s="8">
        <v>219.7843</v>
      </c>
      <c r="O100" s="7">
        <v>0.24630769999999999</v>
      </c>
      <c r="P100" s="8">
        <v>36.780160000000002</v>
      </c>
      <c r="Q100" s="7">
        <v>2.331896</v>
      </c>
      <c r="R100" s="36">
        <f t="shared" si="4"/>
        <v>0.16734662120997726</v>
      </c>
      <c r="S100" s="7">
        <f t="shared" si="5"/>
        <v>2.3448681067163011</v>
      </c>
    </row>
    <row r="101" spans="1:19" x14ac:dyDescent="0.3">
      <c r="A101" s="11" t="s">
        <v>61</v>
      </c>
      <c r="B101" s="11" t="s">
        <v>289</v>
      </c>
      <c r="C101" s="11" t="s">
        <v>371</v>
      </c>
      <c r="D101" s="11" t="s">
        <v>295</v>
      </c>
      <c r="E101" s="11" t="s">
        <v>299</v>
      </c>
      <c r="F101" s="3">
        <v>3.050497612941554E-3</v>
      </c>
      <c r="G101" s="4">
        <v>5.2708490000000001</v>
      </c>
      <c r="H101" s="5">
        <v>0.66460621192449809</v>
      </c>
      <c r="I101" s="6">
        <v>0.49381672613328925</v>
      </c>
      <c r="J101" s="7">
        <v>0.50756270000000003</v>
      </c>
      <c r="K101" s="8">
        <v>5.3147524787551799</v>
      </c>
      <c r="L101" s="8">
        <v>163.1087</v>
      </c>
      <c r="M101" s="7">
        <v>0.28463470000000002</v>
      </c>
      <c r="N101" s="8">
        <v>160.44200000000001</v>
      </c>
      <c r="O101" s="7">
        <v>0.28827900000000001</v>
      </c>
      <c r="P101" s="8">
        <v>67.800349999999995</v>
      </c>
      <c r="Q101" s="7">
        <v>1.7175130000000001</v>
      </c>
      <c r="R101" s="36">
        <f t="shared" si="4"/>
        <v>0.42258479699829216</v>
      </c>
      <c r="S101" s="7">
        <f t="shared" si="5"/>
        <v>1.7415383105203286</v>
      </c>
    </row>
    <row r="102" spans="1:19" x14ac:dyDescent="0.3">
      <c r="A102" s="11" t="s">
        <v>105</v>
      </c>
      <c r="B102" s="11" t="s">
        <v>289</v>
      </c>
      <c r="C102" s="11" t="s">
        <v>381</v>
      </c>
      <c r="D102" s="11" t="s">
        <v>295</v>
      </c>
      <c r="E102" s="11" t="s">
        <v>299</v>
      </c>
      <c r="F102" s="3">
        <v>1.319445E-3</v>
      </c>
      <c r="G102" s="4">
        <v>1.6993670000000001</v>
      </c>
      <c r="H102" s="5">
        <v>0.41142046362909673</v>
      </c>
      <c r="I102" s="6">
        <v>0.22826455804167237</v>
      </c>
      <c r="J102" s="7">
        <v>4.9806118845549996</v>
      </c>
      <c r="K102" s="8">
        <v>1.6966280472507682</v>
      </c>
      <c r="L102" s="8">
        <v>3767.1990000000001</v>
      </c>
      <c r="M102" s="7">
        <v>5.9235980000000001E-2</v>
      </c>
      <c r="N102" s="8">
        <v>3164.3519999999999</v>
      </c>
      <c r="O102" s="7">
        <v>6.4920019999999995E-2</v>
      </c>
      <c r="P102" s="8">
        <v>5058.2259999999997</v>
      </c>
      <c r="Q102" s="7">
        <v>0.19889090000000001</v>
      </c>
      <c r="R102" s="36">
        <f t="shared" si="4"/>
        <v>1.5985029478389257</v>
      </c>
      <c r="S102" s="7">
        <f t="shared" si="5"/>
        <v>0.20921806590160996</v>
      </c>
    </row>
    <row r="103" spans="1:19" x14ac:dyDescent="0.3">
      <c r="A103" s="11" t="s">
        <v>60</v>
      </c>
      <c r="B103" s="11" t="s">
        <v>289</v>
      </c>
      <c r="C103" s="11" t="s">
        <v>370</v>
      </c>
      <c r="D103" s="11" t="s">
        <v>295</v>
      </c>
      <c r="E103" s="11" t="s">
        <v>299</v>
      </c>
      <c r="F103" s="3">
        <v>3.4048539848968917E-3</v>
      </c>
      <c r="G103" s="4">
        <v>10.928739999999999</v>
      </c>
      <c r="H103" s="5">
        <v>0.7246950439648282</v>
      </c>
      <c r="I103" s="6">
        <v>0.98592981242058508</v>
      </c>
      <c r="J103" s="7">
        <v>0.12543010000000002</v>
      </c>
      <c r="K103" s="8">
        <v>10.691208927592969</v>
      </c>
      <c r="L103" s="8">
        <v>33.901629999999997</v>
      </c>
      <c r="M103" s="7">
        <v>0.62432969999999999</v>
      </c>
      <c r="N103" s="8">
        <v>30.273399999999999</v>
      </c>
      <c r="O103" s="7">
        <v>0.66365019999999997</v>
      </c>
      <c r="P103" s="8">
        <v>28.22006</v>
      </c>
      <c r="Q103" s="7">
        <v>2.6621739999999998</v>
      </c>
      <c r="R103" s="36">
        <f t="shared" si="4"/>
        <v>0.93217345920841399</v>
      </c>
      <c r="S103" s="7">
        <f t="shared" si="5"/>
        <v>2.743647571069586</v>
      </c>
    </row>
    <row r="104" spans="1:19" x14ac:dyDescent="0.3">
      <c r="A104" s="11" t="s">
        <v>81</v>
      </c>
      <c r="B104" s="11" t="s">
        <v>289</v>
      </c>
      <c r="C104" s="11" t="s">
        <v>370</v>
      </c>
      <c r="D104" s="11" t="s">
        <v>295</v>
      </c>
      <c r="E104" s="11" t="s">
        <v>299</v>
      </c>
      <c r="F104" s="3">
        <v>1.4518518663695901E-3</v>
      </c>
      <c r="G104" s="4">
        <v>3.2569330000000001</v>
      </c>
      <c r="H104" s="5">
        <v>0.41867456035171863</v>
      </c>
      <c r="I104" s="6">
        <v>0.2983906872692243</v>
      </c>
      <c r="J104" s="7">
        <v>1.343405</v>
      </c>
      <c r="K104" s="8">
        <v>3.2668142479293913</v>
      </c>
      <c r="L104" s="8">
        <v>918.41669999999999</v>
      </c>
      <c r="M104" s="7">
        <v>0.1199552</v>
      </c>
      <c r="N104" s="8">
        <v>536.58069999999998</v>
      </c>
      <c r="O104" s="7">
        <v>0.15763769999999999</v>
      </c>
      <c r="P104" s="8">
        <v>707.0222</v>
      </c>
      <c r="Q104" s="7">
        <v>0.53187730000000011</v>
      </c>
      <c r="R104" s="36">
        <f t="shared" si="4"/>
        <v>1.3176437393294242</v>
      </c>
      <c r="S104" s="7">
        <f t="shared" si="5"/>
        <v>0.55474598395714425</v>
      </c>
    </row>
    <row r="105" spans="1:19" x14ac:dyDescent="0.3">
      <c r="A105" s="11" t="s">
        <v>113</v>
      </c>
      <c r="B105" s="11" t="s">
        <v>289</v>
      </c>
      <c r="C105" s="11" t="s">
        <v>370</v>
      </c>
      <c r="D105" s="11" t="s">
        <v>295</v>
      </c>
      <c r="E105" s="11" t="s">
        <v>299</v>
      </c>
      <c r="F105" s="3">
        <v>3.6307039999999998E-3</v>
      </c>
      <c r="G105" s="4">
        <v>5.5392580000000002</v>
      </c>
      <c r="H105" s="5">
        <v>0.7869544364508394</v>
      </c>
      <c r="I105" s="6">
        <v>0.52292101500743882</v>
      </c>
      <c r="J105" s="7">
        <v>0.47881719549279994</v>
      </c>
      <c r="K105" s="8">
        <v>5.4719617297672514</v>
      </c>
      <c r="L105" s="8">
        <v>129.12569999999999</v>
      </c>
      <c r="M105" s="7">
        <v>0.31990380000000002</v>
      </c>
      <c r="N105" s="8">
        <v>94.111279999999994</v>
      </c>
      <c r="O105" s="7">
        <v>0.37640030000000002</v>
      </c>
      <c r="P105" s="8">
        <v>30.500070000000001</v>
      </c>
      <c r="Q105" s="7">
        <v>2.5607380000000002</v>
      </c>
      <c r="R105" s="36">
        <f t="shared" si="4"/>
        <v>0.3240851681116228</v>
      </c>
      <c r="S105" s="7">
        <f t="shared" si="5"/>
        <v>2.5882535212927058</v>
      </c>
    </row>
    <row r="106" spans="1:19" x14ac:dyDescent="0.3">
      <c r="A106" s="11" t="s">
        <v>129</v>
      </c>
      <c r="B106" s="11" t="s">
        <v>289</v>
      </c>
      <c r="C106" s="11" t="s">
        <v>370</v>
      </c>
      <c r="D106" s="11" t="s">
        <v>295</v>
      </c>
      <c r="E106" s="11" t="s">
        <v>299</v>
      </c>
      <c r="F106" s="3">
        <v>2.7079449999999998E-3</v>
      </c>
      <c r="G106" s="4">
        <v>2.0024950000000001</v>
      </c>
      <c r="H106" s="5">
        <v>0.62631895883293365</v>
      </c>
      <c r="I106" s="6">
        <v>0.25607369005895553</v>
      </c>
      <c r="J106" s="7">
        <v>3.5942305861099992</v>
      </c>
      <c r="K106" s="8">
        <v>1.9972156621641801</v>
      </c>
      <c r="L106" s="8">
        <v>1323.598</v>
      </c>
      <c r="M106" s="7">
        <v>9.9924879999999994E-2</v>
      </c>
      <c r="N106" s="8">
        <v>2029.8530000000001</v>
      </c>
      <c r="O106" s="7">
        <v>8.1055429999999998E-2</v>
      </c>
      <c r="P106" s="8">
        <v>648.07809999999995</v>
      </c>
      <c r="Q106" s="7">
        <v>0.55553839999999999</v>
      </c>
      <c r="R106" s="36">
        <f t="shared" si="4"/>
        <v>0.31927341536554615</v>
      </c>
      <c r="S106" s="7">
        <f t="shared" si="5"/>
        <v>0.56142042767167355</v>
      </c>
    </row>
    <row r="107" spans="1:19" x14ac:dyDescent="0.3">
      <c r="A107" s="11" t="s">
        <v>130</v>
      </c>
      <c r="B107" s="11" t="s">
        <v>290</v>
      </c>
      <c r="C107" s="11" t="s">
        <v>370</v>
      </c>
      <c r="D107" s="11" t="s">
        <v>295</v>
      </c>
      <c r="E107" s="11" t="s">
        <v>299</v>
      </c>
      <c r="F107" s="3">
        <v>1.7809290000000001E-3</v>
      </c>
      <c r="G107" s="4">
        <v>2.9347180000000002</v>
      </c>
      <c r="H107" s="5">
        <v>0.48419767585931262</v>
      </c>
      <c r="I107" s="6">
        <v>0.2874410299926578</v>
      </c>
      <c r="J107" s="7">
        <v>1.6773837344902001</v>
      </c>
      <c r="K107" s="8">
        <v>2.9235584354687751</v>
      </c>
      <c r="L107" s="8">
        <v>936.24379999999996</v>
      </c>
      <c r="M107" s="7">
        <v>0.1188081</v>
      </c>
      <c r="N107" s="8">
        <v>766.60500000000002</v>
      </c>
      <c r="O107" s="7">
        <v>0.13188530000000001</v>
      </c>
      <c r="P107" s="8">
        <v>546.62850000000003</v>
      </c>
      <c r="Q107" s="7">
        <v>0.60489530000000002</v>
      </c>
      <c r="R107" s="36">
        <f t="shared" si="4"/>
        <v>0.7130510497583501</v>
      </c>
      <c r="S107" s="7">
        <f t="shared" si="5"/>
        <v>0.61910585227259807</v>
      </c>
    </row>
    <row r="108" spans="1:19" x14ac:dyDescent="0.3">
      <c r="A108" s="11" t="s">
        <v>114</v>
      </c>
      <c r="B108" s="11" t="s">
        <v>290</v>
      </c>
      <c r="C108" s="11" t="s">
        <v>370</v>
      </c>
      <c r="D108" s="11" t="s">
        <v>295</v>
      </c>
      <c r="E108" s="11" t="s">
        <v>299</v>
      </c>
      <c r="F108" s="3">
        <v>1.7408969999999999E-3</v>
      </c>
      <c r="G108" s="4">
        <v>3.6042999999999998</v>
      </c>
      <c r="H108" s="5">
        <v>0.47186332334132697</v>
      </c>
      <c r="I108" s="6">
        <v>0.32240644743877256</v>
      </c>
      <c r="J108" s="7">
        <v>1.1153766311002</v>
      </c>
      <c r="K108" s="8">
        <v>3.5852302512146736</v>
      </c>
      <c r="L108" s="8">
        <v>634.94659999999999</v>
      </c>
      <c r="M108" s="7">
        <v>0.1442668</v>
      </c>
      <c r="N108" s="8">
        <v>683.17660000000001</v>
      </c>
      <c r="O108" s="7">
        <v>0.1397062</v>
      </c>
      <c r="P108" s="8">
        <v>599.57209999999998</v>
      </c>
      <c r="Q108" s="7">
        <v>0.57757170000000002</v>
      </c>
      <c r="R108" s="36">
        <f t="shared" si="4"/>
        <v>0.87762388231681232</v>
      </c>
      <c r="S108" s="7">
        <f t="shared" si="5"/>
        <v>0.59422797894354495</v>
      </c>
    </row>
    <row r="109" spans="1:19" x14ac:dyDescent="0.3">
      <c r="A109" s="11" t="s">
        <v>80</v>
      </c>
      <c r="B109" s="11" t="s">
        <v>289</v>
      </c>
      <c r="C109" s="11" t="s">
        <v>370</v>
      </c>
      <c r="D109" s="11" t="s">
        <v>295</v>
      </c>
      <c r="E109" s="11" t="s">
        <v>299</v>
      </c>
      <c r="F109" s="3">
        <v>3.5228260736286012E-3</v>
      </c>
      <c r="G109" s="4">
        <v>6.1646919999999996</v>
      </c>
      <c r="H109" s="5">
        <v>0.75359782174260592</v>
      </c>
      <c r="I109" s="6">
        <v>0.57566256328652288</v>
      </c>
      <c r="J109" s="7">
        <v>0.38349460000000002</v>
      </c>
      <c r="K109" s="8">
        <v>6.1143217103920762</v>
      </c>
      <c r="L109" s="8">
        <v>106.0213</v>
      </c>
      <c r="M109" s="7">
        <v>0.35304410000000003</v>
      </c>
      <c r="N109" s="8">
        <v>93.56729</v>
      </c>
      <c r="O109" s="7">
        <v>0.37749290000000002</v>
      </c>
      <c r="P109" s="8">
        <v>56.140250000000002</v>
      </c>
      <c r="Q109" s="7">
        <v>1.8874649999999999</v>
      </c>
      <c r="R109" s="36">
        <f t="shared" si="4"/>
        <v>0.5999986747505458</v>
      </c>
      <c r="S109" s="7">
        <f t="shared" si="5"/>
        <v>1.92484415363307</v>
      </c>
    </row>
    <row r="110" spans="1:19" x14ac:dyDescent="0.3">
      <c r="A110" s="11" t="s">
        <v>95</v>
      </c>
      <c r="B110" s="11" t="s">
        <v>289</v>
      </c>
      <c r="C110" s="11" t="s">
        <v>370</v>
      </c>
      <c r="D110" s="11" t="s">
        <v>359</v>
      </c>
      <c r="E110" s="11" t="s">
        <v>299</v>
      </c>
      <c r="F110" s="3">
        <v>3.1803631825996667E-4</v>
      </c>
      <c r="G110" s="4">
        <v>3.295601</v>
      </c>
      <c r="H110" s="5">
        <v>0.24814378497202239</v>
      </c>
      <c r="I110" s="6">
        <v>0.23727720398911059</v>
      </c>
      <c r="J110" s="7">
        <v>1.3154300000000001</v>
      </c>
      <c r="K110" s="8">
        <v>3.3013684840489068</v>
      </c>
      <c r="L110" s="8">
        <v>4104.6570000000002</v>
      </c>
      <c r="M110" s="7">
        <v>5.6748199999999999E-2</v>
      </c>
      <c r="N110" s="8">
        <v>4915.6009999999997</v>
      </c>
      <c r="O110" s="7">
        <v>5.2089959999999998E-2</v>
      </c>
      <c r="P110" s="8">
        <v>8650.0439999999999</v>
      </c>
      <c r="Q110" s="7">
        <v>0.15210290000000001</v>
      </c>
      <c r="R110" s="36">
        <f t="shared" si="4"/>
        <v>1.7597123932556773</v>
      </c>
      <c r="S110" s="7">
        <f t="shared" si="5"/>
        <v>0.16077517258958737</v>
      </c>
    </row>
    <row r="111" spans="1:19" x14ac:dyDescent="0.3">
      <c r="A111" s="11" t="s">
        <v>107</v>
      </c>
      <c r="B111" s="11" t="s">
        <v>289</v>
      </c>
      <c r="C111" s="11" t="s">
        <v>370</v>
      </c>
      <c r="D111" s="11" t="s">
        <v>295</v>
      </c>
      <c r="E111" s="11" t="s">
        <v>299</v>
      </c>
      <c r="F111" s="3">
        <v>3.1178619999999999E-3</v>
      </c>
      <c r="G111" s="4">
        <v>1.381718</v>
      </c>
      <c r="H111" s="5">
        <v>0.70180665467625913</v>
      </c>
      <c r="I111" s="6">
        <v>0.23093428097742441</v>
      </c>
      <c r="J111" s="7">
        <v>7.5411863074139989</v>
      </c>
      <c r="K111" s="8">
        <v>1.3788219589005606</v>
      </c>
      <c r="L111" s="8">
        <v>2415.4969999999998</v>
      </c>
      <c r="M111" s="7">
        <v>7.3970510000000003E-2</v>
      </c>
      <c r="N111" s="8">
        <v>3053.1880000000001</v>
      </c>
      <c r="O111" s="7">
        <v>6.609052E-2</v>
      </c>
      <c r="P111" s="8">
        <v>925.30050000000006</v>
      </c>
      <c r="Q111" s="7">
        <v>0.46493020000000002</v>
      </c>
      <c r="R111" s="36">
        <f t="shared" si="4"/>
        <v>0.30306044043144414</v>
      </c>
      <c r="S111" s="7">
        <f t="shared" si="5"/>
        <v>0.46960413936198475</v>
      </c>
    </row>
    <row r="112" spans="1:19" x14ac:dyDescent="0.3">
      <c r="A112" s="11" t="s">
        <v>51</v>
      </c>
      <c r="B112" s="11" t="s">
        <v>289</v>
      </c>
      <c r="C112" s="11" t="s">
        <v>382</v>
      </c>
      <c r="D112" s="11" t="s">
        <v>295</v>
      </c>
      <c r="E112" s="11" t="s">
        <v>299</v>
      </c>
      <c r="F112" s="3">
        <v>2.5392508944131783E-3</v>
      </c>
      <c r="G112" s="4">
        <v>10.73606</v>
      </c>
      <c r="H112" s="5">
        <v>0.59812460031974435</v>
      </c>
      <c r="I112" s="6">
        <v>0.94891199179778518</v>
      </c>
      <c r="J112" s="7">
        <v>0.11473119999999998</v>
      </c>
      <c r="K112" s="8">
        <v>11.178598151631801</v>
      </c>
      <c r="L112" s="8">
        <v>41.24492</v>
      </c>
      <c r="M112" s="7">
        <v>0.56602969999999997</v>
      </c>
      <c r="N112" s="8">
        <v>39.906779999999998</v>
      </c>
      <c r="O112" s="7">
        <v>0.57802500000000001</v>
      </c>
      <c r="P112" s="8">
        <v>23.820039999999999</v>
      </c>
      <c r="Q112" s="7">
        <v>2.8976380000000006</v>
      </c>
      <c r="R112" s="36">
        <f t="shared" si="4"/>
        <v>0.59689205693869563</v>
      </c>
      <c r="S112" s="7">
        <f t="shared" si="5"/>
        <v>2.9547282243328241</v>
      </c>
    </row>
    <row r="113" spans="1:19" x14ac:dyDescent="0.3">
      <c r="A113" s="11" t="s">
        <v>132</v>
      </c>
      <c r="B113" s="11" t="s">
        <v>289</v>
      </c>
      <c r="C113" s="11" t="s">
        <v>382</v>
      </c>
      <c r="D113" s="11" t="s">
        <v>295</v>
      </c>
      <c r="E113" s="11" t="s">
        <v>299</v>
      </c>
      <c r="F113" s="3">
        <v>1.533272E-3</v>
      </c>
      <c r="G113" s="4">
        <v>9.4138540000000006</v>
      </c>
      <c r="H113" s="5">
        <v>0.44624603816946445</v>
      </c>
      <c r="I113" s="6">
        <v>0.66267898811113668</v>
      </c>
      <c r="J113" s="7">
        <v>0.17200720611920001</v>
      </c>
      <c r="K113" s="8">
        <v>9.1296605436847731</v>
      </c>
      <c r="L113" s="8">
        <v>105.6611</v>
      </c>
      <c r="M113" s="7">
        <v>0.35364620000000002</v>
      </c>
      <c r="N113" s="8">
        <v>101.16240000000001</v>
      </c>
      <c r="O113" s="7">
        <v>0.36304639999999999</v>
      </c>
      <c r="P113" s="8">
        <v>109.9217</v>
      </c>
      <c r="Q113" s="7">
        <v>1.3488899999999999</v>
      </c>
      <c r="R113" s="36">
        <f t="shared" si="4"/>
        <v>1.0865865183111512</v>
      </c>
      <c r="S113" s="7">
        <f t="shared" si="5"/>
        <v>1.3968918786552378</v>
      </c>
    </row>
    <row r="114" spans="1:19" x14ac:dyDescent="0.3">
      <c r="A114" s="11" t="s">
        <v>25</v>
      </c>
      <c r="B114" s="11" t="s">
        <v>288</v>
      </c>
      <c r="C114" s="11" t="s">
        <v>382</v>
      </c>
      <c r="D114" s="11" t="s">
        <v>291</v>
      </c>
      <c r="E114" s="11" t="s">
        <v>299</v>
      </c>
      <c r="F114" s="3">
        <v>6.954119383586858E-6</v>
      </c>
      <c r="G114" s="4">
        <v>16.222259999999999</v>
      </c>
      <c r="H114" s="5">
        <v>0.19834184890656065</v>
      </c>
      <c r="I114" s="6">
        <v>0.24940904989394433</v>
      </c>
      <c r="J114" s="7">
        <v>2.1749999999999999E-2</v>
      </c>
      <c r="K114" s="8">
        <v>16.951585382427332</v>
      </c>
      <c r="L114" s="8">
        <v>1689.646</v>
      </c>
      <c r="M114" s="7">
        <v>6.0551540000000001E-2</v>
      </c>
      <c r="N114" s="8"/>
      <c r="O114" s="7"/>
      <c r="P114" s="8"/>
      <c r="Q114" s="7"/>
      <c r="R114" s="8"/>
      <c r="S114" s="7"/>
    </row>
    <row r="115" spans="1:19" x14ac:dyDescent="0.3">
      <c r="A115" s="11" t="s">
        <v>26</v>
      </c>
      <c r="B115" s="11" t="s">
        <v>289</v>
      </c>
      <c r="C115" s="11" t="s">
        <v>382</v>
      </c>
      <c r="D115" s="11" t="s">
        <v>291</v>
      </c>
      <c r="E115" s="11" t="s">
        <v>299</v>
      </c>
      <c r="F115" s="3">
        <v>6.5450403496702916E-6</v>
      </c>
      <c r="G115" s="4">
        <v>16.440049999999999</v>
      </c>
      <c r="H115" s="5">
        <v>0.19890646123260436</v>
      </c>
      <c r="I115" s="6">
        <v>0.26485999107454872</v>
      </c>
      <c r="J115" s="7">
        <v>1.8125000000000002E-2</v>
      </c>
      <c r="K115" s="8">
        <v>18.569535251616678</v>
      </c>
      <c r="L115" s="8">
        <v>1241.3979999999999</v>
      </c>
      <c r="M115" s="7">
        <v>7.064115E-2</v>
      </c>
      <c r="N115" s="8"/>
      <c r="O115" s="7"/>
      <c r="P115" s="8"/>
      <c r="Q115" s="7"/>
      <c r="R115" s="8"/>
      <c r="S115" s="7"/>
    </row>
    <row r="116" spans="1:19" x14ac:dyDescent="0.3">
      <c r="A116" s="11" t="s">
        <v>10</v>
      </c>
      <c r="B116" s="11" t="s">
        <v>288</v>
      </c>
      <c r="C116" s="11" t="s">
        <v>382</v>
      </c>
      <c r="D116" s="11" t="s">
        <v>291</v>
      </c>
      <c r="E116" s="11" t="s">
        <v>299</v>
      </c>
      <c r="F116" s="3">
        <v>1.9762124301220014E-5</v>
      </c>
      <c r="G116" s="4">
        <v>26.726710000000001</v>
      </c>
      <c r="H116" s="5">
        <v>0.20177297560975613</v>
      </c>
      <c r="I116" s="6">
        <v>0.48110133138881461</v>
      </c>
      <c r="J116" s="7">
        <v>1.7857140000000001E-2</v>
      </c>
      <c r="K116" s="8">
        <v>26.726120000000002</v>
      </c>
      <c r="L116" s="8">
        <v>397.58580000000001</v>
      </c>
      <c r="M116" s="7">
        <v>0.177315</v>
      </c>
      <c r="N116" s="8"/>
      <c r="O116" s="7"/>
      <c r="P116" s="8"/>
      <c r="Q116" s="7"/>
      <c r="R116" s="8"/>
      <c r="S116" s="7"/>
    </row>
    <row r="117" spans="1:19" x14ac:dyDescent="0.3">
      <c r="A117" s="11" t="s">
        <v>7</v>
      </c>
      <c r="B117" s="11" t="s">
        <v>288</v>
      </c>
      <c r="C117" s="11" t="s">
        <v>386</v>
      </c>
      <c r="D117" s="11" t="s">
        <v>291</v>
      </c>
      <c r="E117" s="11" t="s">
        <v>299</v>
      </c>
      <c r="F117" s="3">
        <v>1.6838574705287253E-5</v>
      </c>
      <c r="G117" s="4">
        <v>21.82208</v>
      </c>
      <c r="H117" s="5">
        <v>0.20019463414634148</v>
      </c>
      <c r="I117" s="6">
        <v>0.34185468210643249</v>
      </c>
      <c r="J117" s="7">
        <v>2.6785710000000004E-2</v>
      </c>
      <c r="K117" s="8">
        <v>21.821790000000004</v>
      </c>
      <c r="L117" s="8">
        <v>996.8605</v>
      </c>
      <c r="M117" s="7">
        <v>0.1119831</v>
      </c>
      <c r="N117" s="8"/>
      <c r="O117" s="7"/>
      <c r="P117" s="8"/>
      <c r="Q117" s="7"/>
      <c r="R117" s="8"/>
      <c r="S117" s="7"/>
    </row>
    <row r="118" spans="1:19" x14ac:dyDescent="0.3">
      <c r="A118" s="11" t="s">
        <v>46</v>
      </c>
      <c r="B118" s="11" t="s">
        <v>289</v>
      </c>
      <c r="C118" s="11" t="s">
        <v>387</v>
      </c>
      <c r="D118" s="11" t="s">
        <v>296</v>
      </c>
      <c r="E118" s="11" t="s">
        <v>299</v>
      </c>
      <c r="F118" s="3">
        <v>8.1054150899286274E-4</v>
      </c>
      <c r="G118" s="4">
        <v>4.70038</v>
      </c>
      <c r="H118" s="5">
        <v>0.33012892956625545</v>
      </c>
      <c r="I118" s="6">
        <v>0.33885669251211492</v>
      </c>
      <c r="J118" s="7">
        <v>0.28112500000000001</v>
      </c>
      <c r="K118" s="8">
        <v>4.7150932659871208</v>
      </c>
      <c r="L118" s="8">
        <v>334.49860000000001</v>
      </c>
      <c r="M118" s="7">
        <v>0.1360826</v>
      </c>
      <c r="N118" s="8"/>
      <c r="O118" s="7"/>
      <c r="P118" s="8"/>
      <c r="Q118" s="7"/>
      <c r="R118" s="8"/>
      <c r="S118" s="7"/>
    </row>
    <row r="119" spans="1:19" x14ac:dyDescent="0.3">
      <c r="A119" s="11" t="s">
        <v>27</v>
      </c>
      <c r="B119" s="11" t="s">
        <v>288</v>
      </c>
      <c r="C119" s="11" t="s">
        <v>387</v>
      </c>
      <c r="D119" s="11" t="s">
        <v>291</v>
      </c>
      <c r="E119" s="11" t="s">
        <v>299</v>
      </c>
      <c r="F119" s="3">
        <v>6.781097620516954E-6</v>
      </c>
      <c r="G119" s="4">
        <v>15.61744</v>
      </c>
      <c r="H119" s="5">
        <v>0.19832206759443338</v>
      </c>
      <c r="I119" s="6">
        <v>0.22877172131196635</v>
      </c>
      <c r="J119" s="7">
        <v>3.0624999999999999E-2</v>
      </c>
      <c r="K119" s="8">
        <v>14.285717771885576</v>
      </c>
      <c r="L119" s="8">
        <v>3041.5430000000001</v>
      </c>
      <c r="M119" s="7">
        <v>4.513288E-2</v>
      </c>
      <c r="N119" s="8"/>
      <c r="O119" s="7"/>
      <c r="P119" s="8"/>
      <c r="Q119" s="7"/>
      <c r="R119" s="8"/>
      <c r="S119" s="7"/>
    </row>
    <row r="120" spans="1:19" x14ac:dyDescent="0.3">
      <c r="A120" s="11" t="s">
        <v>28</v>
      </c>
      <c r="B120" s="11" t="s">
        <v>289</v>
      </c>
      <c r="C120" s="11" t="s">
        <v>387</v>
      </c>
      <c r="D120" s="11" t="s">
        <v>291</v>
      </c>
      <c r="E120" s="11" t="s">
        <v>299</v>
      </c>
      <c r="F120" s="3">
        <v>1.0572757487928932E-5</v>
      </c>
      <c r="G120" s="4">
        <v>16.440049999999999</v>
      </c>
      <c r="H120" s="5">
        <v>0.19890646123260436</v>
      </c>
      <c r="I120" s="6">
        <v>0.26485999107454872</v>
      </c>
      <c r="J120" s="7">
        <v>2.3125E-2</v>
      </c>
      <c r="K120" s="8">
        <v>16.439900000000002</v>
      </c>
      <c r="L120" s="8">
        <v>1241.3979999999999</v>
      </c>
      <c r="M120" s="7">
        <v>7.064115E-2</v>
      </c>
      <c r="N120" s="8"/>
      <c r="O120" s="7"/>
      <c r="P120" s="8"/>
      <c r="Q120" s="7"/>
      <c r="R120" s="8"/>
      <c r="S120" s="7"/>
    </row>
    <row r="121" spans="1:19" x14ac:dyDescent="0.3">
      <c r="A121" s="11" t="s">
        <v>29</v>
      </c>
      <c r="B121" s="11" t="s">
        <v>289</v>
      </c>
      <c r="C121" s="11" t="s">
        <v>387</v>
      </c>
      <c r="D121" s="11" t="s">
        <v>291</v>
      </c>
      <c r="E121" s="11" t="s">
        <v>299</v>
      </c>
      <c r="F121" s="3">
        <v>1.0233309715504243E-5</v>
      </c>
      <c r="G121" s="4">
        <v>23.57048</v>
      </c>
      <c r="H121" s="5">
        <v>0.19890260644647831</v>
      </c>
      <c r="I121" s="6">
        <v>0.33616435392291377</v>
      </c>
      <c r="J121" s="7">
        <v>2.0499999999999997E-2</v>
      </c>
      <c r="K121" s="8">
        <v>24.693244065385478</v>
      </c>
      <c r="L121" s="8">
        <v>1026.0609999999999</v>
      </c>
      <c r="M121" s="7">
        <v>0.10988489999999999</v>
      </c>
      <c r="N121" s="8"/>
      <c r="O121" s="7"/>
      <c r="P121" s="8"/>
      <c r="Q121" s="7"/>
      <c r="R121" s="8"/>
      <c r="S121" s="7"/>
    </row>
    <row r="122" spans="1:19" x14ac:dyDescent="0.3">
      <c r="A122" s="11" t="s">
        <v>35</v>
      </c>
      <c r="B122" s="11" t="s">
        <v>289</v>
      </c>
      <c r="C122" s="11" t="s">
        <v>389</v>
      </c>
      <c r="D122" s="11" t="s">
        <v>292</v>
      </c>
      <c r="E122" s="11" t="s">
        <v>299</v>
      </c>
      <c r="F122" s="3">
        <v>1.0195839012756757E-4</v>
      </c>
      <c r="G122" s="4">
        <v>5.3455110000000001</v>
      </c>
      <c r="H122" s="5">
        <v>0.21322594433399603</v>
      </c>
      <c r="I122" s="6">
        <v>0.23963283247535178</v>
      </c>
      <c r="J122" s="7">
        <v>0.21675</v>
      </c>
      <c r="K122" s="8">
        <v>5.3698291576447446</v>
      </c>
      <c r="L122" s="8">
        <v>2027.788</v>
      </c>
      <c r="M122" s="7">
        <v>5.5273309999999999E-2</v>
      </c>
      <c r="N122" s="8"/>
      <c r="O122" s="7"/>
      <c r="P122" s="8"/>
      <c r="Q122" s="7"/>
      <c r="R122" s="8"/>
      <c r="S122" s="7"/>
    </row>
    <row r="123" spans="1:19" x14ac:dyDescent="0.3">
      <c r="A123" s="11" t="s">
        <v>30</v>
      </c>
      <c r="B123" s="11" t="s">
        <v>289</v>
      </c>
      <c r="C123" s="11" t="s">
        <v>393</v>
      </c>
      <c r="D123" s="11" t="s">
        <v>291</v>
      </c>
      <c r="E123" s="11" t="s">
        <v>299</v>
      </c>
      <c r="F123" s="3">
        <v>1.3078615698095461E-4</v>
      </c>
      <c r="G123" s="4">
        <v>7.9062390000000002</v>
      </c>
      <c r="H123" s="5">
        <v>0.21778133704735372</v>
      </c>
      <c r="I123" s="6">
        <v>0.2972240120154494</v>
      </c>
      <c r="J123" s="7">
        <v>0.19800000000000001</v>
      </c>
      <c r="K123" s="8">
        <v>7.9455214258678604</v>
      </c>
      <c r="L123" s="8">
        <v>1437.461</v>
      </c>
      <c r="M123" s="7">
        <v>9.2839669999999999E-2</v>
      </c>
      <c r="N123" s="8"/>
      <c r="O123" s="7"/>
      <c r="P123" s="8"/>
      <c r="Q123" s="7"/>
      <c r="R123" s="8"/>
      <c r="S123" s="7"/>
    </row>
    <row r="124" spans="1:19" x14ac:dyDescent="0.3">
      <c r="A124" s="11" t="s">
        <v>89</v>
      </c>
      <c r="B124" s="11" t="s">
        <v>290</v>
      </c>
      <c r="C124" s="11" t="s">
        <v>391</v>
      </c>
      <c r="D124" s="11" t="s">
        <v>295</v>
      </c>
      <c r="E124" s="11" t="s">
        <v>299</v>
      </c>
      <c r="F124" s="3">
        <v>1.6783265000732011E-3</v>
      </c>
      <c r="G124" s="4">
        <v>7.5223890000000004</v>
      </c>
      <c r="H124" s="5">
        <v>0.46732374100719426</v>
      </c>
      <c r="I124" s="6">
        <v>0.56700236794250691</v>
      </c>
      <c r="J124" s="7">
        <v>0.25876339999999998</v>
      </c>
      <c r="K124" s="8">
        <v>7.443486729691406</v>
      </c>
      <c r="L124" s="8">
        <v>148.22110000000001</v>
      </c>
      <c r="M124" s="7">
        <v>0.2985873</v>
      </c>
      <c r="N124" s="8">
        <v>142.72559999999999</v>
      </c>
      <c r="O124" s="7">
        <v>0.30564750000000002</v>
      </c>
      <c r="P124" s="8">
        <v>84.720560000000006</v>
      </c>
      <c r="Q124" s="7">
        <v>1.5364630000000001</v>
      </c>
      <c r="R124" s="36">
        <f t="shared" ref="R124:R141" si="6">P124/N124</f>
        <v>0.59359049813067888</v>
      </c>
      <c r="S124" s="7">
        <f t="shared" ref="S124:S141" si="7">SQRT(O124^2+Q124^2)</f>
        <v>1.5665691636902759</v>
      </c>
    </row>
    <row r="125" spans="1:19" x14ac:dyDescent="0.3">
      <c r="A125" s="11" t="s">
        <v>138</v>
      </c>
      <c r="B125" s="11" t="s">
        <v>290</v>
      </c>
      <c r="C125" s="11" t="s">
        <v>391</v>
      </c>
      <c r="D125" s="11" t="s">
        <v>295</v>
      </c>
      <c r="E125" s="11" t="s">
        <v>299</v>
      </c>
      <c r="F125" s="3">
        <v>1.2526309999999999E-3</v>
      </c>
      <c r="G125" s="4">
        <v>7.585356</v>
      </c>
      <c r="H125" s="5">
        <v>0.40548151678657079</v>
      </c>
      <c r="I125" s="6">
        <v>0.51612837047482674</v>
      </c>
      <c r="J125" s="7">
        <v>0.25946234049169997</v>
      </c>
      <c r="K125" s="8">
        <v>7.4334552852300728</v>
      </c>
      <c r="L125" s="8">
        <v>199.1507</v>
      </c>
      <c r="M125" s="7">
        <v>0.25759510000000002</v>
      </c>
      <c r="N125" s="8">
        <v>188.9503</v>
      </c>
      <c r="O125" s="7">
        <v>0.26564379999999999</v>
      </c>
      <c r="P125" s="8">
        <v>106.40130000000001</v>
      </c>
      <c r="Q125" s="7">
        <v>1.371021</v>
      </c>
      <c r="R125" s="36">
        <f t="shared" si="6"/>
        <v>0.56311792042669429</v>
      </c>
      <c r="S125" s="7">
        <f t="shared" si="7"/>
        <v>1.3965189618903999</v>
      </c>
    </row>
    <row r="126" spans="1:19" x14ac:dyDescent="0.3">
      <c r="A126" s="11" t="s">
        <v>53</v>
      </c>
      <c r="B126" s="11" t="s">
        <v>290</v>
      </c>
      <c r="C126" s="11" t="s">
        <v>391</v>
      </c>
      <c r="D126" s="11" t="s">
        <v>295</v>
      </c>
      <c r="E126" s="11" t="s">
        <v>299</v>
      </c>
      <c r="F126" s="3">
        <v>2.2387487665307994E-3</v>
      </c>
      <c r="G126" s="4">
        <v>9.0641149999999993</v>
      </c>
      <c r="H126" s="5">
        <v>0.53858623101518788</v>
      </c>
      <c r="I126" s="6">
        <v>0.76711286201789763</v>
      </c>
      <c r="J126" s="7">
        <v>0.16491040000000001</v>
      </c>
      <c r="K126" s="8">
        <v>9.3240350537515226</v>
      </c>
      <c r="L126" s="8">
        <v>69.195080000000004</v>
      </c>
      <c r="M126" s="7">
        <v>0.43700630000000001</v>
      </c>
      <c r="N126" s="8">
        <v>69.172499999999999</v>
      </c>
      <c r="O126" s="7">
        <v>0.43904009999999999</v>
      </c>
      <c r="P126" s="8">
        <v>37.140129999999999</v>
      </c>
      <c r="Q126" s="7">
        <v>2.320567</v>
      </c>
      <c r="R126" s="36">
        <f t="shared" si="6"/>
        <v>0.53692045249195852</v>
      </c>
      <c r="S126" s="7">
        <f t="shared" si="7"/>
        <v>2.3617339839399802</v>
      </c>
    </row>
    <row r="127" spans="1:19" x14ac:dyDescent="0.3">
      <c r="A127" s="11" t="s">
        <v>145</v>
      </c>
      <c r="B127" s="11" t="s">
        <v>290</v>
      </c>
      <c r="C127" s="11" t="s">
        <v>391</v>
      </c>
      <c r="D127" s="11" t="s">
        <v>295</v>
      </c>
      <c r="E127" s="11" t="s">
        <v>299</v>
      </c>
      <c r="F127" s="3">
        <v>1.4597690000000001E-3</v>
      </c>
      <c r="G127" s="4">
        <v>6.4863970000000002</v>
      </c>
      <c r="H127" s="5">
        <v>0.44321614508393287</v>
      </c>
      <c r="I127" s="6">
        <v>0.47039549127107927</v>
      </c>
      <c r="J127" s="7">
        <v>0.35121866811960001</v>
      </c>
      <c r="K127" s="8">
        <v>6.3890907705175026</v>
      </c>
      <c r="L127" s="8">
        <v>233.7484</v>
      </c>
      <c r="M127" s="7">
        <v>0.2377686</v>
      </c>
      <c r="N127" s="8">
        <v>233.70140000000001</v>
      </c>
      <c r="O127" s="7">
        <v>0.23886019999999999</v>
      </c>
      <c r="P127" s="8">
        <v>156.16239999999999</v>
      </c>
      <c r="Q127" s="7">
        <v>1.131697</v>
      </c>
      <c r="R127" s="36">
        <f t="shared" si="6"/>
        <v>0.66821336971023704</v>
      </c>
      <c r="S127" s="7">
        <f t="shared" si="7"/>
        <v>1.1566297138466743</v>
      </c>
    </row>
    <row r="128" spans="1:19" x14ac:dyDescent="0.3">
      <c r="A128" s="11" t="s">
        <v>64</v>
      </c>
      <c r="B128" s="11" t="s">
        <v>289</v>
      </c>
      <c r="C128" s="11" t="s">
        <v>391</v>
      </c>
      <c r="D128" s="11" t="s">
        <v>295</v>
      </c>
      <c r="E128" s="11" t="s">
        <v>299</v>
      </c>
      <c r="F128" s="3">
        <v>4.2657696632672562E-3</v>
      </c>
      <c r="G128" s="4">
        <v>14.46339</v>
      </c>
      <c r="H128" s="5">
        <v>0.87651249000799369</v>
      </c>
      <c r="I128" s="6">
        <v>1.3717076905817069</v>
      </c>
      <c r="J128" s="7">
        <v>7.5817199999999987E-2</v>
      </c>
      <c r="K128" s="8">
        <v>13.751311123918974</v>
      </c>
      <c r="L128" s="8">
        <v>15.42915</v>
      </c>
      <c r="M128" s="7">
        <v>0.92544999999999999</v>
      </c>
      <c r="N128" s="8">
        <v>13.72001</v>
      </c>
      <c r="O128" s="7">
        <v>0.98580789999999996</v>
      </c>
      <c r="P128" s="8">
        <v>2.9600010000000001</v>
      </c>
      <c r="Q128" s="7">
        <v>8.2199489999999997</v>
      </c>
      <c r="R128" s="36">
        <f t="shared" si="6"/>
        <v>0.2157433558721896</v>
      </c>
      <c r="S128" s="7">
        <f t="shared" si="7"/>
        <v>8.2788512958201768</v>
      </c>
    </row>
    <row r="129" spans="1:19" x14ac:dyDescent="0.3">
      <c r="A129" s="11" t="s">
        <v>62</v>
      </c>
      <c r="B129" s="11" t="s">
        <v>289</v>
      </c>
      <c r="C129" s="11" t="s">
        <v>391</v>
      </c>
      <c r="D129" s="11" t="s">
        <v>295</v>
      </c>
      <c r="E129" s="11" t="s">
        <v>299</v>
      </c>
      <c r="F129" s="3">
        <v>3.2040533212742391E-3</v>
      </c>
      <c r="G129" s="4">
        <v>9.6826229999999995</v>
      </c>
      <c r="H129" s="5">
        <v>0.70704226618705035</v>
      </c>
      <c r="I129" s="6">
        <v>0.86962407538788855</v>
      </c>
      <c r="J129" s="7">
        <v>0.15340500000000001</v>
      </c>
      <c r="K129" s="8">
        <v>9.6673650000000002</v>
      </c>
      <c r="L129" s="8">
        <v>44.757370000000002</v>
      </c>
      <c r="M129" s="7">
        <v>0.54336589999999996</v>
      </c>
      <c r="N129" s="8">
        <v>38.116109999999999</v>
      </c>
      <c r="O129" s="7">
        <v>0.59144680000000005</v>
      </c>
      <c r="P129" s="8">
        <v>19.560079999999999</v>
      </c>
      <c r="Q129" s="7">
        <v>3.1976469999999999</v>
      </c>
      <c r="R129" s="36">
        <f t="shared" si="6"/>
        <v>0.51317094005657971</v>
      </c>
      <c r="S129" s="7">
        <f t="shared" si="7"/>
        <v>3.2518849385916533</v>
      </c>
    </row>
    <row r="130" spans="1:19" x14ac:dyDescent="0.3">
      <c r="A130" s="11" t="s">
        <v>112</v>
      </c>
      <c r="B130" s="11" t="s">
        <v>290</v>
      </c>
      <c r="C130" s="11" t="s">
        <v>394</v>
      </c>
      <c r="D130" s="11" t="s">
        <v>295</v>
      </c>
      <c r="E130" s="11" t="s">
        <v>299</v>
      </c>
      <c r="F130" s="3">
        <v>1.7572899999999999E-3</v>
      </c>
      <c r="G130" s="4">
        <v>6.079485</v>
      </c>
      <c r="H130" s="5">
        <v>0.47215583533173466</v>
      </c>
      <c r="I130" s="6">
        <v>0.47282301635264118</v>
      </c>
      <c r="J130" s="7">
        <v>0.39853049275599994</v>
      </c>
      <c r="K130" s="8">
        <v>5.9978708073054179</v>
      </c>
      <c r="L130" s="8">
        <v>221.09639999999999</v>
      </c>
      <c r="M130" s="7">
        <v>0.2444761</v>
      </c>
      <c r="N130" s="8">
        <v>205.08969999999999</v>
      </c>
      <c r="O130" s="7">
        <v>0.2549768</v>
      </c>
      <c r="P130" s="8">
        <v>124.80110000000001</v>
      </c>
      <c r="Q130" s="7">
        <v>1.265924</v>
      </c>
      <c r="R130" s="36">
        <f t="shared" si="6"/>
        <v>0.608519589233394</v>
      </c>
      <c r="S130" s="7">
        <f t="shared" si="7"/>
        <v>1.2913468714153606</v>
      </c>
    </row>
    <row r="131" spans="1:19" x14ac:dyDescent="0.3">
      <c r="A131" s="11" t="s">
        <v>66</v>
      </c>
      <c r="B131" s="11" t="s">
        <v>290</v>
      </c>
      <c r="C131" s="11" t="s">
        <v>392</v>
      </c>
      <c r="D131" s="11" t="s">
        <v>295</v>
      </c>
      <c r="E131" s="11" t="s">
        <v>299</v>
      </c>
      <c r="F131" s="3">
        <v>1.9933051638560432E-3</v>
      </c>
      <c r="G131" s="4">
        <v>10.16375</v>
      </c>
      <c r="H131" s="5">
        <v>0.51684912070343736</v>
      </c>
      <c r="I131" s="6">
        <v>0.8102485817905577</v>
      </c>
      <c r="J131" s="7">
        <v>0.1360681</v>
      </c>
      <c r="K131" s="8">
        <v>10.26478039686063</v>
      </c>
      <c r="L131" s="8">
        <v>63.245759999999997</v>
      </c>
      <c r="M131" s="7">
        <v>0.4570978</v>
      </c>
      <c r="N131" s="8">
        <v>63.809640000000002</v>
      </c>
      <c r="O131" s="7">
        <v>0.45711689999999999</v>
      </c>
      <c r="P131" s="8">
        <v>33.780079999999998</v>
      </c>
      <c r="Q131" s="7">
        <v>2.4332410000000002</v>
      </c>
      <c r="R131" s="36">
        <f t="shared" si="6"/>
        <v>0.52938834947196067</v>
      </c>
      <c r="S131" s="7">
        <f t="shared" si="7"/>
        <v>2.4758064593878522</v>
      </c>
    </row>
    <row r="132" spans="1:19" x14ac:dyDescent="0.3">
      <c r="A132" s="11" t="s">
        <v>73</v>
      </c>
      <c r="B132" s="11" t="s">
        <v>290</v>
      </c>
      <c r="C132" s="11" t="s">
        <v>392</v>
      </c>
      <c r="D132" s="11" t="s">
        <v>295</v>
      </c>
      <c r="E132" s="11" t="s">
        <v>299</v>
      </c>
      <c r="F132" s="3">
        <v>1.5854358730122732E-3</v>
      </c>
      <c r="G132" s="4">
        <v>8.9872150000000008</v>
      </c>
      <c r="H132" s="5">
        <v>0.44382713828936859</v>
      </c>
      <c r="I132" s="6">
        <v>0.66972218611842327</v>
      </c>
      <c r="J132" s="7">
        <v>0.17777780000000001</v>
      </c>
      <c r="K132" s="8">
        <v>8.9802649999999993</v>
      </c>
      <c r="L132" s="8">
        <v>105.8244</v>
      </c>
      <c r="M132" s="7">
        <v>0.35337229999999997</v>
      </c>
      <c r="N132" s="8">
        <v>115.2184</v>
      </c>
      <c r="O132" s="7">
        <v>0.34018130000000002</v>
      </c>
      <c r="P132" s="8">
        <v>61.860280000000003</v>
      </c>
      <c r="Q132" s="7">
        <v>1.7980840000000002</v>
      </c>
      <c r="R132" s="36">
        <f t="shared" si="6"/>
        <v>0.53689584302507243</v>
      </c>
      <c r="S132" s="7">
        <f t="shared" si="7"/>
        <v>1.8299807069818226</v>
      </c>
    </row>
    <row r="133" spans="1:19" x14ac:dyDescent="0.3">
      <c r="A133" s="11" t="s">
        <v>135</v>
      </c>
      <c r="B133" s="11" t="s">
        <v>289</v>
      </c>
      <c r="C133" s="11" t="s">
        <v>392</v>
      </c>
      <c r="D133" s="11" t="s">
        <v>295</v>
      </c>
      <c r="E133" s="11" t="s">
        <v>299</v>
      </c>
      <c r="F133" s="3">
        <v>2.8980910000000002E-3</v>
      </c>
      <c r="G133" s="4">
        <v>10.861000000000001</v>
      </c>
      <c r="H133" s="5">
        <v>0.65866295363709026</v>
      </c>
      <c r="I133" s="6">
        <v>0.90600765470298872</v>
      </c>
      <c r="J133" s="7">
        <v>0.13186379916088001</v>
      </c>
      <c r="K133" s="8">
        <v>10.427134786103515</v>
      </c>
      <c r="L133" s="8">
        <v>42.049680000000002</v>
      </c>
      <c r="M133" s="7">
        <v>0.5605871</v>
      </c>
      <c r="N133" s="8">
        <v>39.18544</v>
      </c>
      <c r="O133" s="7">
        <v>0.58332099999999998</v>
      </c>
      <c r="P133" s="8">
        <v>10.16001</v>
      </c>
      <c r="Q133" s="7">
        <v>4.4367830000000001</v>
      </c>
      <c r="R133" s="36">
        <f t="shared" si="6"/>
        <v>0.25928023265784433</v>
      </c>
      <c r="S133" s="7">
        <f t="shared" si="7"/>
        <v>4.4749644443425467</v>
      </c>
    </row>
    <row r="134" spans="1:19" x14ac:dyDescent="0.3">
      <c r="A134" s="11" t="s">
        <v>52</v>
      </c>
      <c r="B134" s="11" t="s">
        <v>290</v>
      </c>
      <c r="C134" s="11" t="s">
        <v>392</v>
      </c>
      <c r="D134" s="11" t="s">
        <v>295</v>
      </c>
      <c r="E134" s="11" t="s">
        <v>299</v>
      </c>
      <c r="F134" s="3">
        <v>1.8863693166139663E-3</v>
      </c>
      <c r="G134" s="4">
        <v>13.25942</v>
      </c>
      <c r="H134" s="5">
        <v>0.49083673061550764</v>
      </c>
      <c r="I134" s="6">
        <v>1.0867421554352255</v>
      </c>
      <c r="J134" s="7">
        <v>7.6720429999999992E-2</v>
      </c>
      <c r="K134" s="8">
        <v>13.670117972354026</v>
      </c>
      <c r="L134" s="8">
        <v>35.369759999999999</v>
      </c>
      <c r="M134" s="7">
        <v>0.61123510000000003</v>
      </c>
      <c r="N134" s="8">
        <v>33.76408</v>
      </c>
      <c r="O134" s="7">
        <v>0.628409</v>
      </c>
      <c r="P134" s="8">
        <v>25.480049999999999</v>
      </c>
      <c r="Q134" s="7">
        <v>2.8016589999999999</v>
      </c>
      <c r="R134" s="36">
        <f t="shared" si="6"/>
        <v>0.754649615804725</v>
      </c>
      <c r="S134" s="7">
        <f t="shared" si="7"/>
        <v>2.8712699322010806</v>
      </c>
    </row>
    <row r="135" spans="1:19" x14ac:dyDescent="0.3">
      <c r="A135" s="11" t="s">
        <v>115</v>
      </c>
      <c r="B135" s="11" t="s">
        <v>290</v>
      </c>
      <c r="C135" s="11" t="s">
        <v>392</v>
      </c>
      <c r="D135" s="11" t="s">
        <v>295</v>
      </c>
      <c r="E135" s="11" t="s">
        <v>299</v>
      </c>
      <c r="F135" s="3">
        <v>1.5672590000000001E-3</v>
      </c>
      <c r="G135" s="4">
        <v>12.60791</v>
      </c>
      <c r="H135" s="5">
        <v>0.44526770283772982</v>
      </c>
      <c r="I135" s="6">
        <v>0.87914469563753272</v>
      </c>
      <c r="J135" s="7">
        <v>0.10032259372087</v>
      </c>
      <c r="K135" s="8">
        <v>11.954424196787885</v>
      </c>
      <c r="L135" s="8">
        <v>57.630929999999999</v>
      </c>
      <c r="M135" s="7">
        <v>0.47884729999999998</v>
      </c>
      <c r="N135" s="8">
        <v>58.257629999999999</v>
      </c>
      <c r="O135" s="7">
        <v>0.47840319999999997</v>
      </c>
      <c r="P135" s="8">
        <v>27.74006</v>
      </c>
      <c r="Q135" s="7">
        <v>2.6851079999999996</v>
      </c>
      <c r="R135" s="36">
        <f t="shared" si="6"/>
        <v>0.47616183493904574</v>
      </c>
      <c r="S135" s="7">
        <f t="shared" si="7"/>
        <v>2.7273933697642954</v>
      </c>
    </row>
    <row r="136" spans="1:19" x14ac:dyDescent="0.3">
      <c r="A136" s="11" t="s">
        <v>68</v>
      </c>
      <c r="B136" s="11" t="s">
        <v>290</v>
      </c>
      <c r="C136" s="11" t="s">
        <v>392</v>
      </c>
      <c r="D136" s="11" t="s">
        <v>295</v>
      </c>
      <c r="E136" s="11" t="s">
        <v>299</v>
      </c>
      <c r="F136" s="3">
        <v>1.3665259781282604E-3</v>
      </c>
      <c r="G136" s="4">
        <v>8.1166929999999997</v>
      </c>
      <c r="H136" s="5">
        <v>0.4091584732214229</v>
      </c>
      <c r="I136" s="6">
        <v>0.59670213331920474</v>
      </c>
      <c r="J136" s="7">
        <v>0.20792120000000003</v>
      </c>
      <c r="K136" s="8">
        <v>8.3038320621363084</v>
      </c>
      <c r="L136" s="8">
        <v>144.83529999999999</v>
      </c>
      <c r="M136" s="7">
        <v>0.30205690000000002</v>
      </c>
      <c r="N136" s="8">
        <v>155.61369999999999</v>
      </c>
      <c r="O136" s="7">
        <v>0.2927169</v>
      </c>
      <c r="P136" s="8">
        <v>88.700540000000004</v>
      </c>
      <c r="Q136" s="7">
        <v>1.5015959999999999</v>
      </c>
      <c r="R136" s="36">
        <f t="shared" si="6"/>
        <v>0.57000469752984473</v>
      </c>
      <c r="S136" s="7">
        <f t="shared" si="7"/>
        <v>1.5298606899850751</v>
      </c>
    </row>
    <row r="137" spans="1:19" x14ac:dyDescent="0.3">
      <c r="A137" s="11" t="s">
        <v>108</v>
      </c>
      <c r="B137" s="11" t="s">
        <v>289</v>
      </c>
      <c r="C137" s="11" t="s">
        <v>384</v>
      </c>
      <c r="D137" s="11" t="s">
        <v>295</v>
      </c>
      <c r="E137" s="11" t="s">
        <v>299</v>
      </c>
      <c r="F137" s="3">
        <v>2.3234250000000001E-3</v>
      </c>
      <c r="G137" s="4">
        <v>4.8905479999999999</v>
      </c>
      <c r="H137" s="5">
        <v>0.57475259792166267</v>
      </c>
      <c r="I137" s="6">
        <v>0.42516474437197871</v>
      </c>
      <c r="J137" s="7">
        <v>0.61071688690000003</v>
      </c>
      <c r="K137" s="8">
        <v>4.8451583688392166</v>
      </c>
      <c r="L137" s="8">
        <v>258.548</v>
      </c>
      <c r="M137" s="7">
        <v>0.2260778</v>
      </c>
      <c r="N137" s="8">
        <v>188.81489999999999</v>
      </c>
      <c r="O137" s="7">
        <v>0.26573859999999999</v>
      </c>
      <c r="P137" s="8">
        <v>286.58609999999999</v>
      </c>
      <c r="Q137" s="7">
        <v>0.83539540000000001</v>
      </c>
      <c r="R137" s="36">
        <f t="shared" si="6"/>
        <v>1.5178150665016372</v>
      </c>
      <c r="S137" s="7">
        <f t="shared" si="7"/>
        <v>0.87664273103192958</v>
      </c>
    </row>
    <row r="138" spans="1:19" x14ac:dyDescent="0.3">
      <c r="A138" s="11" t="s">
        <v>118</v>
      </c>
      <c r="B138" s="11" t="s">
        <v>289</v>
      </c>
      <c r="C138" s="11" t="s">
        <v>384</v>
      </c>
      <c r="D138" s="11" t="s">
        <v>295</v>
      </c>
      <c r="E138" s="11" t="s">
        <v>299</v>
      </c>
      <c r="F138" s="3">
        <v>8.2509300000000005E-4</v>
      </c>
      <c r="G138" s="4">
        <v>3.4373469999999999</v>
      </c>
      <c r="H138" s="5">
        <v>0.33131955035971228</v>
      </c>
      <c r="I138" s="6">
        <v>0.27473928479494886</v>
      </c>
      <c r="J138" s="7">
        <v>1.2243372234940002</v>
      </c>
      <c r="K138" s="8">
        <v>3.4219796655597121</v>
      </c>
      <c r="L138" s="8">
        <v>1471.758</v>
      </c>
      <c r="M138" s="7">
        <v>9.4760810000000001E-2</v>
      </c>
      <c r="N138" s="8">
        <v>1062.3499999999999</v>
      </c>
      <c r="O138" s="7">
        <v>0.11203440000000001</v>
      </c>
      <c r="P138" s="8">
        <v>1112.3530000000001</v>
      </c>
      <c r="Q138" s="7">
        <v>0.42404490000000006</v>
      </c>
      <c r="R138" s="36">
        <f t="shared" si="6"/>
        <v>1.0470682919941641</v>
      </c>
      <c r="S138" s="7">
        <f t="shared" si="7"/>
        <v>0.43859523937153044</v>
      </c>
    </row>
    <row r="139" spans="1:19" x14ac:dyDescent="0.3">
      <c r="A139" s="11" t="s">
        <v>151</v>
      </c>
      <c r="B139" s="11" t="s">
        <v>289</v>
      </c>
      <c r="C139" s="11" t="s">
        <v>384</v>
      </c>
      <c r="D139" s="11" t="s">
        <v>295</v>
      </c>
      <c r="E139" s="11" t="s">
        <v>299</v>
      </c>
      <c r="F139" s="3">
        <v>1.3264559999999999E-3</v>
      </c>
      <c r="G139" s="4">
        <v>3.1705580000000002</v>
      </c>
      <c r="H139" s="5">
        <v>0.42619636690647483</v>
      </c>
      <c r="I139" s="6">
        <v>0.2836237236357354</v>
      </c>
      <c r="J139" s="7">
        <v>1.43795641312</v>
      </c>
      <c r="K139" s="8">
        <v>3.1575846344464145</v>
      </c>
      <c r="L139" s="8">
        <v>1076.52</v>
      </c>
      <c r="M139" s="7">
        <v>0.1107972</v>
      </c>
      <c r="N139" s="8">
        <v>1165.3209999999999</v>
      </c>
      <c r="O139" s="7">
        <v>0.1069705</v>
      </c>
      <c r="P139" s="8">
        <v>533.75980000000004</v>
      </c>
      <c r="Q139" s="7">
        <v>0.61213910000000005</v>
      </c>
      <c r="R139" s="36">
        <f t="shared" si="6"/>
        <v>0.45803671263111201</v>
      </c>
      <c r="S139" s="7">
        <f t="shared" si="7"/>
        <v>0.62141529239234217</v>
      </c>
    </row>
    <row r="140" spans="1:19" x14ac:dyDescent="0.3">
      <c r="A140" s="11" t="s">
        <v>124</v>
      </c>
      <c r="B140" s="11" t="s">
        <v>289</v>
      </c>
      <c r="C140" s="11" t="s">
        <v>384</v>
      </c>
      <c r="D140" s="11" t="s">
        <v>295</v>
      </c>
      <c r="E140" s="11" t="s">
        <v>299</v>
      </c>
      <c r="F140" s="3">
        <v>1.069146E-3</v>
      </c>
      <c r="G140" s="4">
        <v>2.6844960000000002</v>
      </c>
      <c r="H140" s="5">
        <v>0.37064438549160672</v>
      </c>
      <c r="I140" s="6">
        <v>0.25654354762620712</v>
      </c>
      <c r="J140" s="7">
        <v>2.0013977544759998</v>
      </c>
      <c r="K140" s="8">
        <v>2.6764625205476809</v>
      </c>
      <c r="L140" s="8">
        <v>1862.606</v>
      </c>
      <c r="M140" s="7">
        <v>8.4234760000000006E-2</v>
      </c>
      <c r="N140" s="8">
        <v>5694.5370000000003</v>
      </c>
      <c r="O140" s="7">
        <v>4.8397709999999997E-2</v>
      </c>
      <c r="P140" s="8">
        <v>1325.6020000000001</v>
      </c>
      <c r="Q140" s="7">
        <v>0.38844400000000001</v>
      </c>
      <c r="R140" s="36">
        <f t="shared" si="6"/>
        <v>0.23278486029680728</v>
      </c>
      <c r="S140" s="7">
        <f t="shared" si="7"/>
        <v>0.3914474159695579</v>
      </c>
    </row>
    <row r="141" spans="1:19" x14ac:dyDescent="0.3">
      <c r="A141" s="11" t="s">
        <v>59</v>
      </c>
      <c r="B141" s="11" t="s">
        <v>289</v>
      </c>
      <c r="C141" s="11" t="s">
        <v>384</v>
      </c>
      <c r="D141" s="11" t="s">
        <v>295</v>
      </c>
      <c r="E141" s="11" t="s">
        <v>299</v>
      </c>
      <c r="F141" s="3">
        <v>1.9418939028370513E-3</v>
      </c>
      <c r="G141" s="4">
        <v>9.5879460000000005</v>
      </c>
      <c r="H141" s="5">
        <v>0.50673181454836136</v>
      </c>
      <c r="I141" s="6">
        <v>0.77124516277202027</v>
      </c>
      <c r="J141" s="7">
        <v>0.14827240000000003</v>
      </c>
      <c r="K141" s="8">
        <v>9.8332649280219435</v>
      </c>
      <c r="L141" s="8">
        <v>71.204920000000001</v>
      </c>
      <c r="M141" s="7">
        <v>0.43079440000000002</v>
      </c>
      <c r="N141" s="8">
        <v>123.099</v>
      </c>
      <c r="O141" s="7">
        <v>0.32911299999999999</v>
      </c>
      <c r="P141" s="8">
        <v>34.720129999999997</v>
      </c>
      <c r="Q141" s="7">
        <v>2.4000769999999996</v>
      </c>
      <c r="R141" s="36">
        <f t="shared" si="6"/>
        <v>0.28205046344811896</v>
      </c>
      <c r="S141" s="7">
        <f t="shared" si="7"/>
        <v>2.4225368877889144</v>
      </c>
    </row>
    <row r="142" spans="1:19" x14ac:dyDescent="0.3">
      <c r="A142" s="11" t="s">
        <v>31</v>
      </c>
      <c r="B142" s="11" t="s">
        <v>289</v>
      </c>
      <c r="C142" s="11" t="s">
        <v>384</v>
      </c>
      <c r="D142" s="11" t="s">
        <v>291</v>
      </c>
      <c r="E142" s="11" t="s">
        <v>299</v>
      </c>
      <c r="F142" s="3">
        <v>1.0233309715504243E-5</v>
      </c>
      <c r="G142" s="4">
        <v>23.57048</v>
      </c>
      <c r="H142" s="5">
        <v>0.19890260644647831</v>
      </c>
      <c r="I142" s="6">
        <v>0.33616435392291377</v>
      </c>
      <c r="J142" s="7">
        <v>2.0499999999999997E-2</v>
      </c>
      <c r="K142" s="8">
        <v>24.693244065385478</v>
      </c>
      <c r="L142" s="8">
        <v>1026.0609999999999</v>
      </c>
      <c r="M142" s="7">
        <v>0.10988489999999999</v>
      </c>
      <c r="N142" s="8"/>
      <c r="O142" s="7"/>
      <c r="P142" s="8"/>
      <c r="Q142" s="7"/>
      <c r="R142" s="8"/>
      <c r="S142" s="7"/>
    </row>
    <row r="143" spans="1:19" x14ac:dyDescent="0.3">
      <c r="A143" s="11" t="s">
        <v>155</v>
      </c>
      <c r="B143" s="11" t="s">
        <v>288</v>
      </c>
      <c r="C143" s="11" t="s">
        <v>384</v>
      </c>
      <c r="D143" s="11" t="s">
        <v>295</v>
      </c>
      <c r="E143" s="11" t="s">
        <v>299</v>
      </c>
      <c r="F143" s="3">
        <v>9.9652462038640212E-4</v>
      </c>
      <c r="G143" s="4">
        <v>6.8555260000000002</v>
      </c>
      <c r="H143" s="5">
        <v>0.33392990142387735</v>
      </c>
      <c r="I143" s="6">
        <v>0.48985258339954685</v>
      </c>
      <c r="J143" s="7">
        <v>0.27399999999999997</v>
      </c>
      <c r="K143" s="8">
        <v>6.9758009640989673</v>
      </c>
      <c r="L143" s="8">
        <v>264.92070000000001</v>
      </c>
      <c r="M143" s="7">
        <v>0.22334290000000001</v>
      </c>
      <c r="N143" s="8">
        <v>204.15309999999999</v>
      </c>
      <c r="O143" s="7">
        <v>0.2555615</v>
      </c>
      <c r="P143" s="8">
        <v>368.85379999999998</v>
      </c>
      <c r="Q143" s="7">
        <v>0.73636979999999996</v>
      </c>
      <c r="R143" s="36">
        <f t="shared" ref="R143:R164" si="8">P143/N143</f>
        <v>1.8067509138974622</v>
      </c>
      <c r="S143" s="7">
        <f t="shared" ref="S143:S164" si="9">SQRT(O143^2+Q143^2)</f>
        <v>0.77945632503321816</v>
      </c>
    </row>
    <row r="144" spans="1:19" x14ac:dyDescent="0.3">
      <c r="A144" s="11" t="s">
        <v>156</v>
      </c>
      <c r="B144" s="11" t="s">
        <v>288</v>
      </c>
      <c r="C144" s="11" t="s">
        <v>384</v>
      </c>
      <c r="D144" s="11" t="s">
        <v>295</v>
      </c>
      <c r="E144" s="11" t="s">
        <v>299</v>
      </c>
      <c r="F144" s="3">
        <v>1.0061770117950806E-3</v>
      </c>
      <c r="G144" s="4">
        <v>13.02759</v>
      </c>
      <c r="H144" s="5">
        <v>0.35047197052673501</v>
      </c>
      <c r="I144" s="6">
        <v>0.95724991223659028</v>
      </c>
      <c r="J144" s="7">
        <v>6.8666669999999985E-2</v>
      </c>
      <c r="K144" s="8">
        <v>13.934659067515081</v>
      </c>
      <c r="L144" s="8">
        <v>58.306510000000003</v>
      </c>
      <c r="M144" s="7">
        <v>0.4760663</v>
      </c>
      <c r="N144" s="8">
        <v>64.48733</v>
      </c>
      <c r="O144" s="7">
        <v>0.4547099</v>
      </c>
      <c r="P144" s="8">
        <v>59.460619999999999</v>
      </c>
      <c r="Q144" s="7">
        <v>1.834014</v>
      </c>
      <c r="R144" s="36">
        <f t="shared" si="8"/>
        <v>0.92205119982483374</v>
      </c>
      <c r="S144" s="7">
        <f t="shared" si="9"/>
        <v>1.8895418612335664</v>
      </c>
    </row>
    <row r="145" spans="1:19" x14ac:dyDescent="0.3">
      <c r="A145" s="11" t="s">
        <v>154</v>
      </c>
      <c r="B145" s="11" t="s">
        <v>288</v>
      </c>
      <c r="C145" s="11" t="s">
        <v>384</v>
      </c>
      <c r="D145" s="11" t="s">
        <v>295</v>
      </c>
      <c r="E145" s="11" t="s">
        <v>299</v>
      </c>
      <c r="F145" s="3">
        <v>2.1393162714026261E-3</v>
      </c>
      <c r="G145" s="4">
        <v>8.0674399999999995</v>
      </c>
      <c r="H145" s="5">
        <v>0.53972428557204022</v>
      </c>
      <c r="I145" s="6">
        <v>0.68191545146272348</v>
      </c>
      <c r="J145" s="7">
        <v>0.20033329999999996</v>
      </c>
      <c r="K145" s="8">
        <v>8.1581705452151052</v>
      </c>
      <c r="L145" s="8">
        <v>88.969220000000007</v>
      </c>
      <c r="M145" s="7">
        <v>0.38539440000000003</v>
      </c>
      <c r="N145" s="8">
        <v>91.909989999999993</v>
      </c>
      <c r="O145" s="7">
        <v>0.38088119999999998</v>
      </c>
      <c r="P145" s="8">
        <v>58.22025</v>
      </c>
      <c r="Q145" s="7">
        <v>1.853442</v>
      </c>
      <c r="R145" s="36">
        <f t="shared" si="8"/>
        <v>0.6334485511313841</v>
      </c>
      <c r="S145" s="7">
        <f t="shared" si="9"/>
        <v>1.8921727552941461</v>
      </c>
    </row>
    <row r="146" spans="1:19" x14ac:dyDescent="0.3">
      <c r="A146" s="11" t="s">
        <v>157</v>
      </c>
      <c r="B146" s="11" t="s">
        <v>288</v>
      </c>
      <c r="C146" s="11" t="s">
        <v>398</v>
      </c>
      <c r="D146" s="11" t="s">
        <v>295</v>
      </c>
      <c r="E146" s="11" t="s">
        <v>299</v>
      </c>
      <c r="F146" s="3">
        <v>1.1341451205166069E-3</v>
      </c>
      <c r="G146" s="4">
        <v>17.422599999999999</v>
      </c>
      <c r="H146" s="5">
        <v>0.38096537280701748</v>
      </c>
      <c r="I146" s="6">
        <v>1.3712209501932939</v>
      </c>
      <c r="J146" s="7">
        <v>3.9E-2</v>
      </c>
      <c r="K146" s="8">
        <v>18.490011219094654</v>
      </c>
      <c r="L146" s="8">
        <v>25.56992</v>
      </c>
      <c r="M146" s="7">
        <v>0.7188852</v>
      </c>
      <c r="N146" s="8">
        <v>18.336020000000001</v>
      </c>
      <c r="O146" s="7">
        <v>0.85274090000000002</v>
      </c>
      <c r="P146" s="8">
        <v>22.060040000000001</v>
      </c>
      <c r="Q146" s="7">
        <v>3.0110100000000002</v>
      </c>
      <c r="R146" s="36">
        <f t="shared" si="8"/>
        <v>1.2030986004596418</v>
      </c>
      <c r="S146" s="7">
        <f t="shared" si="9"/>
        <v>3.1294325783810732</v>
      </c>
    </row>
    <row r="147" spans="1:19" x14ac:dyDescent="0.3">
      <c r="A147" s="11" t="s">
        <v>158</v>
      </c>
      <c r="B147" s="11" t="s">
        <v>288</v>
      </c>
      <c r="C147" s="11" t="s">
        <v>396</v>
      </c>
      <c r="D147" s="11" t="s">
        <v>295</v>
      </c>
      <c r="E147" s="11" t="s">
        <v>299</v>
      </c>
      <c r="F147" s="3">
        <v>2.0164816524023211E-3</v>
      </c>
      <c r="G147" s="4">
        <v>15.83201</v>
      </c>
      <c r="H147" s="5">
        <v>0.52600222488038273</v>
      </c>
      <c r="I147" s="6">
        <v>1.3794683401401424</v>
      </c>
      <c r="J147" s="7">
        <v>5.0833330000000003E-2</v>
      </c>
      <c r="K147" s="8">
        <v>16.195528368908203</v>
      </c>
      <c r="L147" s="8">
        <v>20.249790000000001</v>
      </c>
      <c r="M147" s="7">
        <v>0.8078187</v>
      </c>
      <c r="N147" s="8">
        <v>25.952059999999999</v>
      </c>
      <c r="O147" s="7">
        <v>0.71677679999999999</v>
      </c>
      <c r="P147" s="8">
        <v>19.08004</v>
      </c>
      <c r="Q147" s="7">
        <v>3.2376200000000002</v>
      </c>
      <c r="R147" s="36">
        <f t="shared" si="8"/>
        <v>0.73520329407376528</v>
      </c>
      <c r="S147" s="7">
        <f t="shared" si="9"/>
        <v>3.3160145122448186</v>
      </c>
    </row>
    <row r="148" spans="1:19" x14ac:dyDescent="0.3">
      <c r="A148" s="11" t="s">
        <v>159</v>
      </c>
      <c r="B148" s="11" t="s">
        <v>288</v>
      </c>
      <c r="C148" s="11" t="s">
        <v>396</v>
      </c>
      <c r="D148" s="11" t="s">
        <v>295</v>
      </c>
      <c r="E148" s="11" t="s">
        <v>299</v>
      </c>
      <c r="F148" s="3">
        <v>1.2545094705646883E-3</v>
      </c>
      <c r="G148" s="4">
        <v>21.344159999999999</v>
      </c>
      <c r="H148" s="5">
        <v>0.39938551036682612</v>
      </c>
      <c r="I148" s="6">
        <v>1.8914486284393242</v>
      </c>
      <c r="J148" s="7">
        <v>2.3444440000000004E-2</v>
      </c>
      <c r="K148" s="8">
        <v>21.770015623543241</v>
      </c>
      <c r="L148" s="8">
        <v>10.716889999999999</v>
      </c>
      <c r="M148" s="7">
        <v>1.0136750000000001</v>
      </c>
      <c r="N148" s="8">
        <v>9.8333410000000008</v>
      </c>
      <c r="O148" s="7">
        <v>1.062988</v>
      </c>
      <c r="P148" s="8">
        <v>8.666701754385965</v>
      </c>
      <c r="Q148" s="7">
        <v>4.3852804843795754</v>
      </c>
      <c r="R148" s="36">
        <f t="shared" si="8"/>
        <v>0.88135881328492161</v>
      </c>
      <c r="S148" s="7">
        <f t="shared" si="9"/>
        <v>4.5122753035275194</v>
      </c>
    </row>
    <row r="149" spans="1:19" x14ac:dyDescent="0.3">
      <c r="A149" s="11" t="s">
        <v>160</v>
      </c>
      <c r="B149" s="11" t="s">
        <v>288</v>
      </c>
      <c r="C149" s="11" t="s">
        <v>396</v>
      </c>
      <c r="D149" s="11" t="s">
        <v>295</v>
      </c>
      <c r="E149" s="11" t="s">
        <v>299</v>
      </c>
      <c r="F149" s="3">
        <v>2.2000444329329416E-3</v>
      </c>
      <c r="G149" s="4">
        <v>5.8482789999999998</v>
      </c>
      <c r="H149" s="5">
        <v>0.5385881354239489</v>
      </c>
      <c r="I149" s="6">
        <v>0.49862680707038809</v>
      </c>
      <c r="J149" s="7">
        <v>0.41007169999999998</v>
      </c>
      <c r="K149" s="8">
        <v>5.9128651504996359</v>
      </c>
      <c r="L149" s="8">
        <v>181.84710000000001</v>
      </c>
      <c r="M149" s="7">
        <v>0.26957120000000001</v>
      </c>
      <c r="N149" s="8">
        <v>134.5479</v>
      </c>
      <c r="O149" s="7">
        <v>0.31479869999999999</v>
      </c>
      <c r="P149" s="8">
        <v>108.40089999999999</v>
      </c>
      <c r="Q149" s="7">
        <v>1.3583149999999999</v>
      </c>
      <c r="R149" s="36">
        <f t="shared" si="8"/>
        <v>0.80566772130965991</v>
      </c>
      <c r="S149" s="7">
        <f t="shared" si="9"/>
        <v>1.3943162699856477</v>
      </c>
    </row>
    <row r="150" spans="1:19" x14ac:dyDescent="0.3">
      <c r="A150" s="11" t="s">
        <v>153</v>
      </c>
      <c r="B150" s="11" t="s">
        <v>288</v>
      </c>
      <c r="C150" s="11" t="s">
        <v>396</v>
      </c>
      <c r="D150" s="11" t="s">
        <v>295</v>
      </c>
      <c r="E150" s="11" t="s">
        <v>299</v>
      </c>
      <c r="F150" s="3">
        <v>1.9425787280852838E-3</v>
      </c>
      <c r="G150" s="4">
        <v>11.79777</v>
      </c>
      <c r="H150" s="5">
        <v>0.50782604799362741</v>
      </c>
      <c r="I150" s="6">
        <v>0.9638555923245401</v>
      </c>
      <c r="J150" s="7">
        <v>9.6000000000000002E-2</v>
      </c>
      <c r="K150" s="8">
        <v>11.78511</v>
      </c>
      <c r="L150" s="8">
        <v>44.271050000000002</v>
      </c>
      <c r="M150" s="7">
        <v>0.54634210000000005</v>
      </c>
      <c r="N150" s="8">
        <v>45.112160000000003</v>
      </c>
      <c r="O150" s="7">
        <v>0.54365490000000005</v>
      </c>
      <c r="P150" s="8">
        <v>26.980070000000001</v>
      </c>
      <c r="Q150" s="7">
        <v>2.722664</v>
      </c>
      <c r="R150" s="36">
        <f t="shared" si="8"/>
        <v>0.59806646367631255</v>
      </c>
      <c r="S150" s="7">
        <f t="shared" si="9"/>
        <v>2.7764113360937732</v>
      </c>
    </row>
    <row r="151" spans="1:19" x14ac:dyDescent="0.3">
      <c r="A151" s="11" t="s">
        <v>161</v>
      </c>
      <c r="B151" s="11" t="s">
        <v>289</v>
      </c>
      <c r="C151" s="11" t="s">
        <v>396</v>
      </c>
      <c r="D151" s="11" t="s">
        <v>295</v>
      </c>
      <c r="E151" s="11" t="s">
        <v>299</v>
      </c>
      <c r="F151" s="3">
        <v>1.3170973874285889E-3</v>
      </c>
      <c r="G151" s="4">
        <v>10.729509999999999</v>
      </c>
      <c r="H151" s="5">
        <v>0.40913491983967937</v>
      </c>
      <c r="I151" s="6">
        <v>0.80670931498329068</v>
      </c>
      <c r="J151" s="7">
        <v>9.0666669999999991E-2</v>
      </c>
      <c r="K151" s="8">
        <v>11.070190859690964</v>
      </c>
      <c r="L151" s="8">
        <v>61.24579</v>
      </c>
      <c r="M151" s="7">
        <v>0.42402960000000001</v>
      </c>
      <c r="N151" s="8">
        <v>57.874760000000002</v>
      </c>
      <c r="O151" s="7">
        <v>0.43816260000000001</v>
      </c>
      <c r="P151" s="8">
        <v>26.766729999999999</v>
      </c>
      <c r="Q151" s="7">
        <v>2.4953259999999999</v>
      </c>
      <c r="R151" s="36">
        <f t="shared" si="8"/>
        <v>0.46249401293413567</v>
      </c>
      <c r="S151" s="7">
        <f t="shared" si="9"/>
        <v>2.5335031695884576</v>
      </c>
    </row>
    <row r="152" spans="1:19" x14ac:dyDescent="0.3">
      <c r="A152" s="11" t="s">
        <v>162</v>
      </c>
      <c r="B152" s="11" t="s">
        <v>288</v>
      </c>
      <c r="C152" s="11" t="s">
        <v>395</v>
      </c>
      <c r="D152" s="11" t="s">
        <v>295</v>
      </c>
      <c r="E152" s="11" t="s">
        <v>299</v>
      </c>
      <c r="F152" s="3">
        <v>6.9509091816184656E-4</v>
      </c>
      <c r="G152" s="4">
        <v>13.1372</v>
      </c>
      <c r="H152" s="5">
        <v>0.30901252505010024</v>
      </c>
      <c r="I152" s="6">
        <v>0.8807378775701713</v>
      </c>
      <c r="J152" s="7">
        <v>5.4444440000000004E-2</v>
      </c>
      <c r="K152" s="8">
        <v>14.285710801162505</v>
      </c>
      <c r="L152" s="8">
        <v>63.940469999999998</v>
      </c>
      <c r="M152" s="7">
        <v>0.41499849999999999</v>
      </c>
      <c r="N152" s="8">
        <v>53.166919999999998</v>
      </c>
      <c r="O152" s="7">
        <v>0.45715030000000001</v>
      </c>
      <c r="P152" s="8">
        <v>64.900400000000005</v>
      </c>
      <c r="Q152" s="7">
        <v>1.6025149999999999</v>
      </c>
      <c r="R152" s="36">
        <f t="shared" si="8"/>
        <v>1.2206913622229765</v>
      </c>
      <c r="S152" s="7">
        <f t="shared" si="9"/>
        <v>1.6664455352681318</v>
      </c>
    </row>
    <row r="153" spans="1:19" x14ac:dyDescent="0.3">
      <c r="A153" s="11" t="s">
        <v>163</v>
      </c>
      <c r="B153" s="11" t="s">
        <v>288</v>
      </c>
      <c r="C153" s="11" t="s">
        <v>395</v>
      </c>
      <c r="D153" s="11" t="s">
        <v>295</v>
      </c>
      <c r="E153" s="11" t="s">
        <v>299</v>
      </c>
      <c r="F153" s="3">
        <v>1.9712733283559838E-3</v>
      </c>
      <c r="G153" s="4">
        <v>15.097239999999999</v>
      </c>
      <c r="H153" s="5">
        <v>0.51242064128256504</v>
      </c>
      <c r="I153" s="6">
        <v>1.4087423283656242</v>
      </c>
      <c r="J153" s="7">
        <v>4.3188890000000001E-2</v>
      </c>
      <c r="K153" s="8">
        <v>16.03957323633707</v>
      </c>
      <c r="L153" s="8">
        <v>16.836269999999999</v>
      </c>
      <c r="M153" s="7">
        <v>0.80874290000000004</v>
      </c>
      <c r="N153" s="8">
        <v>16.68224</v>
      </c>
      <c r="O153" s="7">
        <v>0.81611579999999995</v>
      </c>
      <c r="P153" s="8">
        <v>12.016679999999999</v>
      </c>
      <c r="Q153" s="7">
        <v>3.7241949999999995</v>
      </c>
      <c r="R153" s="36">
        <f t="shared" si="8"/>
        <v>0.72032772577303761</v>
      </c>
      <c r="S153" s="7">
        <f t="shared" si="9"/>
        <v>3.8125678219586647</v>
      </c>
    </row>
    <row r="154" spans="1:19" x14ac:dyDescent="0.3">
      <c r="A154" s="11" t="s">
        <v>164</v>
      </c>
      <c r="B154" s="11" t="s">
        <v>288</v>
      </c>
      <c r="C154" s="11" t="s">
        <v>395</v>
      </c>
      <c r="D154" s="11" t="s">
        <v>295</v>
      </c>
      <c r="E154" s="11" t="s">
        <v>299</v>
      </c>
      <c r="F154" s="3">
        <v>1.4921026323453585E-3</v>
      </c>
      <c r="G154" s="4">
        <v>6.1947580000000002</v>
      </c>
      <c r="H154" s="5">
        <v>0.43231822866826147</v>
      </c>
      <c r="I154" s="6">
        <v>0.48804607562159535</v>
      </c>
      <c r="J154" s="7">
        <v>0.27999999999999997</v>
      </c>
      <c r="K154" s="8">
        <v>6.2994082845611237</v>
      </c>
      <c r="L154" s="8">
        <v>180.95269999999999</v>
      </c>
      <c r="M154" s="7">
        <v>0.2466911</v>
      </c>
      <c r="N154" s="8">
        <v>163.58519999999999</v>
      </c>
      <c r="O154" s="7">
        <v>0.26062089999999999</v>
      </c>
      <c r="P154" s="8">
        <v>71.092674074137918</v>
      </c>
      <c r="Q154" s="7">
        <v>1.531129688213271</v>
      </c>
      <c r="R154" s="36">
        <f t="shared" si="8"/>
        <v>0.43459111260760708</v>
      </c>
      <c r="S154" s="7">
        <f t="shared" si="9"/>
        <v>1.5531520774363592</v>
      </c>
    </row>
    <row r="155" spans="1:19" x14ac:dyDescent="0.3">
      <c r="A155" s="11" t="s">
        <v>165</v>
      </c>
      <c r="B155" s="11" t="s">
        <v>288</v>
      </c>
      <c r="C155" s="11" t="s">
        <v>395</v>
      </c>
      <c r="D155" s="11" t="s">
        <v>295</v>
      </c>
      <c r="E155" s="11" t="s">
        <v>299</v>
      </c>
      <c r="F155" s="3">
        <v>1.52465121074581E-3</v>
      </c>
      <c r="G155" s="4">
        <v>7.0946980000000002</v>
      </c>
      <c r="H155" s="5">
        <v>0.43900877192982452</v>
      </c>
      <c r="I155" s="6">
        <v>0.56102350639901888</v>
      </c>
      <c r="J155" s="7">
        <v>0.21111110000000002</v>
      </c>
      <c r="K155" s="8">
        <v>7.254762458478635</v>
      </c>
      <c r="L155" s="8">
        <v>131.90629999999999</v>
      </c>
      <c r="M155" s="7">
        <v>0.28893649999999999</v>
      </c>
      <c r="N155" s="8">
        <v>121.6555</v>
      </c>
      <c r="O155" s="7">
        <v>0.30221409999999999</v>
      </c>
      <c r="P155" s="8">
        <v>55.455510071669238</v>
      </c>
      <c r="Q155" s="7">
        <v>1.7336124160355035</v>
      </c>
      <c r="R155" s="36">
        <f t="shared" si="8"/>
        <v>0.45584055033820287</v>
      </c>
      <c r="S155" s="7">
        <f t="shared" si="9"/>
        <v>1.7597571909985952</v>
      </c>
    </row>
    <row r="156" spans="1:19" x14ac:dyDescent="0.3">
      <c r="A156" s="11" t="s">
        <v>120</v>
      </c>
      <c r="B156" s="11" t="s">
        <v>290</v>
      </c>
      <c r="C156" s="11" t="s">
        <v>364</v>
      </c>
      <c r="D156" s="11" t="s">
        <v>295</v>
      </c>
      <c r="E156" s="11" t="s">
        <v>299</v>
      </c>
      <c r="F156" s="3">
        <v>1.9475887780452822E-3</v>
      </c>
      <c r="G156" s="4">
        <v>7.2620480000000001</v>
      </c>
      <c r="H156" s="5">
        <v>0.50638491187892065</v>
      </c>
      <c r="I156" s="6">
        <v>0.59102636649354323</v>
      </c>
      <c r="J156" s="7">
        <v>0.25333329999999998</v>
      </c>
      <c r="K156" s="8">
        <v>7.2547629999999987</v>
      </c>
      <c r="L156" s="8">
        <v>124.9408</v>
      </c>
      <c r="M156" s="7">
        <v>0.32521739999999999</v>
      </c>
      <c r="N156" s="8">
        <v>126.67189999999999</v>
      </c>
      <c r="O156" s="7">
        <v>0.3244377</v>
      </c>
      <c r="P156" s="8">
        <v>59.54027</v>
      </c>
      <c r="Q156" s="7">
        <v>1.832781</v>
      </c>
      <c r="R156" s="36">
        <f t="shared" si="8"/>
        <v>0.47003534327660673</v>
      </c>
      <c r="S156" s="7">
        <f t="shared" si="9"/>
        <v>1.8612753732702449</v>
      </c>
    </row>
    <row r="157" spans="1:19" x14ac:dyDescent="0.3">
      <c r="A157" s="11" t="s">
        <v>139</v>
      </c>
      <c r="B157" s="11" t="s">
        <v>290</v>
      </c>
      <c r="C157" s="11" t="s">
        <v>364</v>
      </c>
      <c r="D157" s="11" t="s">
        <v>295</v>
      </c>
      <c r="E157" s="11" t="s">
        <v>299</v>
      </c>
      <c r="F157" s="3">
        <v>1.1722355204540011E-3</v>
      </c>
      <c r="G157" s="4">
        <v>5.0667249999999999</v>
      </c>
      <c r="H157" s="5">
        <v>0.39373365329084936</v>
      </c>
      <c r="I157" s="6">
        <v>0.38288016657864382</v>
      </c>
      <c r="J157" s="7">
        <v>0.51500000000000001</v>
      </c>
      <c r="K157" s="8">
        <v>5.0882186785265215</v>
      </c>
      <c r="L157" s="8">
        <v>430.80079999999998</v>
      </c>
      <c r="M157" s="7">
        <v>0.1751432</v>
      </c>
      <c r="N157" s="8">
        <v>439.75810000000001</v>
      </c>
      <c r="O157" s="7">
        <v>0.17412859999999999</v>
      </c>
      <c r="P157" s="8">
        <v>272.8064</v>
      </c>
      <c r="Q157" s="7">
        <v>0.85623470000000002</v>
      </c>
      <c r="R157" s="36">
        <f t="shared" si="8"/>
        <v>0.62035560004466084</v>
      </c>
      <c r="S157" s="7">
        <f t="shared" si="9"/>
        <v>0.87376119782355288</v>
      </c>
    </row>
    <row r="158" spans="1:19" x14ac:dyDescent="0.3">
      <c r="A158" s="11" t="s">
        <v>103</v>
      </c>
      <c r="B158" s="11" t="s">
        <v>290</v>
      </c>
      <c r="C158" s="11" t="s">
        <v>364</v>
      </c>
      <c r="D158" s="11" t="s">
        <v>295</v>
      </c>
      <c r="E158" s="11" t="s">
        <v>299</v>
      </c>
      <c r="F158" s="3">
        <v>1.4046652971177501E-3</v>
      </c>
      <c r="G158" s="4">
        <v>8.5808959999999992</v>
      </c>
      <c r="H158" s="5">
        <v>0.42387374290550633</v>
      </c>
      <c r="I158" s="6">
        <v>0.6204746834531204</v>
      </c>
      <c r="J158" s="7">
        <v>0.19133330000000001</v>
      </c>
      <c r="K158" s="8">
        <v>8.3478384208799099</v>
      </c>
      <c r="L158" s="8">
        <v>129.09360000000001</v>
      </c>
      <c r="M158" s="7">
        <v>0.31994470000000003</v>
      </c>
      <c r="N158" s="8">
        <v>131.2218</v>
      </c>
      <c r="O158" s="7">
        <v>0.31876409999999999</v>
      </c>
      <c r="P158" s="8">
        <v>133.8623</v>
      </c>
      <c r="Q158" s="7">
        <v>1.2223329999999997</v>
      </c>
      <c r="R158" s="36">
        <f t="shared" si="8"/>
        <v>1.020122418683481</v>
      </c>
      <c r="S158" s="7">
        <f t="shared" si="9"/>
        <v>1.2632135664003175</v>
      </c>
    </row>
    <row r="159" spans="1:19" x14ac:dyDescent="0.3">
      <c r="A159" s="11" t="s">
        <v>143</v>
      </c>
      <c r="B159" s="11" t="s">
        <v>290</v>
      </c>
      <c r="C159" s="11" t="s">
        <v>364</v>
      </c>
      <c r="D159" s="11" t="s">
        <v>295</v>
      </c>
      <c r="E159" s="11" t="s">
        <v>299</v>
      </c>
      <c r="F159" s="3">
        <v>1.9821740552080961E-3</v>
      </c>
      <c r="G159" s="4">
        <v>7.2055100000000003</v>
      </c>
      <c r="H159" s="5">
        <v>0.52222393109628595</v>
      </c>
      <c r="I159" s="6">
        <v>0.58611651542710341</v>
      </c>
      <c r="J159" s="7">
        <v>0.25733329999999999</v>
      </c>
      <c r="K159" s="8">
        <v>7.1981580000000003</v>
      </c>
      <c r="L159" s="8">
        <v>124.7788</v>
      </c>
      <c r="M159" s="7">
        <v>0.32542919999999997</v>
      </c>
      <c r="N159" s="8">
        <v>129.7167</v>
      </c>
      <c r="O159" s="7">
        <v>0.32060830000000001</v>
      </c>
      <c r="P159" s="8">
        <v>111.8612</v>
      </c>
      <c r="Q159" s="7">
        <v>1.3371420000000001</v>
      </c>
      <c r="R159" s="36">
        <f t="shared" si="8"/>
        <v>0.86235002894769908</v>
      </c>
      <c r="S159" s="7">
        <f t="shared" si="9"/>
        <v>1.3750412394517082</v>
      </c>
    </row>
    <row r="160" spans="1:19" x14ac:dyDescent="0.3">
      <c r="A160" s="11" t="s">
        <v>117</v>
      </c>
      <c r="B160" s="11" t="s">
        <v>290</v>
      </c>
      <c r="C160" s="11" t="s">
        <v>364</v>
      </c>
      <c r="D160" s="11" t="s">
        <v>295</v>
      </c>
      <c r="E160" s="11" t="s">
        <v>299</v>
      </c>
      <c r="F160" s="3">
        <v>1.5152109644635846E-3</v>
      </c>
      <c r="G160" s="4">
        <v>3.3792949999999999</v>
      </c>
      <c r="H160" s="5">
        <v>0.43778380364432934</v>
      </c>
      <c r="I160" s="6">
        <v>0.30861259414897507</v>
      </c>
      <c r="J160" s="7">
        <v>1.179333</v>
      </c>
      <c r="K160" s="8">
        <v>3.3624131246516225</v>
      </c>
      <c r="L160" s="8">
        <v>771.72950000000003</v>
      </c>
      <c r="M160" s="7">
        <v>0.13086039999999999</v>
      </c>
      <c r="N160" s="8">
        <v>669.95330000000001</v>
      </c>
      <c r="O160" s="7">
        <v>0.14107810000000001</v>
      </c>
      <c r="P160" s="8">
        <v>501.36410000000001</v>
      </c>
      <c r="Q160" s="7">
        <v>0.63160969999999994</v>
      </c>
      <c r="R160" s="36">
        <f t="shared" si="8"/>
        <v>0.74835678845077713</v>
      </c>
      <c r="S160" s="7">
        <f t="shared" si="9"/>
        <v>0.64717373512349829</v>
      </c>
    </row>
    <row r="161" spans="1:19" x14ac:dyDescent="0.3">
      <c r="A161" s="11" t="s">
        <v>91</v>
      </c>
      <c r="B161" s="11" t="s">
        <v>290</v>
      </c>
      <c r="C161" s="11" t="s">
        <v>364</v>
      </c>
      <c r="D161" s="11" t="s">
        <v>295</v>
      </c>
      <c r="E161" s="11" t="s">
        <v>299</v>
      </c>
      <c r="F161" s="3">
        <v>2.3759248528246713E-3</v>
      </c>
      <c r="G161" s="4">
        <v>3.7950439999999999</v>
      </c>
      <c r="H161" s="5">
        <v>0.5773371502539083</v>
      </c>
      <c r="I161" s="6">
        <v>0.36694149576737706</v>
      </c>
      <c r="J161" s="7">
        <v>0.9190001000000001</v>
      </c>
      <c r="K161" s="8">
        <v>3.8090053917480424</v>
      </c>
      <c r="L161" s="8">
        <v>382.58789999999999</v>
      </c>
      <c r="M161" s="7">
        <v>0.18585080000000001</v>
      </c>
      <c r="N161" s="8">
        <v>344.53</v>
      </c>
      <c r="O161" s="7">
        <v>0.19672580000000001</v>
      </c>
      <c r="P161" s="8">
        <v>199.42310000000001</v>
      </c>
      <c r="Q161" s="7">
        <v>1.0014529999999999</v>
      </c>
      <c r="R161" s="36">
        <f t="shared" si="8"/>
        <v>0.57882651728441648</v>
      </c>
      <c r="S161" s="7">
        <f t="shared" si="9"/>
        <v>1.0205925492549119</v>
      </c>
    </row>
    <row r="162" spans="1:19" x14ac:dyDescent="0.3">
      <c r="A162" s="11" t="s">
        <v>82</v>
      </c>
      <c r="B162" s="11" t="s">
        <v>290</v>
      </c>
      <c r="C162" s="11" t="s">
        <v>364</v>
      </c>
      <c r="D162" s="11" t="s">
        <v>295</v>
      </c>
      <c r="E162" s="11" t="s">
        <v>299</v>
      </c>
      <c r="F162" s="3">
        <v>1.3268704366793487E-3</v>
      </c>
      <c r="G162" s="4">
        <v>7.564724</v>
      </c>
      <c r="H162" s="5">
        <v>0.39797540575525242</v>
      </c>
      <c r="I162" s="6">
        <v>0.57417506117233097</v>
      </c>
      <c r="J162" s="7">
        <v>0.22333330000000001</v>
      </c>
      <c r="K162" s="8">
        <v>7.7266736472003705</v>
      </c>
      <c r="L162" s="8">
        <v>160.77930000000001</v>
      </c>
      <c r="M162" s="7">
        <v>0.28668949999999999</v>
      </c>
      <c r="N162" s="8">
        <v>165.81979999999999</v>
      </c>
      <c r="O162" s="7">
        <v>0.28356619999999999</v>
      </c>
      <c r="P162" s="8">
        <v>105.4611</v>
      </c>
      <c r="Q162" s="7">
        <v>1.3771180000000001</v>
      </c>
      <c r="R162" s="36">
        <f t="shared" si="8"/>
        <v>0.63599823422775814</v>
      </c>
      <c r="S162" s="7">
        <f t="shared" si="9"/>
        <v>1.4060098775280494</v>
      </c>
    </row>
    <row r="163" spans="1:19" x14ac:dyDescent="0.3">
      <c r="A163" s="11" t="s">
        <v>93</v>
      </c>
      <c r="B163" s="11" t="s">
        <v>290</v>
      </c>
      <c r="C163" s="11" t="s">
        <v>364</v>
      </c>
      <c r="D163" s="11" t="s">
        <v>295</v>
      </c>
      <c r="E163" s="11" t="s">
        <v>299</v>
      </c>
      <c r="F163" s="3">
        <v>1.8056006023884231E-3</v>
      </c>
      <c r="G163" s="4">
        <v>10.610429999999999</v>
      </c>
      <c r="H163" s="5">
        <v>0.48583660260878225</v>
      </c>
      <c r="I163" s="6">
        <v>0.84846076567112982</v>
      </c>
      <c r="J163" s="7">
        <v>0.1176667</v>
      </c>
      <c r="K163" s="8">
        <v>10.644927100565473</v>
      </c>
      <c r="L163" s="8">
        <v>59.629300000000001</v>
      </c>
      <c r="M163" s="7">
        <v>0.47075640000000002</v>
      </c>
      <c r="N163" s="8">
        <v>58.841749999999998</v>
      </c>
      <c r="O163" s="7">
        <v>0.47602319999999998</v>
      </c>
      <c r="P163" s="8">
        <v>40.000259999999997</v>
      </c>
      <c r="Q163" s="7">
        <v>2.2360679999999999</v>
      </c>
      <c r="R163" s="36">
        <f t="shared" si="8"/>
        <v>0.67979385385376878</v>
      </c>
      <c r="S163" s="7">
        <f t="shared" si="9"/>
        <v>2.286175449864301</v>
      </c>
    </row>
    <row r="164" spans="1:19" x14ac:dyDescent="0.3">
      <c r="A164" s="11" t="s">
        <v>106</v>
      </c>
      <c r="B164" s="11" t="s">
        <v>290</v>
      </c>
      <c r="C164" s="11" t="s">
        <v>364</v>
      </c>
      <c r="D164" s="11" t="s">
        <v>295</v>
      </c>
      <c r="E164" s="11" t="s">
        <v>299</v>
      </c>
      <c r="F164" s="3">
        <v>3.9167571542408986E-3</v>
      </c>
      <c r="G164" s="4">
        <v>3.9888439999999998</v>
      </c>
      <c r="H164" s="5">
        <v>0.82959553918151951</v>
      </c>
      <c r="I164" s="6">
        <v>0.42347801405225277</v>
      </c>
      <c r="J164" s="7">
        <v>0.8313334</v>
      </c>
      <c r="K164" s="8">
        <v>4.0048085112583589</v>
      </c>
      <c r="L164" s="8">
        <v>209.69730000000001</v>
      </c>
      <c r="M164" s="7">
        <v>0.2510329</v>
      </c>
      <c r="N164" s="8">
        <v>196.6268</v>
      </c>
      <c r="O164" s="7">
        <v>0.26040609999999997</v>
      </c>
      <c r="P164" s="8">
        <v>54.300220000000003</v>
      </c>
      <c r="Q164" s="7">
        <v>1.9191770000000001</v>
      </c>
      <c r="R164" s="36">
        <f t="shared" si="8"/>
        <v>0.27615879422337142</v>
      </c>
      <c r="S164" s="7">
        <f t="shared" si="9"/>
        <v>1.9367632003541917</v>
      </c>
    </row>
    <row r="165" spans="1:19" x14ac:dyDescent="0.3">
      <c r="A165" s="11" t="s">
        <v>24</v>
      </c>
      <c r="B165" s="11" t="s">
        <v>289</v>
      </c>
      <c r="C165" s="11" t="s">
        <v>364</v>
      </c>
      <c r="D165" s="11" t="s">
        <v>291</v>
      </c>
      <c r="E165" s="11" t="s">
        <v>299</v>
      </c>
      <c r="F165" s="3">
        <v>5.101434E-5</v>
      </c>
      <c r="G165" s="4">
        <v>26.726790000000001</v>
      </c>
      <c r="H165" s="5">
        <v>0.2049626968503937</v>
      </c>
      <c r="I165" s="6">
        <v>0.50618139637252579</v>
      </c>
      <c r="J165" s="7">
        <v>2.7857146297978003E-2</v>
      </c>
      <c r="K165" s="8">
        <v>21.398018236513135</v>
      </c>
      <c r="L165" s="8">
        <v>350.04169999999999</v>
      </c>
      <c r="M165" s="7">
        <v>0.18897349999999999</v>
      </c>
      <c r="N165" s="8"/>
      <c r="O165" s="7"/>
      <c r="P165" s="8"/>
      <c r="Q165" s="7"/>
      <c r="R165" s="8"/>
      <c r="S165" s="7"/>
    </row>
    <row r="166" spans="1:19" x14ac:dyDescent="0.3">
      <c r="A166" s="11" t="s">
        <v>11</v>
      </c>
      <c r="B166" s="11" t="s">
        <v>288</v>
      </c>
      <c r="C166" s="11" t="s">
        <v>364</v>
      </c>
      <c r="D166" s="11" t="s">
        <v>291</v>
      </c>
      <c r="E166" s="11" t="s">
        <v>299</v>
      </c>
      <c r="F166" s="3">
        <v>2.7040808442912995E-5</v>
      </c>
      <c r="G166" s="4">
        <v>19.61243</v>
      </c>
      <c r="H166" s="5">
        <v>0.20180457256461234</v>
      </c>
      <c r="I166" s="6">
        <v>0.48007428536846253</v>
      </c>
      <c r="J166" s="7">
        <v>1.5250000000000001E-2</v>
      </c>
      <c r="K166" s="8">
        <v>20.244404627276481</v>
      </c>
      <c r="L166" s="8">
        <v>194.15100000000001</v>
      </c>
      <c r="M166" s="7">
        <v>0.178619</v>
      </c>
      <c r="N166" s="8"/>
      <c r="O166" s="7"/>
      <c r="P166" s="8"/>
      <c r="Q166" s="7"/>
      <c r="R166" s="8"/>
      <c r="S166" s="7"/>
    </row>
    <row r="167" spans="1:19" x14ac:dyDescent="0.3">
      <c r="A167" s="11" t="s">
        <v>34</v>
      </c>
      <c r="B167" s="11" t="s">
        <v>288</v>
      </c>
      <c r="C167" s="11" t="s">
        <v>364</v>
      </c>
      <c r="D167" s="11" t="s">
        <v>292</v>
      </c>
      <c r="E167" s="11" t="s">
        <v>299</v>
      </c>
      <c r="F167" s="3">
        <v>3.7326704899421502E-5</v>
      </c>
      <c r="G167" s="4">
        <v>9.7592219999999994</v>
      </c>
      <c r="H167" s="5">
        <v>0.20367982107355864</v>
      </c>
      <c r="I167" s="6">
        <v>0.25601530976752152</v>
      </c>
      <c r="J167" s="7">
        <v>6.3625000000000001E-2</v>
      </c>
      <c r="K167" s="8">
        <v>9.9111973322025833</v>
      </c>
      <c r="L167" s="8">
        <v>1436.6389999999999</v>
      </c>
      <c r="M167" s="7">
        <v>6.5666269999999999E-2</v>
      </c>
      <c r="N167" s="8"/>
      <c r="O167" s="7"/>
      <c r="P167" s="8"/>
      <c r="Q167" s="7"/>
      <c r="R167" s="8"/>
      <c r="S167" s="7"/>
    </row>
    <row r="168" spans="1:19" x14ac:dyDescent="0.3">
      <c r="A168" s="11" t="s">
        <v>36</v>
      </c>
      <c r="B168" s="11" t="s">
        <v>288</v>
      </c>
      <c r="C168" s="11" t="s">
        <v>364</v>
      </c>
      <c r="D168" s="11" t="s">
        <v>293</v>
      </c>
      <c r="E168" s="11" t="s">
        <v>299</v>
      </c>
      <c r="F168" s="3">
        <v>2.605802696200361E-5</v>
      </c>
      <c r="G168" s="4">
        <v>12.12702</v>
      </c>
      <c r="H168" s="5">
        <v>0.20195268389662027</v>
      </c>
      <c r="I168" s="6">
        <v>0.27389791826928883</v>
      </c>
      <c r="J168" s="7">
        <v>3.7500000000000006E-2</v>
      </c>
      <c r="K168" s="8">
        <v>12.909943154697467</v>
      </c>
      <c r="L168" s="8">
        <v>1055.337</v>
      </c>
      <c r="M168" s="7">
        <v>7.6615169999999996E-2</v>
      </c>
      <c r="N168" s="8"/>
      <c r="O168" s="7"/>
      <c r="P168" s="8"/>
      <c r="Q168" s="7"/>
      <c r="R168" s="8"/>
      <c r="S168" s="7"/>
    </row>
    <row r="169" spans="1:19" x14ac:dyDescent="0.3">
      <c r="A169" s="11" t="s">
        <v>33</v>
      </c>
      <c r="B169" s="11" t="s">
        <v>288</v>
      </c>
      <c r="C169" s="11" t="s">
        <v>364</v>
      </c>
      <c r="D169" s="11" t="s">
        <v>292</v>
      </c>
      <c r="E169" s="11" t="s">
        <v>299</v>
      </c>
      <c r="F169" s="3">
        <v>2.595697003481234E-5</v>
      </c>
      <c r="G169" s="4">
        <v>11.39631</v>
      </c>
      <c r="H169" s="5">
        <v>0.20111003976143141</v>
      </c>
      <c r="I169" s="6">
        <v>0.27244835853893484</v>
      </c>
      <c r="J169" s="7">
        <v>3.8124999999999999E-2</v>
      </c>
      <c r="K169" s="8">
        <v>12.803690638094146</v>
      </c>
      <c r="L169" s="8">
        <v>1083.5239999999999</v>
      </c>
      <c r="M169" s="7">
        <v>7.5612819999999997E-2</v>
      </c>
      <c r="N169" s="8"/>
      <c r="O169" s="7"/>
      <c r="P169" s="8"/>
      <c r="Q169" s="7"/>
      <c r="R169" s="8"/>
      <c r="S169" s="7"/>
    </row>
    <row r="170" spans="1:19" x14ac:dyDescent="0.3">
      <c r="A170" s="11" t="s">
        <v>23</v>
      </c>
      <c r="B170" s="11" t="s">
        <v>289</v>
      </c>
      <c r="C170" s="11" t="s">
        <v>364</v>
      </c>
      <c r="D170" s="11" t="s">
        <v>291</v>
      </c>
      <c r="E170" s="11" t="s">
        <v>299</v>
      </c>
      <c r="F170" s="3">
        <v>3.9009610000000001E-5</v>
      </c>
      <c r="G170" s="4">
        <v>22.36111</v>
      </c>
      <c r="H170" s="5">
        <v>0.20378198818897636</v>
      </c>
      <c r="I170" s="6">
        <v>0.39534453375658302</v>
      </c>
      <c r="J170" s="7">
        <v>3.5510205727787E-2</v>
      </c>
      <c r="K170" s="8">
        <v>18.952449324692136</v>
      </c>
      <c r="L170" s="8">
        <v>653.94669999999996</v>
      </c>
      <c r="M170" s="7">
        <v>0.13825899999999999</v>
      </c>
      <c r="N170" s="8"/>
      <c r="O170" s="7"/>
      <c r="P170" s="8"/>
      <c r="Q170" s="7"/>
      <c r="R170" s="8"/>
      <c r="S170" s="7"/>
    </row>
    <row r="171" spans="1:19" x14ac:dyDescent="0.3">
      <c r="A171" s="11" t="s">
        <v>99</v>
      </c>
      <c r="B171" s="11" t="s">
        <v>289</v>
      </c>
      <c r="C171" s="11" t="s">
        <v>364</v>
      </c>
      <c r="D171" s="11" t="s">
        <v>295</v>
      </c>
      <c r="E171" s="11" t="s">
        <v>299</v>
      </c>
      <c r="F171" s="3">
        <v>8.2642320000000003E-4</v>
      </c>
      <c r="G171" s="4">
        <v>8.2794480000000004</v>
      </c>
      <c r="H171" s="5">
        <v>0.33050476568705323</v>
      </c>
      <c r="I171" s="6">
        <v>0.51589044565296027</v>
      </c>
      <c r="J171" s="7">
        <v>0.20466662931424001</v>
      </c>
      <c r="K171" s="8">
        <v>8.0713446614344821</v>
      </c>
      <c r="L171" s="8">
        <v>235.5532</v>
      </c>
      <c r="M171" s="7">
        <v>0.2368565</v>
      </c>
      <c r="N171" s="8">
        <v>206.6431</v>
      </c>
      <c r="O171" s="7">
        <v>0.25401750000000001</v>
      </c>
      <c r="P171" s="8">
        <v>125.9819</v>
      </c>
      <c r="Q171" s="7">
        <v>1.2599819999999999</v>
      </c>
      <c r="R171" s="36">
        <f t="shared" ref="R171:R181" si="10">P171/N171</f>
        <v>0.60965935954309625</v>
      </c>
      <c r="S171" s="7">
        <f t="shared" ref="S171:S181" si="11">SQRT(O171^2+Q171^2)</f>
        <v>1.2853324591833235</v>
      </c>
    </row>
    <row r="172" spans="1:19" x14ac:dyDescent="0.3">
      <c r="A172" s="11" t="s">
        <v>109</v>
      </c>
      <c r="B172" s="11" t="s">
        <v>289</v>
      </c>
      <c r="C172" s="11" t="s">
        <v>364</v>
      </c>
      <c r="D172" s="11" t="s">
        <v>295</v>
      </c>
      <c r="E172" s="11" t="s">
        <v>299</v>
      </c>
      <c r="F172" s="3">
        <v>1.192334E-3</v>
      </c>
      <c r="G172" s="4">
        <v>9.4127650000000003</v>
      </c>
      <c r="H172" s="5">
        <v>0.38267713463065922</v>
      </c>
      <c r="I172" s="6">
        <v>0.64040927088483035</v>
      </c>
      <c r="J172" s="7">
        <v>0.16066678200859999</v>
      </c>
      <c r="K172" s="8">
        <v>9.1097484174433987</v>
      </c>
      <c r="L172" s="8">
        <v>126.3629</v>
      </c>
      <c r="M172" s="7">
        <v>0.32338250000000002</v>
      </c>
      <c r="N172" s="8">
        <v>173.78559999999999</v>
      </c>
      <c r="O172" s="7">
        <v>0.2769913</v>
      </c>
      <c r="P172" s="8">
        <v>149.68209999999999</v>
      </c>
      <c r="Q172" s="7">
        <v>1.1559340000000002</v>
      </c>
      <c r="R172" s="36">
        <f t="shared" si="10"/>
        <v>0.86130323801281583</v>
      </c>
      <c r="S172" s="7">
        <f t="shared" si="11"/>
        <v>1.1886578955408871</v>
      </c>
    </row>
    <row r="173" spans="1:19" x14ac:dyDescent="0.3">
      <c r="A173" s="11" t="s">
        <v>97</v>
      </c>
      <c r="B173" s="11" t="s">
        <v>289</v>
      </c>
      <c r="C173" s="11" t="s">
        <v>364</v>
      </c>
      <c r="D173" s="11" t="s">
        <v>359</v>
      </c>
      <c r="E173" s="11" t="s">
        <v>299</v>
      </c>
      <c r="F173" s="3">
        <v>3.7880807228915666E-4</v>
      </c>
      <c r="G173" s="4">
        <v>4.7518840000000004</v>
      </c>
      <c r="H173" s="5">
        <v>0.25814972200158853</v>
      </c>
      <c r="I173" s="6">
        <v>0.27263850446495996</v>
      </c>
      <c r="J173" s="7">
        <v>0.72164664858180727</v>
      </c>
      <c r="K173" s="8">
        <v>4.298402163651895</v>
      </c>
      <c r="L173" s="8">
        <v>1878.6469999999999</v>
      </c>
      <c r="M173" s="7">
        <v>8.3876770000000003E-2</v>
      </c>
      <c r="N173" s="8">
        <v>604.03070000000002</v>
      </c>
      <c r="O173" s="7">
        <v>0.14857629999999999</v>
      </c>
      <c r="P173" s="8">
        <v>1811.654</v>
      </c>
      <c r="Q173" s="7">
        <v>0.33229560000000002</v>
      </c>
      <c r="R173" s="36">
        <f t="shared" si="10"/>
        <v>2.9992747057392943</v>
      </c>
      <c r="S173" s="7">
        <f t="shared" si="11"/>
        <v>0.36399901469791096</v>
      </c>
    </row>
    <row r="174" spans="1:19" x14ac:dyDescent="0.3">
      <c r="A174" s="11" t="s">
        <v>137</v>
      </c>
      <c r="B174" s="11" t="s">
        <v>289</v>
      </c>
      <c r="C174" s="11" t="s">
        <v>364</v>
      </c>
      <c r="D174" s="11" t="s">
        <v>295</v>
      </c>
      <c r="E174" s="11" t="s">
        <v>299</v>
      </c>
      <c r="F174" s="3">
        <v>7.6341709999999999E-4</v>
      </c>
      <c r="G174" s="4">
        <v>3.926828</v>
      </c>
      <c r="H174" s="5">
        <v>0.32870605341540898</v>
      </c>
      <c r="I174" s="6">
        <v>0.29346730697616047</v>
      </c>
      <c r="J174" s="7">
        <v>0.87533328285000001</v>
      </c>
      <c r="K174" s="8">
        <v>3.9028568663086016</v>
      </c>
      <c r="L174" s="8">
        <v>1133.5</v>
      </c>
      <c r="M174" s="7">
        <v>0.10797710000000001</v>
      </c>
      <c r="N174" s="8">
        <v>769.73090000000002</v>
      </c>
      <c r="O174" s="7">
        <v>0.13161690000000001</v>
      </c>
      <c r="P174" s="8">
        <v>786.03099999999995</v>
      </c>
      <c r="Q174" s="7">
        <v>0.50443970000000005</v>
      </c>
      <c r="R174" s="36">
        <f t="shared" si="10"/>
        <v>1.0211763617648713</v>
      </c>
      <c r="S174" s="7">
        <f t="shared" si="11"/>
        <v>0.52132755471171865</v>
      </c>
    </row>
    <row r="175" spans="1:19" x14ac:dyDescent="0.3">
      <c r="A175" s="11" t="s">
        <v>100</v>
      </c>
      <c r="B175" s="11" t="s">
        <v>289</v>
      </c>
      <c r="C175" s="11" t="s">
        <v>364</v>
      </c>
      <c r="D175" s="11" t="s">
        <v>295</v>
      </c>
      <c r="E175" s="11" t="s">
        <v>299</v>
      </c>
      <c r="F175" s="3">
        <v>4.4955577777777776E-4</v>
      </c>
      <c r="G175" s="4">
        <v>4.473033</v>
      </c>
      <c r="H175" s="5">
        <v>0.27034938443208889</v>
      </c>
      <c r="I175" s="6">
        <v>0.27881736556993725</v>
      </c>
      <c r="J175" s="7">
        <v>0.7507406974926667</v>
      </c>
      <c r="K175" s="8">
        <v>4.2142898656485581</v>
      </c>
      <c r="L175" s="8">
        <v>1647.7170000000001</v>
      </c>
      <c r="M175" s="7">
        <v>8.9562559999999999E-2</v>
      </c>
      <c r="N175" s="8">
        <v>1567.327</v>
      </c>
      <c r="O175" s="7">
        <v>9.2244919999999994E-2</v>
      </c>
      <c r="P175" s="8">
        <v>1590.25</v>
      </c>
      <c r="Q175" s="7">
        <v>0.3546724</v>
      </c>
      <c r="R175" s="36">
        <f t="shared" si="10"/>
        <v>1.014625537619144</v>
      </c>
      <c r="S175" s="7">
        <f t="shared" si="11"/>
        <v>0.36647187693950872</v>
      </c>
    </row>
    <row r="176" spans="1:19" x14ac:dyDescent="0.3">
      <c r="A176" s="11" t="s">
        <v>48</v>
      </c>
      <c r="B176" s="11" t="s">
        <v>289</v>
      </c>
      <c r="C176" s="11" t="s">
        <v>364</v>
      </c>
      <c r="D176" s="11" t="s">
        <v>295</v>
      </c>
      <c r="E176" s="11" t="s">
        <v>299</v>
      </c>
      <c r="F176" s="3">
        <v>1.8820450149186093E-3</v>
      </c>
      <c r="G176" s="4">
        <v>22.388100000000001</v>
      </c>
      <c r="H176" s="5">
        <v>0.49898768864177917</v>
      </c>
      <c r="I176" s="6">
        <v>1.9315293928928443</v>
      </c>
      <c r="J176" s="7">
        <v>3.0266670000000002E-2</v>
      </c>
      <c r="K176" s="8">
        <v>20.988774375281981</v>
      </c>
      <c r="L176" s="8">
        <v>10.76843</v>
      </c>
      <c r="M176" s="7">
        <v>1.107766</v>
      </c>
      <c r="N176" s="8">
        <v>11.25601</v>
      </c>
      <c r="O176" s="7">
        <v>1.0883719999999999</v>
      </c>
      <c r="P176" s="8">
        <v>13.16001</v>
      </c>
      <c r="Q176" s="7">
        <v>3.898406</v>
      </c>
      <c r="R176" s="36">
        <f t="shared" si="10"/>
        <v>1.1691540785766892</v>
      </c>
      <c r="S176" s="7">
        <f t="shared" si="11"/>
        <v>4.0474835331623034</v>
      </c>
    </row>
    <row r="177" spans="1:19" x14ac:dyDescent="0.3">
      <c r="A177" s="11" t="s">
        <v>136</v>
      </c>
      <c r="B177" s="11" t="s">
        <v>289</v>
      </c>
      <c r="C177" s="11" t="s">
        <v>364</v>
      </c>
      <c r="D177" s="11" t="s">
        <v>295</v>
      </c>
      <c r="E177" s="11" t="s">
        <v>299</v>
      </c>
      <c r="F177" s="3">
        <v>1.1314859999999999E-3</v>
      </c>
      <c r="G177" s="4">
        <v>15.25841</v>
      </c>
      <c r="H177" s="5">
        <v>0.38552415011914209</v>
      </c>
      <c r="I177" s="6">
        <v>0.97883742789282435</v>
      </c>
      <c r="J177" s="7">
        <v>6.7333346068239985E-2</v>
      </c>
      <c r="K177" s="8">
        <v>14.071951892394496</v>
      </c>
      <c r="L177" s="8">
        <v>50.670839999999998</v>
      </c>
      <c r="M177" s="7">
        <v>0.51067620000000002</v>
      </c>
      <c r="N177" s="8">
        <v>43.43215</v>
      </c>
      <c r="O177" s="7">
        <v>0.55406979999999995</v>
      </c>
      <c r="P177" s="8">
        <v>106.76130000000001</v>
      </c>
      <c r="Q177" s="7">
        <v>1.3687079999999998</v>
      </c>
      <c r="R177" s="36">
        <f t="shared" si="10"/>
        <v>2.4581168558314523</v>
      </c>
      <c r="S177" s="7">
        <f t="shared" si="11"/>
        <v>1.4766024964546278</v>
      </c>
    </row>
    <row r="178" spans="1:19" x14ac:dyDescent="0.3">
      <c r="A178" s="11" t="s">
        <v>54</v>
      </c>
      <c r="B178" s="11" t="s">
        <v>289</v>
      </c>
      <c r="C178" s="11" t="s">
        <v>364</v>
      </c>
      <c r="D178" s="11" t="s">
        <v>295</v>
      </c>
      <c r="E178" s="11" t="s">
        <v>299</v>
      </c>
      <c r="F178" s="3">
        <v>4.0688749560746449E-3</v>
      </c>
      <c r="G178" s="4">
        <v>13.63818</v>
      </c>
      <c r="H178" s="5">
        <v>0.84909005162827633</v>
      </c>
      <c r="I178" s="6">
        <v>1.3475286345068886</v>
      </c>
      <c r="J178" s="7">
        <v>7.5999999999999984E-2</v>
      </c>
      <c r="K178" s="8">
        <v>13.245327124471999</v>
      </c>
      <c r="L178" s="8">
        <v>16.220700000000001</v>
      </c>
      <c r="M178" s="7">
        <v>0.90258740000000004</v>
      </c>
      <c r="N178" s="8">
        <v>15.954689999999999</v>
      </c>
      <c r="O178" s="7">
        <v>0.9141669</v>
      </c>
      <c r="P178" s="8">
        <v>0.70000010000000001</v>
      </c>
      <c r="Q178" s="7">
        <v>16.903089999999999</v>
      </c>
      <c r="R178" s="36">
        <f t="shared" si="10"/>
        <v>4.3874252649221013E-2</v>
      </c>
      <c r="S178" s="7">
        <f t="shared" si="11"/>
        <v>16.927792315277134</v>
      </c>
    </row>
    <row r="179" spans="1:19" x14ac:dyDescent="0.3">
      <c r="A179" s="11" t="s">
        <v>128</v>
      </c>
      <c r="B179" s="11" t="s">
        <v>289</v>
      </c>
      <c r="C179" s="11" t="s">
        <v>364</v>
      </c>
      <c r="D179" s="11" t="s">
        <v>295</v>
      </c>
      <c r="E179" s="11" t="s">
        <v>299</v>
      </c>
      <c r="F179" s="3">
        <v>2.3984549999999999E-3</v>
      </c>
      <c r="G179" s="4">
        <v>6.0594640000000002</v>
      </c>
      <c r="H179" s="5">
        <v>0.57821206910246226</v>
      </c>
      <c r="I179" s="6">
        <v>0.52288100740432331</v>
      </c>
      <c r="J179" s="7">
        <v>0.37400008400199997</v>
      </c>
      <c r="K179" s="8">
        <v>5.970813347439301</v>
      </c>
      <c r="L179" s="8">
        <v>151.76439999999999</v>
      </c>
      <c r="M179" s="7">
        <v>0.2950816</v>
      </c>
      <c r="N179" s="8">
        <v>125.30549999999999</v>
      </c>
      <c r="O179" s="7">
        <v>0.3262022</v>
      </c>
      <c r="P179" s="8">
        <v>121.502</v>
      </c>
      <c r="Q179" s="7">
        <v>1.2830009999999998</v>
      </c>
      <c r="R179" s="36">
        <f t="shared" si="10"/>
        <v>0.96964618472453323</v>
      </c>
      <c r="S179" s="7">
        <f t="shared" si="11"/>
        <v>1.3238200184639299</v>
      </c>
    </row>
    <row r="180" spans="1:19" x14ac:dyDescent="0.3">
      <c r="A180" s="11" t="s">
        <v>102</v>
      </c>
      <c r="B180" s="11" t="s">
        <v>289</v>
      </c>
      <c r="C180" s="11" t="s">
        <v>364</v>
      </c>
      <c r="D180" s="11" t="s">
        <v>359</v>
      </c>
      <c r="E180" s="11" t="s">
        <v>299</v>
      </c>
      <c r="F180" s="3">
        <v>9.6085325000000001E-5</v>
      </c>
      <c r="G180" s="4">
        <v>7.2935270000000001</v>
      </c>
      <c r="H180" s="5">
        <v>0.21425317712470213</v>
      </c>
      <c r="I180" s="6">
        <v>0.25099975483685238</v>
      </c>
      <c r="J180" s="7">
        <v>0.32333328397174999</v>
      </c>
      <c r="K180" s="8">
        <v>6.4216142821249695</v>
      </c>
      <c r="L180" s="8">
        <v>3260.99</v>
      </c>
      <c r="M180" s="7">
        <v>6.3667979999999999E-2</v>
      </c>
      <c r="N180" s="8">
        <v>3026.6219999999998</v>
      </c>
      <c r="O180" s="7">
        <v>6.6381339999999997E-2</v>
      </c>
      <c r="P180" s="8">
        <v>3688.2689999999998</v>
      </c>
      <c r="Q180" s="7">
        <v>0.2329117</v>
      </c>
      <c r="R180" s="36">
        <f t="shared" si="10"/>
        <v>1.2186090631733992</v>
      </c>
      <c r="S180" s="7">
        <f t="shared" si="11"/>
        <v>0.24218658570838641</v>
      </c>
    </row>
    <row r="181" spans="1:19" x14ac:dyDescent="0.3">
      <c r="A181" s="11" t="s">
        <v>101</v>
      </c>
      <c r="B181" s="11" t="s">
        <v>289</v>
      </c>
      <c r="C181" s="11" t="s">
        <v>364</v>
      </c>
      <c r="D181" s="11" t="s">
        <v>295</v>
      </c>
      <c r="E181" s="11" t="s">
        <v>299</v>
      </c>
      <c r="F181" s="3">
        <v>7.7236612628885212E-4</v>
      </c>
      <c r="G181" s="4">
        <v>20.85998</v>
      </c>
      <c r="H181" s="5">
        <v>0.32214614773629863</v>
      </c>
      <c r="I181" s="6">
        <v>1.2260554615061261</v>
      </c>
      <c r="J181" s="7">
        <v>3.866667E-2</v>
      </c>
      <c r="K181" s="8">
        <v>18.569532774636158</v>
      </c>
      <c r="L181" s="8">
        <v>37.115389999999998</v>
      </c>
      <c r="M181" s="7">
        <v>0.596688</v>
      </c>
      <c r="N181" s="8">
        <v>10.008010000000001</v>
      </c>
      <c r="O181" s="7">
        <v>1.154239</v>
      </c>
      <c r="P181" s="8">
        <v>16.740020000000001</v>
      </c>
      <c r="Q181" s="7">
        <v>3.4565059999999996</v>
      </c>
      <c r="R181" s="36">
        <f t="shared" si="10"/>
        <v>1.6726621975797387</v>
      </c>
      <c r="S181" s="7">
        <f t="shared" si="11"/>
        <v>3.6441324615272972</v>
      </c>
    </row>
    <row r="182" spans="1:19" x14ac:dyDescent="0.3">
      <c r="A182" s="11" t="s">
        <v>9</v>
      </c>
      <c r="B182" s="11" t="s">
        <v>288</v>
      </c>
      <c r="C182" s="11" t="s">
        <v>366</v>
      </c>
      <c r="D182" s="11" t="s">
        <v>291</v>
      </c>
      <c r="E182" s="11" t="s">
        <v>299</v>
      </c>
      <c r="F182" s="3">
        <v>2.7902719957141418E-5</v>
      </c>
      <c r="G182" s="4">
        <v>20.413250000000001</v>
      </c>
      <c r="H182" s="5">
        <v>0.20087936191425723</v>
      </c>
      <c r="I182" s="6">
        <v>0.49726355794698046</v>
      </c>
      <c r="J182" s="7">
        <v>1.9999999999999997E-2</v>
      </c>
      <c r="K182" s="8">
        <v>24.999994460242391</v>
      </c>
      <c r="L182" s="8">
        <v>358.38799999999998</v>
      </c>
      <c r="M182" s="7">
        <v>0.1848293</v>
      </c>
      <c r="N182" s="8"/>
      <c r="O182" s="7"/>
      <c r="P182" s="8"/>
      <c r="Q182" s="7"/>
      <c r="R182" s="8"/>
      <c r="S182" s="7"/>
    </row>
    <row r="183" spans="1:19" x14ac:dyDescent="0.3">
      <c r="A183" s="21" t="s">
        <v>177</v>
      </c>
      <c r="B183" s="21" t="s">
        <v>288</v>
      </c>
      <c r="C183" s="21" t="s">
        <v>366</v>
      </c>
      <c r="D183" s="21" t="s">
        <v>291</v>
      </c>
      <c r="E183" s="21" t="s">
        <v>300</v>
      </c>
      <c r="F183" s="22">
        <v>6.8087945243285356E-4</v>
      </c>
      <c r="G183" s="23">
        <v>16.449670000000001</v>
      </c>
      <c r="H183" s="24">
        <v>0.2063006958250497</v>
      </c>
      <c r="I183" s="25">
        <v>1.3869360308247818</v>
      </c>
      <c r="J183" s="26">
        <v>2.3125E-2</v>
      </c>
      <c r="K183" s="27">
        <v>16.439900000000002</v>
      </c>
      <c r="L183" s="27">
        <v>19.276540000000001</v>
      </c>
      <c r="M183" s="26">
        <v>0.56686570000000003</v>
      </c>
      <c r="N183" s="27"/>
      <c r="O183" s="26"/>
      <c r="P183" s="27"/>
      <c r="Q183" s="26"/>
      <c r="R183" s="27"/>
      <c r="S183" s="26"/>
    </row>
    <row r="184" spans="1:19" x14ac:dyDescent="0.3">
      <c r="A184" s="21" t="s">
        <v>178</v>
      </c>
      <c r="B184" s="21" t="s">
        <v>288</v>
      </c>
      <c r="C184" s="21" t="s">
        <v>366</v>
      </c>
      <c r="D184" s="21" t="s">
        <v>291</v>
      </c>
      <c r="E184" s="21" t="s">
        <v>300</v>
      </c>
      <c r="F184" s="22">
        <v>9.0414740520918587E-4</v>
      </c>
      <c r="G184" s="23">
        <v>16.449290000000001</v>
      </c>
      <c r="H184" s="24">
        <v>0.28435664544369277</v>
      </c>
      <c r="I184" s="25">
        <v>1.1998935534721402</v>
      </c>
      <c r="J184" s="26">
        <v>4.6249999999999999E-2</v>
      </c>
      <c r="K184" s="27">
        <v>16.439900000000002</v>
      </c>
      <c r="L184" s="27">
        <v>40.093020000000003</v>
      </c>
      <c r="M184" s="26">
        <v>0.55587299999999995</v>
      </c>
      <c r="N184" s="27"/>
      <c r="O184" s="26"/>
      <c r="P184" s="27"/>
      <c r="Q184" s="26"/>
      <c r="R184" s="27"/>
      <c r="S184" s="26"/>
    </row>
    <row r="185" spans="1:19" x14ac:dyDescent="0.3">
      <c r="A185" s="21" t="s">
        <v>284</v>
      </c>
      <c r="B185" s="21" t="s">
        <v>358</v>
      </c>
      <c r="C185" s="21" t="s">
        <v>369</v>
      </c>
      <c r="D185" s="21" t="s">
        <v>295</v>
      </c>
      <c r="E185" s="21" t="s">
        <v>300</v>
      </c>
      <c r="F185" s="22">
        <v>3.3601942390959944E-4</v>
      </c>
      <c r="G185" s="23">
        <v>17.964559999999999</v>
      </c>
      <c r="H185" s="24">
        <v>0.49050676482292077</v>
      </c>
      <c r="I185" s="25">
        <v>0.6936124837366251</v>
      </c>
      <c r="J185" s="26">
        <v>3.875E-2</v>
      </c>
      <c r="K185" s="27">
        <v>17.960529999999999</v>
      </c>
      <c r="L185" s="27">
        <v>85.56053</v>
      </c>
      <c r="M185" s="26">
        <v>0.3805171</v>
      </c>
      <c r="N185" s="27"/>
      <c r="O185" s="26"/>
      <c r="P185" s="27"/>
      <c r="Q185" s="26"/>
      <c r="R185" s="27"/>
      <c r="S185" s="26"/>
    </row>
    <row r="186" spans="1:19" x14ac:dyDescent="0.3">
      <c r="A186" s="21" t="s">
        <v>283</v>
      </c>
      <c r="B186" s="21" t="s">
        <v>358</v>
      </c>
      <c r="C186" s="21" t="s">
        <v>368</v>
      </c>
      <c r="D186" s="21" t="s">
        <v>295</v>
      </c>
      <c r="E186" s="21" t="s">
        <v>300</v>
      </c>
      <c r="F186" s="22">
        <v>9.8243459343450769E-5</v>
      </c>
      <c r="G186" s="23">
        <v>20.853000000000002</v>
      </c>
      <c r="H186" s="24">
        <v>0.4884547353760445</v>
      </c>
      <c r="I186" s="25">
        <v>0.4881660298161784</v>
      </c>
      <c r="J186" s="26">
        <v>2.8750000000000005E-2</v>
      </c>
      <c r="K186" s="27">
        <v>20.85144</v>
      </c>
      <c r="L186" s="27">
        <v>190.85239999999999</v>
      </c>
      <c r="M186" s="26">
        <v>0.25477889999999997</v>
      </c>
      <c r="N186" s="27"/>
      <c r="O186" s="26"/>
      <c r="P186" s="27"/>
      <c r="Q186" s="26"/>
      <c r="R186" s="27"/>
      <c r="S186" s="26"/>
    </row>
    <row r="187" spans="1:19" x14ac:dyDescent="0.3">
      <c r="A187" s="21" t="s">
        <v>285</v>
      </c>
      <c r="B187" s="21" t="s">
        <v>358</v>
      </c>
      <c r="C187" s="21" t="s">
        <v>368</v>
      </c>
      <c r="D187" s="21" t="s">
        <v>295</v>
      </c>
      <c r="E187" s="21" t="s">
        <v>300</v>
      </c>
      <c r="F187" s="22">
        <v>8.7437765545838146E-3</v>
      </c>
      <c r="G187" s="23">
        <v>17.24493</v>
      </c>
      <c r="H187" s="24">
        <v>1.2489439633721511</v>
      </c>
      <c r="I187" s="25">
        <v>2.437132229433602</v>
      </c>
      <c r="J187" s="26">
        <v>4.5333329999999998E-2</v>
      </c>
      <c r="K187" s="27">
        <v>17.14986</v>
      </c>
      <c r="L187" s="27">
        <v>4.0409689999999996</v>
      </c>
      <c r="M187" s="26">
        <v>1.8083450000000001</v>
      </c>
      <c r="N187" s="27"/>
      <c r="O187" s="26"/>
      <c r="P187" s="27"/>
      <c r="Q187" s="26"/>
      <c r="R187" s="27"/>
      <c r="S187" s="26"/>
    </row>
    <row r="188" spans="1:19" x14ac:dyDescent="0.3">
      <c r="A188" s="21" t="s">
        <v>286</v>
      </c>
      <c r="B188" s="21" t="s">
        <v>358</v>
      </c>
      <c r="C188" s="21" t="s">
        <v>368</v>
      </c>
      <c r="D188" s="21" t="s">
        <v>295</v>
      </c>
      <c r="E188" s="21" t="s">
        <v>300</v>
      </c>
      <c r="F188" s="22">
        <v>1.0479230165811362E-2</v>
      </c>
      <c r="G188" s="23">
        <v>23.779119999999999</v>
      </c>
      <c r="H188" s="24">
        <v>0.89302418632427594</v>
      </c>
      <c r="I188" s="25">
        <v>4.5885367601203768</v>
      </c>
      <c r="J188" s="26">
        <v>2.4E-2</v>
      </c>
      <c r="K188" s="27">
        <v>23.570229999999999</v>
      </c>
      <c r="L188" s="27">
        <v>1.3359760000000001</v>
      </c>
      <c r="M188" s="26">
        <v>3.1450269999999998</v>
      </c>
      <c r="N188" s="27"/>
      <c r="O188" s="26"/>
      <c r="P188" s="27"/>
      <c r="Q188" s="26"/>
      <c r="R188" s="27"/>
      <c r="S188" s="26"/>
    </row>
    <row r="189" spans="1:19" x14ac:dyDescent="0.3">
      <c r="A189" s="21" t="s">
        <v>287</v>
      </c>
      <c r="B189" s="21" t="s">
        <v>358</v>
      </c>
      <c r="C189" s="21" t="s">
        <v>368</v>
      </c>
      <c r="D189" s="21" t="s">
        <v>295</v>
      </c>
      <c r="E189" s="21" t="s">
        <v>300</v>
      </c>
      <c r="F189" s="22">
        <v>8.3416015271133691E-3</v>
      </c>
      <c r="G189" s="23">
        <v>22.50808</v>
      </c>
      <c r="H189" s="24">
        <v>0.98966716432766011</v>
      </c>
      <c r="I189" s="25">
        <v>3.6558397986269853</v>
      </c>
      <c r="J189" s="26">
        <v>2.6666670000000003E-2</v>
      </c>
      <c r="K189" s="27">
        <v>22.360679999999999</v>
      </c>
      <c r="L189" s="27">
        <v>1.9980180000000001</v>
      </c>
      <c r="M189" s="26">
        <v>2.5717219999999998</v>
      </c>
      <c r="N189" s="27"/>
      <c r="O189" s="26"/>
      <c r="P189" s="27"/>
      <c r="Q189" s="26"/>
      <c r="R189" s="27"/>
      <c r="S189" s="26"/>
    </row>
    <row r="190" spans="1:19" x14ac:dyDescent="0.3">
      <c r="A190" s="21" t="s">
        <v>280</v>
      </c>
      <c r="B190" s="21" t="s">
        <v>358</v>
      </c>
      <c r="C190" s="21" t="s">
        <v>368</v>
      </c>
      <c r="D190" s="21" t="s">
        <v>295</v>
      </c>
      <c r="E190" s="21" t="s">
        <v>300</v>
      </c>
      <c r="F190" s="22">
        <v>7.5572456421895968E-4</v>
      </c>
      <c r="G190" s="23">
        <v>15.08413</v>
      </c>
      <c r="H190" s="24">
        <v>0.55839495631453528</v>
      </c>
      <c r="I190" s="25">
        <v>0.87270852981582003</v>
      </c>
      <c r="J190" s="26">
        <v>4.8666670000000002E-2</v>
      </c>
      <c r="K190" s="27">
        <v>16.552120717948227</v>
      </c>
      <c r="L190" s="27">
        <v>51.165030000000002</v>
      </c>
      <c r="M190" s="26">
        <v>0.50820379999999998</v>
      </c>
      <c r="N190" s="27"/>
      <c r="O190" s="26"/>
      <c r="P190" s="27"/>
      <c r="Q190" s="26"/>
      <c r="R190" s="27"/>
      <c r="S190" s="26"/>
    </row>
    <row r="191" spans="1:19" x14ac:dyDescent="0.3">
      <c r="A191" s="21" t="s">
        <v>281</v>
      </c>
      <c r="B191" s="21" t="s">
        <v>358</v>
      </c>
      <c r="C191" s="21" t="s">
        <v>368</v>
      </c>
      <c r="D191" s="21" t="s">
        <v>295</v>
      </c>
      <c r="E191" s="21" t="s">
        <v>300</v>
      </c>
      <c r="F191" s="22">
        <v>7.3632036313273921E-4</v>
      </c>
      <c r="G191" s="23">
        <v>21.335989999999999</v>
      </c>
      <c r="H191" s="24">
        <v>0.56559988085782353</v>
      </c>
      <c r="I191" s="25">
        <v>1.3860721609963169</v>
      </c>
      <c r="J191" s="26">
        <v>2.433333E-2</v>
      </c>
      <c r="K191" s="27">
        <v>23.40822791676322</v>
      </c>
      <c r="L191" s="27">
        <v>19.466159999999999</v>
      </c>
      <c r="M191" s="26">
        <v>0.82391780000000003</v>
      </c>
      <c r="N191" s="27"/>
      <c r="O191" s="26"/>
      <c r="P191" s="27"/>
      <c r="Q191" s="26"/>
      <c r="R191" s="27"/>
      <c r="S191" s="26"/>
    </row>
    <row r="192" spans="1:19" x14ac:dyDescent="0.3">
      <c r="A192" s="21" t="s">
        <v>282</v>
      </c>
      <c r="B192" s="21" t="s">
        <v>358</v>
      </c>
      <c r="C192" s="21" t="s">
        <v>368</v>
      </c>
      <c r="D192" s="21" t="s">
        <v>295</v>
      </c>
      <c r="E192" s="21" t="s">
        <v>300</v>
      </c>
      <c r="F192" s="22">
        <v>1.7202835097150366E-3</v>
      </c>
      <c r="G192" s="23">
        <v>17.697340000000001</v>
      </c>
      <c r="H192" s="24">
        <v>0.55596673947577435</v>
      </c>
      <c r="I192" s="25">
        <v>1.4106072704509218</v>
      </c>
      <c r="J192" s="26">
        <v>4.2666669999999997E-2</v>
      </c>
      <c r="K192" s="27">
        <v>17.677669999999999</v>
      </c>
      <c r="L192" s="27">
        <v>18.98912</v>
      </c>
      <c r="M192" s="26">
        <v>0.83420269999999996</v>
      </c>
      <c r="N192" s="27"/>
      <c r="O192" s="26"/>
      <c r="P192" s="27"/>
      <c r="Q192" s="26"/>
      <c r="R192" s="27"/>
      <c r="S192" s="26"/>
    </row>
    <row r="193" spans="1:246" x14ac:dyDescent="0.3">
      <c r="A193" s="21" t="s">
        <v>279</v>
      </c>
      <c r="B193" s="21" t="s">
        <v>358</v>
      </c>
      <c r="C193" s="21" t="s">
        <v>368</v>
      </c>
      <c r="D193" s="21" t="s">
        <v>295</v>
      </c>
      <c r="E193" s="21" t="s">
        <v>300</v>
      </c>
      <c r="F193" s="22">
        <v>3.3406705815621105E-3</v>
      </c>
      <c r="G193" s="23">
        <v>3.743039</v>
      </c>
      <c r="H193" s="24">
        <v>0.8413755118346149</v>
      </c>
      <c r="I193" s="25">
        <v>0.36930782262654549</v>
      </c>
      <c r="J193" s="26">
        <v>1.0165230000000001</v>
      </c>
      <c r="K193" s="27">
        <v>3.7555121594097471</v>
      </c>
      <c r="L193" s="27">
        <v>301.2937</v>
      </c>
      <c r="M193" s="26">
        <v>0.20942740000000001</v>
      </c>
      <c r="N193" s="27"/>
      <c r="O193" s="26"/>
      <c r="P193" s="27"/>
      <c r="Q193" s="26"/>
      <c r="R193" s="27"/>
      <c r="S193" s="26"/>
    </row>
    <row r="194" spans="1:246" x14ac:dyDescent="0.3">
      <c r="A194" s="21" t="s">
        <v>278</v>
      </c>
      <c r="B194" s="21" t="s">
        <v>358</v>
      </c>
      <c r="C194" s="21" t="s">
        <v>368</v>
      </c>
      <c r="D194" s="21" t="s">
        <v>292</v>
      </c>
      <c r="E194" s="21" t="s">
        <v>300</v>
      </c>
      <c r="F194" s="22">
        <v>3.072773E-4</v>
      </c>
      <c r="G194" s="23">
        <v>16.015229999999999</v>
      </c>
      <c r="H194" s="24">
        <v>0.49305473170731712</v>
      </c>
      <c r="I194" s="25">
        <v>0.52729264199570436</v>
      </c>
      <c r="J194" s="26">
        <v>5.9744907002890001E-2</v>
      </c>
      <c r="K194" s="27">
        <v>14.61139421371119</v>
      </c>
      <c r="L194" s="27">
        <v>161.88929999999999</v>
      </c>
      <c r="M194" s="26">
        <v>0.27787430000000002</v>
      </c>
      <c r="N194" s="27"/>
      <c r="O194" s="26"/>
      <c r="P194" s="27"/>
      <c r="Q194" s="26"/>
      <c r="R194" s="27"/>
      <c r="S194" s="26"/>
    </row>
    <row r="195" spans="1:246" x14ac:dyDescent="0.3">
      <c r="A195" s="21" t="s">
        <v>179</v>
      </c>
      <c r="B195" s="21" t="s">
        <v>288</v>
      </c>
      <c r="C195" s="21" t="s">
        <v>368</v>
      </c>
      <c r="D195" s="21" t="s">
        <v>291</v>
      </c>
      <c r="E195" s="21" t="s">
        <v>300</v>
      </c>
      <c r="F195" s="22">
        <v>1.5253302655610513E-4</v>
      </c>
      <c r="G195" s="23">
        <v>21.323129999999999</v>
      </c>
      <c r="H195" s="24">
        <v>0.21503051689860836</v>
      </c>
      <c r="I195" s="25">
        <v>0.88214957161354446</v>
      </c>
      <c r="J195" s="26">
        <v>2.4500000000000001E-2</v>
      </c>
      <c r="K195" s="27">
        <v>22.587695839824811</v>
      </c>
      <c r="L195" s="27">
        <v>95.06138</v>
      </c>
      <c r="M195" s="26">
        <v>0.36100139999999997</v>
      </c>
      <c r="N195" s="27"/>
      <c r="O195" s="26"/>
      <c r="P195" s="27"/>
      <c r="Q195" s="26"/>
      <c r="R195" s="27"/>
      <c r="S195" s="26"/>
    </row>
    <row r="196" spans="1:246" x14ac:dyDescent="0.3">
      <c r="A196" s="21" t="s">
        <v>223</v>
      </c>
      <c r="B196" s="21" t="s">
        <v>289</v>
      </c>
      <c r="C196" s="21" t="s">
        <v>392</v>
      </c>
      <c r="D196" s="21" t="s">
        <v>295</v>
      </c>
      <c r="E196" s="21" t="s">
        <v>300</v>
      </c>
      <c r="F196" s="22">
        <v>3.6843130171958596E-3</v>
      </c>
      <c r="G196" s="23">
        <v>18.006679999999999</v>
      </c>
      <c r="H196" s="24">
        <v>0.68920419235265318</v>
      </c>
      <c r="I196" s="25">
        <v>2.0316312726892645</v>
      </c>
      <c r="J196" s="26">
        <v>4.666667E-2</v>
      </c>
      <c r="K196" s="27">
        <v>18.898223371885937</v>
      </c>
      <c r="L196" s="27">
        <v>9.9521049999999995</v>
      </c>
      <c r="M196" s="26">
        <v>1.288313</v>
      </c>
      <c r="N196" s="27">
        <v>7.4666709999999998</v>
      </c>
      <c r="O196" s="26">
        <v>1.4940359999999999</v>
      </c>
      <c r="P196" s="27">
        <v>2.7250009999999998</v>
      </c>
      <c r="Q196" s="26">
        <v>9.5782629999999997</v>
      </c>
      <c r="R196" s="37">
        <f>P196/N196</f>
        <v>0.36495527926702542</v>
      </c>
      <c r="S196" s="26">
        <f>SQRT(O196^2+Q196^2)</f>
        <v>9.6940840550546596</v>
      </c>
    </row>
    <row r="197" spans="1:246" x14ac:dyDescent="0.3">
      <c r="A197" s="21" t="s">
        <v>180</v>
      </c>
      <c r="B197" s="21" t="s">
        <v>288</v>
      </c>
      <c r="C197" s="21" t="s">
        <v>374</v>
      </c>
      <c r="D197" s="21" t="s">
        <v>291</v>
      </c>
      <c r="E197" s="21" t="s">
        <v>300</v>
      </c>
      <c r="F197" s="22">
        <v>5.1907180242934429E-4</v>
      </c>
      <c r="G197" s="23">
        <v>8.1945460000000008</v>
      </c>
      <c r="H197" s="24">
        <v>0.27254870775347911</v>
      </c>
      <c r="I197" s="25">
        <v>0.45907743432514742</v>
      </c>
      <c r="J197" s="26">
        <v>0.18624999999999997</v>
      </c>
      <c r="K197" s="27">
        <v>8.1923189999999995</v>
      </c>
      <c r="L197" s="27">
        <v>339.54840000000002</v>
      </c>
      <c r="M197" s="26">
        <v>0.1910133</v>
      </c>
      <c r="N197" s="27"/>
      <c r="O197" s="26"/>
      <c r="P197" s="27"/>
      <c r="Q197" s="26"/>
      <c r="R197" s="27"/>
      <c r="S197" s="26"/>
      <c r="IK197" s="20"/>
      <c r="IL197" s="20"/>
    </row>
    <row r="198" spans="1:246" x14ac:dyDescent="0.3">
      <c r="A198" s="21" t="s">
        <v>181</v>
      </c>
      <c r="B198" s="21" t="s">
        <v>288</v>
      </c>
      <c r="C198" s="21" t="s">
        <v>373</v>
      </c>
      <c r="D198" s="21" t="s">
        <v>291</v>
      </c>
      <c r="E198" s="21" t="s">
        <v>300</v>
      </c>
      <c r="F198" s="22">
        <v>7.3010052608123491E-4</v>
      </c>
      <c r="G198" s="23">
        <v>23.585570000000001</v>
      </c>
      <c r="H198" s="24">
        <v>0.24421351888667991</v>
      </c>
      <c r="I198" s="25">
        <v>1.9327070325222599</v>
      </c>
      <c r="J198" s="26">
        <v>2.2499999999999999E-2</v>
      </c>
      <c r="K198" s="27">
        <v>23.570229999999999</v>
      </c>
      <c r="L198" s="27">
        <v>17.120930000000001</v>
      </c>
      <c r="M198" s="26">
        <v>0.85064030000000002</v>
      </c>
      <c r="N198" s="27"/>
      <c r="O198" s="26"/>
      <c r="P198" s="27"/>
      <c r="Q198" s="26"/>
      <c r="R198" s="27"/>
      <c r="S198" s="26"/>
    </row>
    <row r="199" spans="1:246" x14ac:dyDescent="0.3">
      <c r="A199" s="21" t="s">
        <v>219</v>
      </c>
      <c r="B199" s="21" t="s">
        <v>288</v>
      </c>
      <c r="C199" s="21" t="s">
        <v>373</v>
      </c>
      <c r="D199" s="21" t="s">
        <v>295</v>
      </c>
      <c r="E199" s="21" t="s">
        <v>300</v>
      </c>
      <c r="F199" s="22">
        <v>2.7601283655087458E-3</v>
      </c>
      <c r="G199" s="23">
        <v>5.0707820000000003</v>
      </c>
      <c r="H199" s="24">
        <v>0.60218380009391825</v>
      </c>
      <c r="I199" s="25">
        <v>0.48166219478145678</v>
      </c>
      <c r="J199" s="26">
        <v>0.64500009999999997</v>
      </c>
      <c r="K199" s="27">
        <v>5.0832858399406611</v>
      </c>
      <c r="L199" s="27">
        <v>230.06180000000001</v>
      </c>
      <c r="M199" s="26">
        <v>0.26795600000000003</v>
      </c>
      <c r="N199" s="27">
        <v>206.51769999999999</v>
      </c>
      <c r="O199" s="26">
        <v>0.28408749999999999</v>
      </c>
      <c r="P199" s="27">
        <v>278.93419999999998</v>
      </c>
      <c r="Q199" s="26">
        <v>0.94673030000000014</v>
      </c>
      <c r="R199" s="37">
        <f>P199/N199</f>
        <v>1.350655173866453</v>
      </c>
      <c r="S199" s="26">
        <f>SQRT(O199^2+Q199^2)</f>
        <v>0.98843511096800896</v>
      </c>
    </row>
    <row r="200" spans="1:246" x14ac:dyDescent="0.3">
      <c r="A200" s="21" t="s">
        <v>182</v>
      </c>
      <c r="B200" s="21" t="s">
        <v>288</v>
      </c>
      <c r="C200" s="21" t="s">
        <v>373</v>
      </c>
      <c r="D200" s="21" t="s">
        <v>291</v>
      </c>
      <c r="E200" s="21" t="s">
        <v>300</v>
      </c>
      <c r="F200" s="22">
        <v>7.3989606636432479E-5</v>
      </c>
      <c r="G200" s="23">
        <v>18.570699999999999</v>
      </c>
      <c r="H200" s="24">
        <v>0.20252614314115305</v>
      </c>
      <c r="I200" s="25">
        <v>0.5447537476461819</v>
      </c>
      <c r="J200" s="26">
        <v>3.125E-2</v>
      </c>
      <c r="K200" s="27">
        <v>19.999995888205678</v>
      </c>
      <c r="L200" s="27">
        <v>287.20249999999999</v>
      </c>
      <c r="M200" s="26">
        <v>0.2076925</v>
      </c>
      <c r="N200" s="27"/>
      <c r="O200" s="26"/>
      <c r="P200" s="27"/>
      <c r="Q200" s="26"/>
      <c r="R200" s="27"/>
      <c r="S200" s="26"/>
    </row>
    <row r="201" spans="1:246" x14ac:dyDescent="0.3">
      <c r="A201" s="21" t="s">
        <v>169</v>
      </c>
      <c r="B201" s="21" t="s">
        <v>290</v>
      </c>
      <c r="C201" s="21" t="s">
        <v>373</v>
      </c>
      <c r="D201" s="21" t="s">
        <v>295</v>
      </c>
      <c r="E201" s="21" t="s">
        <v>300</v>
      </c>
      <c r="F201" s="22">
        <v>8.1090666608744748E-3</v>
      </c>
      <c r="G201" s="23">
        <v>37.94802</v>
      </c>
      <c r="H201" s="24">
        <v>0.46074252392344495</v>
      </c>
      <c r="I201" s="25">
        <v>6.048447537972037</v>
      </c>
      <c r="J201" s="26">
        <v>1.9333333000000001E-2</v>
      </c>
      <c r="K201" s="27">
        <v>26.261288204724732</v>
      </c>
      <c r="L201" s="27">
        <v>1.1509750000000001</v>
      </c>
      <c r="M201" s="26">
        <v>3.3883709999999998</v>
      </c>
      <c r="N201" s="27">
        <v>1.28</v>
      </c>
      <c r="O201" s="26">
        <v>3.2274859999999999</v>
      </c>
      <c r="P201" s="27">
        <v>2.2400009999999999</v>
      </c>
      <c r="Q201" s="26">
        <v>9.4491119999999995</v>
      </c>
      <c r="R201" s="37">
        <f>P201/N201</f>
        <v>1.7500007812499998</v>
      </c>
      <c r="S201" s="26">
        <f>SQRT(O201^2+Q201^2)</f>
        <v>9.985108084980352</v>
      </c>
    </row>
    <row r="202" spans="1:246" x14ac:dyDescent="0.3">
      <c r="A202" s="21" t="s">
        <v>220</v>
      </c>
      <c r="B202" s="21" t="s">
        <v>290</v>
      </c>
      <c r="C202" s="21" t="s">
        <v>373</v>
      </c>
      <c r="D202" s="21" t="s">
        <v>295</v>
      </c>
      <c r="E202" s="21" t="s">
        <v>300</v>
      </c>
      <c r="F202" s="22">
        <v>1.860869337355849E-3</v>
      </c>
      <c r="G202" s="23">
        <v>10.73282</v>
      </c>
      <c r="H202" s="24">
        <v>0.45131668660287078</v>
      </c>
      <c r="I202" s="25">
        <v>0.92201545752023595</v>
      </c>
      <c r="J202" s="26">
        <v>9.1666669999999992E-2</v>
      </c>
      <c r="K202" s="27">
        <v>11.009642417709872</v>
      </c>
      <c r="L202" s="27">
        <v>43.886299999999999</v>
      </c>
      <c r="M202" s="26">
        <v>0.50092130000000001</v>
      </c>
      <c r="N202" s="27">
        <v>43.371270000000003</v>
      </c>
      <c r="O202" s="26">
        <v>0.50614910000000002</v>
      </c>
      <c r="P202" s="27">
        <v>30.51796937906326</v>
      </c>
      <c r="Q202" s="26">
        <v>2.336935652497647</v>
      </c>
      <c r="R202" s="37">
        <f>P202/N202</f>
        <v>0.70364481784977151</v>
      </c>
      <c r="S202" s="26">
        <f>SQRT(O202^2+Q202^2)</f>
        <v>2.3911200629298004</v>
      </c>
    </row>
    <row r="203" spans="1:246" x14ac:dyDescent="0.3">
      <c r="A203" s="21" t="s">
        <v>221</v>
      </c>
      <c r="B203" s="21" t="s">
        <v>290</v>
      </c>
      <c r="C203" s="21" t="s">
        <v>373</v>
      </c>
      <c r="D203" s="21" t="s">
        <v>295</v>
      </c>
      <c r="E203" s="21" t="s">
        <v>300</v>
      </c>
      <c r="F203" s="22">
        <v>1.6482924185032032E-3</v>
      </c>
      <c r="G203" s="23">
        <v>19.276420000000002</v>
      </c>
      <c r="H203" s="24">
        <v>0.39980512360446568</v>
      </c>
      <c r="I203" s="25">
        <v>2.0722469399974996</v>
      </c>
      <c r="J203" s="26">
        <v>2.5000000000000001E-2</v>
      </c>
      <c r="K203" s="27">
        <v>21.081852192824996</v>
      </c>
      <c r="L203" s="27">
        <v>9.1003270000000001</v>
      </c>
      <c r="M203" s="26">
        <v>1.100031</v>
      </c>
      <c r="N203" s="27">
        <v>8.3833400000000005</v>
      </c>
      <c r="O203" s="26">
        <v>1.1512519999999999</v>
      </c>
      <c r="P203" s="27">
        <v>13.315556976728395</v>
      </c>
      <c r="Q203" s="26">
        <v>3.5378932881812699</v>
      </c>
      <c r="R203" s="37">
        <f>P203/N203</f>
        <v>1.5883355532196468</v>
      </c>
      <c r="S203" s="26">
        <f>SQRT(O203^2+Q203^2)</f>
        <v>3.720493258435241</v>
      </c>
    </row>
    <row r="204" spans="1:246" x14ac:dyDescent="0.3">
      <c r="A204" s="21" t="s">
        <v>183</v>
      </c>
      <c r="B204" s="21" t="s">
        <v>288</v>
      </c>
      <c r="C204" s="21" t="s">
        <v>375</v>
      </c>
      <c r="D204" s="21" t="s">
        <v>291</v>
      </c>
      <c r="E204" s="21" t="s">
        <v>300</v>
      </c>
      <c r="F204" s="22">
        <v>5.0178233083914067E-5</v>
      </c>
      <c r="G204" s="23">
        <v>19.24587</v>
      </c>
      <c r="H204" s="24">
        <v>0.20145503382411459</v>
      </c>
      <c r="I204" s="25">
        <v>0.48820926951627008</v>
      </c>
      <c r="J204" s="26">
        <v>2.8750000000000005E-2</v>
      </c>
      <c r="K204" s="27">
        <v>20.851442518447431</v>
      </c>
      <c r="L204" s="27">
        <v>373.66800000000001</v>
      </c>
      <c r="M204" s="26">
        <v>0.1820841</v>
      </c>
      <c r="N204" s="27"/>
      <c r="O204" s="26"/>
      <c r="P204" s="27"/>
      <c r="Q204" s="26"/>
      <c r="R204" s="27"/>
      <c r="S204" s="26"/>
    </row>
    <row r="205" spans="1:246" x14ac:dyDescent="0.3">
      <c r="A205" s="21" t="s">
        <v>171</v>
      </c>
      <c r="B205" s="21" t="s">
        <v>288</v>
      </c>
      <c r="C205" s="21" t="s">
        <v>375</v>
      </c>
      <c r="D205" s="21" t="s">
        <v>295</v>
      </c>
      <c r="E205" s="21" t="s">
        <v>300</v>
      </c>
      <c r="F205" s="22">
        <v>1.2737597626876044E-2</v>
      </c>
      <c r="G205" s="23">
        <v>22.561409999999999</v>
      </c>
      <c r="H205" s="24">
        <v>1.0494193099333797</v>
      </c>
      <c r="I205" s="25">
        <v>4.2045005014961054</v>
      </c>
      <c r="J205" s="26">
        <v>3.3333330000000001E-2</v>
      </c>
      <c r="K205" s="27">
        <v>22.360679999999999</v>
      </c>
      <c r="L205" s="27">
        <v>1.831847</v>
      </c>
      <c r="M205" s="26">
        <v>3.0028540000000001</v>
      </c>
      <c r="N205" s="27">
        <v>1.645</v>
      </c>
      <c r="O205" s="26">
        <v>3.1830349999999998</v>
      </c>
      <c r="P205" s="27">
        <v>0.14333332188455439</v>
      </c>
      <c r="Q205" s="26">
        <v>41.763453479227834</v>
      </c>
      <c r="R205" s="37">
        <f>P205/N205</f>
        <v>8.7132718470853729E-2</v>
      </c>
      <c r="S205" s="26">
        <f>SQRT(O205^2+Q205^2)</f>
        <v>41.884576616254009</v>
      </c>
    </row>
    <row r="206" spans="1:246" x14ac:dyDescent="0.3">
      <c r="A206" s="21" t="s">
        <v>262</v>
      </c>
      <c r="B206" s="21" t="s">
        <v>288</v>
      </c>
      <c r="C206" s="21" t="s">
        <v>375</v>
      </c>
      <c r="D206" s="21" t="s">
        <v>295</v>
      </c>
      <c r="E206" s="21" t="s">
        <v>300</v>
      </c>
      <c r="F206" s="22">
        <v>5.4398087315622552E-3</v>
      </c>
      <c r="G206" s="23">
        <v>1.0067299999999999</v>
      </c>
      <c r="H206" s="24">
        <v>1.0652948195286864</v>
      </c>
      <c r="I206" s="25">
        <v>0.22486485095116579</v>
      </c>
      <c r="J206" s="26">
        <v>16.528359999999999</v>
      </c>
      <c r="K206" s="27">
        <v>1.0041758523434221</v>
      </c>
      <c r="L206" s="27">
        <v>3036.57</v>
      </c>
      <c r="M206" s="26">
        <v>7.3764250000000003E-2</v>
      </c>
      <c r="N206" s="27">
        <v>2637.7919999999999</v>
      </c>
      <c r="O206" s="26">
        <v>7.9497709999999999E-2</v>
      </c>
      <c r="P206" s="27">
        <v>2.0085010833719803</v>
      </c>
      <c r="Q206" s="26">
        <v>11.156661325294619</v>
      </c>
      <c r="R206" s="37">
        <f>P206/N206</f>
        <v>7.6143269953505828E-4</v>
      </c>
      <c r="S206" s="26">
        <f>SQRT(O206^2+Q206^2)</f>
        <v>11.156944555442584</v>
      </c>
    </row>
    <row r="207" spans="1:246" x14ac:dyDescent="0.3">
      <c r="A207" s="21" t="s">
        <v>264</v>
      </c>
      <c r="B207" s="21" t="s">
        <v>288</v>
      </c>
      <c r="C207" s="21" t="s">
        <v>375</v>
      </c>
      <c r="D207" s="21" t="s">
        <v>295</v>
      </c>
      <c r="E207" s="21" t="s">
        <v>300</v>
      </c>
      <c r="F207" s="22">
        <v>6.091767753496985E-3</v>
      </c>
      <c r="G207" s="23">
        <v>2.109407</v>
      </c>
      <c r="H207" s="24">
        <v>1.0059348697394788</v>
      </c>
      <c r="I207" s="25">
        <v>0.30607775562402439</v>
      </c>
      <c r="J207" s="26">
        <v>3.768335</v>
      </c>
      <c r="K207" s="27">
        <v>2.1030509999999998</v>
      </c>
      <c r="L207" s="27">
        <v>616.95309999999995</v>
      </c>
      <c r="M207" s="26">
        <v>0.16362969999999999</v>
      </c>
      <c r="N207" s="27">
        <v>572.96640000000002</v>
      </c>
      <c r="O207" s="26">
        <v>0.1705566</v>
      </c>
      <c r="P207" s="27">
        <v>0.85000032256065539</v>
      </c>
      <c r="Q207" s="26">
        <v>17.149862442371834</v>
      </c>
      <c r="R207" s="37">
        <f>P207/N207</f>
        <v>1.4835081473549851E-3</v>
      </c>
      <c r="S207" s="26">
        <f>SQRT(O207^2+Q207^2)</f>
        <v>17.150710520152789</v>
      </c>
    </row>
    <row r="208" spans="1:246" x14ac:dyDescent="0.3">
      <c r="A208" s="21" t="s">
        <v>233</v>
      </c>
      <c r="B208" s="21" t="s">
        <v>288</v>
      </c>
      <c r="C208" s="21" t="s">
        <v>375</v>
      </c>
      <c r="D208" s="21" t="s">
        <v>293</v>
      </c>
      <c r="E208" s="21" t="s">
        <v>300</v>
      </c>
      <c r="F208" s="22">
        <v>3.7473971961610357E-5</v>
      </c>
      <c r="G208" s="23">
        <v>17.961030000000001</v>
      </c>
      <c r="H208" s="24">
        <v>0.19952060521600637</v>
      </c>
      <c r="I208" s="25">
        <v>0.3857293134767048</v>
      </c>
      <c r="J208" s="26">
        <v>3.5750000000000004E-2</v>
      </c>
      <c r="K208" s="27">
        <v>18.698939589158993</v>
      </c>
      <c r="L208" s="27">
        <v>687.14359999999999</v>
      </c>
      <c r="M208" s="26">
        <v>0.13427529999999999</v>
      </c>
      <c r="N208" s="27"/>
      <c r="O208" s="26"/>
      <c r="P208" s="27"/>
      <c r="Q208" s="26"/>
      <c r="R208" s="27"/>
      <c r="S208" s="26"/>
    </row>
    <row r="209" spans="1:19" x14ac:dyDescent="0.3">
      <c r="A209" s="21" t="s">
        <v>224</v>
      </c>
      <c r="B209" s="21" t="s">
        <v>290</v>
      </c>
      <c r="C209" s="21" t="s">
        <v>375</v>
      </c>
      <c r="D209" s="21" t="s">
        <v>295</v>
      </c>
      <c r="E209" s="21" t="s">
        <v>300</v>
      </c>
      <c r="F209" s="22">
        <v>2.9355320156813016E-3</v>
      </c>
      <c r="G209" s="23">
        <v>15.463380000000001</v>
      </c>
      <c r="H209" s="24">
        <v>0.52006272545090182</v>
      </c>
      <c r="I209" s="25">
        <v>1.745091599214494</v>
      </c>
      <c r="J209" s="26">
        <v>4.1666670000000003E-2</v>
      </c>
      <c r="K209" s="27">
        <v>16.32992626107832</v>
      </c>
      <c r="L209" s="27">
        <v>10.787369999999999</v>
      </c>
      <c r="M209" s="26">
        <v>1.010359</v>
      </c>
      <c r="N209" s="27">
        <v>11.00779</v>
      </c>
      <c r="O209" s="26">
        <v>1.004683</v>
      </c>
      <c r="P209" s="27">
        <v>8.8666750000000008</v>
      </c>
      <c r="Q209" s="26">
        <v>4.3355499999999996</v>
      </c>
      <c r="R209" s="37">
        <f>P209/N209</f>
        <v>0.80549092960530688</v>
      </c>
      <c r="S209" s="26">
        <f>SQRT(O209^2+Q209^2)</f>
        <v>4.4504361284023606</v>
      </c>
    </row>
    <row r="210" spans="1:19" x14ac:dyDescent="0.3">
      <c r="A210" s="21" t="s">
        <v>222</v>
      </c>
      <c r="B210" s="21" t="s">
        <v>290</v>
      </c>
      <c r="C210" s="21" t="s">
        <v>375</v>
      </c>
      <c r="D210" s="21" t="s">
        <v>295</v>
      </c>
      <c r="E210" s="21" t="s">
        <v>300</v>
      </c>
      <c r="F210" s="22">
        <v>2.3904892949108397E-3</v>
      </c>
      <c r="G210" s="23">
        <v>16.698229999999999</v>
      </c>
      <c r="H210" s="24">
        <v>0.50833176352705411</v>
      </c>
      <c r="I210" s="25">
        <v>1.7852741328143418</v>
      </c>
      <c r="J210" s="26">
        <v>3.5000000000000003E-2</v>
      </c>
      <c r="K210" s="27">
        <v>17.817419690978184</v>
      </c>
      <c r="L210" s="27">
        <v>10.45811</v>
      </c>
      <c r="M210" s="26">
        <v>1.0261400000000001</v>
      </c>
      <c r="N210" s="27">
        <v>11.77779</v>
      </c>
      <c r="O210" s="26">
        <v>0.97128590000000004</v>
      </c>
      <c r="P210" s="27">
        <v>9.4500069999999994</v>
      </c>
      <c r="Q210" s="26">
        <v>4.1996050000000009</v>
      </c>
      <c r="R210" s="37">
        <f>P210/N210</f>
        <v>0.80235825226973823</v>
      </c>
      <c r="S210" s="26">
        <f>SQRT(O210^2+Q210^2)</f>
        <v>4.3104615130591082</v>
      </c>
    </row>
    <row r="211" spans="1:19" x14ac:dyDescent="0.3">
      <c r="A211" s="21" t="s">
        <v>234</v>
      </c>
      <c r="B211" s="21" t="s">
        <v>289</v>
      </c>
      <c r="C211" s="21" t="s">
        <v>377</v>
      </c>
      <c r="D211" s="21" t="s">
        <v>293</v>
      </c>
      <c r="E211" s="21" t="s">
        <v>300</v>
      </c>
      <c r="F211" s="22">
        <v>1.7150125996258985E-4</v>
      </c>
      <c r="G211" s="23">
        <v>14.14357</v>
      </c>
      <c r="H211" s="24">
        <v>0.21490702767270556</v>
      </c>
      <c r="I211" s="25">
        <v>0.51923625138875851</v>
      </c>
      <c r="J211" s="26">
        <v>6.25E-2</v>
      </c>
      <c r="K211" s="27">
        <v>14.142139999999999</v>
      </c>
      <c r="L211" s="27">
        <v>306.12020000000001</v>
      </c>
      <c r="M211" s="26">
        <v>0.2011722</v>
      </c>
      <c r="N211" s="27"/>
      <c r="O211" s="26"/>
      <c r="P211" s="27"/>
      <c r="Q211" s="26"/>
      <c r="R211" s="27"/>
      <c r="S211" s="26"/>
    </row>
    <row r="212" spans="1:19" x14ac:dyDescent="0.3">
      <c r="A212" s="21" t="s">
        <v>172</v>
      </c>
      <c r="B212" s="21" t="s">
        <v>288</v>
      </c>
      <c r="C212" s="21" t="s">
        <v>377</v>
      </c>
      <c r="D212" s="21" t="s">
        <v>295</v>
      </c>
      <c r="E212" s="21" t="s">
        <v>300</v>
      </c>
      <c r="F212" s="22">
        <v>9.9115902082694517E-3</v>
      </c>
      <c r="G212" s="23">
        <v>18.069590000000002</v>
      </c>
      <c r="H212" s="24">
        <v>1.0646215686274509</v>
      </c>
      <c r="I212" s="25">
        <v>2.7604786530918872</v>
      </c>
      <c r="J212" s="26">
        <v>5.1666669999999998E-2</v>
      </c>
      <c r="K212" s="27">
        <v>17.960529999999999</v>
      </c>
      <c r="L212" s="27">
        <v>4.2038330000000004</v>
      </c>
      <c r="M212" s="26">
        <v>1.9822390000000001</v>
      </c>
      <c r="N212" s="27">
        <v>3.7983340000000001</v>
      </c>
      <c r="O212" s="26">
        <v>2.0947290000000001</v>
      </c>
      <c r="P212" s="27">
        <v>0.18166667428702335</v>
      </c>
      <c r="Q212" s="26">
        <v>37.096452512212338</v>
      </c>
      <c r="R212" s="37">
        <f>P212/N212</f>
        <v>4.7827988346212665E-2</v>
      </c>
      <c r="S212" s="26">
        <f>SQRT(O212^2+Q212^2)</f>
        <v>37.155547076772613</v>
      </c>
    </row>
    <row r="213" spans="1:19" x14ac:dyDescent="0.3">
      <c r="A213" s="21" t="s">
        <v>225</v>
      </c>
      <c r="B213" s="21" t="s">
        <v>288</v>
      </c>
      <c r="C213" s="21" t="s">
        <v>377</v>
      </c>
      <c r="D213" s="21" t="s">
        <v>295</v>
      </c>
      <c r="E213" s="21" t="s">
        <v>300</v>
      </c>
      <c r="F213" s="22">
        <v>7.1084109680411766E-3</v>
      </c>
      <c r="G213" s="23">
        <v>14.97261</v>
      </c>
      <c r="H213" s="24">
        <v>0.92769106095257037</v>
      </c>
      <c r="I213" s="25">
        <v>2.0281393464246982</v>
      </c>
      <c r="J213" s="26">
        <v>6.9999999999999993E-2</v>
      </c>
      <c r="K213" s="27">
        <v>15.430335151475397</v>
      </c>
      <c r="L213" s="27">
        <v>8.4407049999999995</v>
      </c>
      <c r="M213" s="26">
        <v>1.398909</v>
      </c>
      <c r="N213" s="27">
        <v>8.0400039999999997</v>
      </c>
      <c r="O213" s="26">
        <v>1.439781</v>
      </c>
      <c r="P213" s="27">
        <v>2.3799989576344038</v>
      </c>
      <c r="Q213" s="26">
        <v>10.249003118636118</v>
      </c>
      <c r="R213" s="37">
        <f>P213/N213</f>
        <v>0.29601962357660566</v>
      </c>
      <c r="S213" s="26">
        <f>SQRT(O213^2+Q213^2)</f>
        <v>10.349639329646896</v>
      </c>
    </row>
    <row r="214" spans="1:19" x14ac:dyDescent="0.3">
      <c r="A214" s="21" t="s">
        <v>170</v>
      </c>
      <c r="B214" s="21" t="s">
        <v>288</v>
      </c>
      <c r="C214" s="21" t="s">
        <v>377</v>
      </c>
      <c r="D214" s="21" t="s">
        <v>295</v>
      </c>
      <c r="E214" s="21" t="s">
        <v>300</v>
      </c>
      <c r="F214" s="22">
        <v>2.143767937978221E-2</v>
      </c>
      <c r="G214" s="23">
        <v>22.14396</v>
      </c>
      <c r="H214" s="24">
        <v>0.64232733419508803</v>
      </c>
      <c r="I214" s="25">
        <v>6.0272881557928688</v>
      </c>
      <c r="J214" s="26">
        <v>3.5000000000000003E-2</v>
      </c>
      <c r="K214" s="27">
        <v>21.82179</v>
      </c>
      <c r="L214" s="27">
        <v>1.1661710000000001</v>
      </c>
      <c r="M214" s="26">
        <v>3.76355</v>
      </c>
      <c r="N214" s="27">
        <v>0.96666669999999999</v>
      </c>
      <c r="O214" s="26">
        <v>4.1522740000000002</v>
      </c>
      <c r="P214" s="27">
        <v>1.0536667108647353</v>
      </c>
      <c r="Q214" s="26">
        <v>15.403463864894107</v>
      </c>
      <c r="R214" s="37">
        <f>P214/N214</f>
        <v>1.0900000081359329</v>
      </c>
      <c r="S214" s="26">
        <f>SQRT(O214^2+Q214^2)</f>
        <v>15.953309324656578</v>
      </c>
    </row>
    <row r="215" spans="1:19" x14ac:dyDescent="0.3">
      <c r="A215" s="21" t="s">
        <v>226</v>
      </c>
      <c r="B215" s="21" t="s">
        <v>288</v>
      </c>
      <c r="C215" s="21" t="s">
        <v>377</v>
      </c>
      <c r="D215" s="21" t="s">
        <v>295</v>
      </c>
      <c r="E215" s="21" t="s">
        <v>300</v>
      </c>
      <c r="F215" s="22">
        <v>6.0111834408015695E-3</v>
      </c>
      <c r="G215" s="23">
        <v>14.19342</v>
      </c>
      <c r="H215" s="24">
        <v>0.63430297305359451</v>
      </c>
      <c r="I215" s="25">
        <v>1.9471486647146385</v>
      </c>
      <c r="J215" s="26">
        <v>7.8333329999999993E-2</v>
      </c>
      <c r="K215" s="27">
        <v>14.586503682187402</v>
      </c>
      <c r="L215" s="27">
        <v>11.367699999999999</v>
      </c>
      <c r="M215" s="26">
        <v>1.2054320000000001</v>
      </c>
      <c r="N215" s="27">
        <v>8.5600059999999996</v>
      </c>
      <c r="O215" s="26">
        <v>1.395364</v>
      </c>
      <c r="P215" s="27">
        <v>3.3333339999999998</v>
      </c>
      <c r="Q215" s="26">
        <v>17.677669999999999</v>
      </c>
      <c r="R215" s="37">
        <f>P215/N215</f>
        <v>0.38940790462062758</v>
      </c>
      <c r="S215" s="26">
        <f>SQRT(O215^2+Q215^2)</f>
        <v>17.732655112007226</v>
      </c>
    </row>
    <row r="216" spans="1:19" x14ac:dyDescent="0.3">
      <c r="A216" s="21" t="s">
        <v>184</v>
      </c>
      <c r="B216" s="21" t="s">
        <v>288</v>
      </c>
      <c r="C216" s="21" t="s">
        <v>377</v>
      </c>
      <c r="D216" s="21" t="s">
        <v>291</v>
      </c>
      <c r="E216" s="21" t="s">
        <v>300</v>
      </c>
      <c r="F216" s="22">
        <v>4.2544631500219708E-4</v>
      </c>
      <c r="G216" s="23">
        <v>10.785780000000001</v>
      </c>
      <c r="H216" s="24">
        <v>0.2453955268389662</v>
      </c>
      <c r="I216" s="25">
        <v>0.56125250979747077</v>
      </c>
      <c r="J216" s="26">
        <v>0.1075</v>
      </c>
      <c r="K216" s="27">
        <v>10.783280000000001</v>
      </c>
      <c r="L216" s="27">
        <v>229.1711</v>
      </c>
      <c r="M216" s="26">
        <v>0.2325053</v>
      </c>
      <c r="N216" s="27"/>
      <c r="O216" s="26"/>
      <c r="P216" s="27"/>
      <c r="Q216" s="26"/>
      <c r="R216" s="27"/>
      <c r="S216" s="26"/>
    </row>
    <row r="217" spans="1:19" x14ac:dyDescent="0.3">
      <c r="A217" s="21" t="s">
        <v>232</v>
      </c>
      <c r="B217" s="21" t="s">
        <v>288</v>
      </c>
      <c r="C217" s="21" t="s">
        <v>377</v>
      </c>
      <c r="D217" s="21" t="s">
        <v>292</v>
      </c>
      <c r="E217" s="21" t="s">
        <v>300</v>
      </c>
      <c r="F217" s="22">
        <v>7.9345431924793234E-5</v>
      </c>
      <c r="G217" s="23">
        <v>19.613050000000001</v>
      </c>
      <c r="H217" s="24">
        <v>0.19997441513190645</v>
      </c>
      <c r="I217" s="25">
        <v>0.61507220247402661</v>
      </c>
      <c r="J217" s="26">
        <v>2.7500000000000004E-2</v>
      </c>
      <c r="K217" s="27">
        <v>21.320067815637707</v>
      </c>
      <c r="L217" s="27">
        <v>220.55459999999999</v>
      </c>
      <c r="M217" s="26">
        <v>0.2370034</v>
      </c>
      <c r="N217" s="27"/>
      <c r="O217" s="26"/>
      <c r="P217" s="27"/>
      <c r="Q217" s="26"/>
      <c r="R217" s="27"/>
      <c r="S217" s="26"/>
    </row>
    <row r="218" spans="1:19" x14ac:dyDescent="0.3">
      <c r="A218" s="21" t="s">
        <v>185</v>
      </c>
      <c r="B218" s="21" t="s">
        <v>289</v>
      </c>
      <c r="C218" s="21" t="s">
        <v>377</v>
      </c>
      <c r="D218" s="21" t="s">
        <v>291</v>
      </c>
      <c r="E218" s="21" t="s">
        <v>300</v>
      </c>
      <c r="F218" s="22">
        <v>4.5176940941587157E-4</v>
      </c>
      <c r="G218" s="23">
        <v>12.312279999999999</v>
      </c>
      <c r="H218" s="24">
        <v>0.25543071570576542</v>
      </c>
      <c r="I218" s="25">
        <v>0.64832062287140002</v>
      </c>
      <c r="J218" s="26">
        <v>8.2500000000000004E-2</v>
      </c>
      <c r="K218" s="27">
        <v>12.309149999999999</v>
      </c>
      <c r="L218" s="27">
        <v>160.48009999999999</v>
      </c>
      <c r="M218" s="26">
        <v>0.27784419999999999</v>
      </c>
      <c r="N218" s="27"/>
      <c r="O218" s="26"/>
      <c r="P218" s="27"/>
      <c r="Q218" s="26"/>
      <c r="R218" s="27"/>
      <c r="S218" s="26"/>
    </row>
    <row r="219" spans="1:19" x14ac:dyDescent="0.3">
      <c r="A219" s="21" t="s">
        <v>186</v>
      </c>
      <c r="B219" s="21" t="s">
        <v>288</v>
      </c>
      <c r="C219" s="21" t="s">
        <v>377</v>
      </c>
      <c r="D219" s="21" t="s">
        <v>291</v>
      </c>
      <c r="E219" s="21" t="s">
        <v>300</v>
      </c>
      <c r="F219" s="22">
        <v>3.4802476733569835E-4</v>
      </c>
      <c r="G219" s="23">
        <v>17.411729999999999</v>
      </c>
      <c r="H219" s="24">
        <v>0.21015715705765406</v>
      </c>
      <c r="I219" s="25">
        <v>0.91456384208089048</v>
      </c>
      <c r="J219" s="26">
        <v>4.1250000000000002E-2</v>
      </c>
      <c r="K219" s="27">
        <v>17.407769999999999</v>
      </c>
      <c r="L219" s="27">
        <v>89.792460000000005</v>
      </c>
      <c r="M219" s="26">
        <v>0.37144189999999999</v>
      </c>
      <c r="N219" s="27"/>
      <c r="O219" s="26"/>
      <c r="P219" s="27"/>
      <c r="Q219" s="26"/>
      <c r="R219" s="27"/>
      <c r="S219" s="26"/>
    </row>
    <row r="220" spans="1:19" x14ac:dyDescent="0.3">
      <c r="A220" s="21" t="s">
        <v>187</v>
      </c>
      <c r="B220" s="21" t="s">
        <v>289</v>
      </c>
      <c r="C220" s="21" t="s">
        <v>377</v>
      </c>
      <c r="D220" s="21" t="s">
        <v>291</v>
      </c>
      <c r="E220" s="21" t="s">
        <v>300</v>
      </c>
      <c r="F220" s="22">
        <v>8.8687705755477356E-4</v>
      </c>
      <c r="G220" s="23">
        <v>13.369910000000001</v>
      </c>
      <c r="H220" s="24">
        <v>0.25946222664015905</v>
      </c>
      <c r="I220" s="25">
        <v>0.96487532875915638</v>
      </c>
      <c r="J220" s="26">
        <v>7.0000000000000007E-2</v>
      </c>
      <c r="K220" s="27">
        <v>13.363060000000001</v>
      </c>
      <c r="L220" s="27">
        <v>67.653120000000001</v>
      </c>
      <c r="M220" s="26">
        <v>0.42792520000000001</v>
      </c>
      <c r="N220" s="27"/>
      <c r="O220" s="26"/>
      <c r="P220" s="27"/>
      <c r="Q220" s="26"/>
      <c r="R220" s="27"/>
      <c r="S220" s="26"/>
    </row>
    <row r="221" spans="1:19" x14ac:dyDescent="0.3">
      <c r="A221" s="21" t="s">
        <v>188</v>
      </c>
      <c r="B221" s="21" t="s">
        <v>288</v>
      </c>
      <c r="C221" s="21" t="s">
        <v>372</v>
      </c>
      <c r="D221" s="21" t="s">
        <v>291</v>
      </c>
      <c r="E221" s="21" t="s">
        <v>300</v>
      </c>
      <c r="F221" s="22">
        <v>3.5277418411348816E-5</v>
      </c>
      <c r="G221" s="23">
        <v>18.89875</v>
      </c>
      <c r="H221" s="24">
        <v>0.1975878150426672</v>
      </c>
      <c r="I221" s="25">
        <v>0.40065492686654935</v>
      </c>
      <c r="J221" s="26">
        <v>3.2000000000000008E-2</v>
      </c>
      <c r="K221" s="27">
        <v>19.764231558308492</v>
      </c>
      <c r="L221" s="27">
        <v>623.62840000000006</v>
      </c>
      <c r="M221" s="26">
        <v>0.14094699999999999</v>
      </c>
      <c r="N221" s="27"/>
      <c r="O221" s="26"/>
      <c r="P221" s="27"/>
      <c r="Q221" s="26"/>
      <c r="R221" s="27"/>
      <c r="S221" s="26"/>
    </row>
    <row r="222" spans="1:19" x14ac:dyDescent="0.3">
      <c r="A222" s="21" t="s">
        <v>189</v>
      </c>
      <c r="B222" s="21" t="s">
        <v>288</v>
      </c>
      <c r="C222" s="21" t="s">
        <v>372</v>
      </c>
      <c r="D222" s="21" t="s">
        <v>291</v>
      </c>
      <c r="E222" s="21" t="s">
        <v>300</v>
      </c>
      <c r="F222" s="22">
        <v>6.5532173675987961E-4</v>
      </c>
      <c r="G222" s="23">
        <v>23.584</v>
      </c>
      <c r="H222" s="24">
        <v>0.21653314149632863</v>
      </c>
      <c r="I222" s="25">
        <v>1.9215824294877386</v>
      </c>
      <c r="J222" s="26">
        <v>2.2499999999999999E-2</v>
      </c>
      <c r="K222" s="27">
        <v>23.570229999999999</v>
      </c>
      <c r="L222" s="27">
        <v>19.0746</v>
      </c>
      <c r="M222" s="26">
        <v>0.80590150000000005</v>
      </c>
      <c r="N222" s="27"/>
      <c r="O222" s="26"/>
      <c r="P222" s="27"/>
      <c r="Q222" s="26"/>
      <c r="R222" s="27"/>
      <c r="S222" s="26"/>
    </row>
    <row r="223" spans="1:19" x14ac:dyDescent="0.3">
      <c r="A223" s="21" t="s">
        <v>263</v>
      </c>
      <c r="B223" s="21" t="s">
        <v>288</v>
      </c>
      <c r="C223" s="21" t="s">
        <v>372</v>
      </c>
      <c r="D223" s="21" t="s">
        <v>295</v>
      </c>
      <c r="E223" s="21" t="s">
        <v>300</v>
      </c>
      <c r="F223" s="22">
        <v>5.383318341822034E-3</v>
      </c>
      <c r="G223" s="23">
        <v>1.7383299999999999</v>
      </c>
      <c r="H223" s="24">
        <v>1.0596993987975951</v>
      </c>
      <c r="I223" s="25">
        <v>0.26724979848531227</v>
      </c>
      <c r="J223" s="26">
        <v>5.5400030000000005</v>
      </c>
      <c r="K223" s="27">
        <v>1.7344811782763765</v>
      </c>
      <c r="L223" s="27">
        <v>1027.248</v>
      </c>
      <c r="M223" s="26">
        <v>0.1268118</v>
      </c>
      <c r="N223" s="27">
        <v>1165.528</v>
      </c>
      <c r="O223" s="26">
        <v>0.1195865</v>
      </c>
      <c r="P223" s="27">
        <v>3.0127516250579705</v>
      </c>
      <c r="Q223" s="26">
        <v>9.1093744855429364</v>
      </c>
      <c r="R223" s="37">
        <f>P223/N223</f>
        <v>2.5848813799908459E-3</v>
      </c>
      <c r="S223" s="26">
        <f>SQRT(O223^2+Q223^2)</f>
        <v>9.1101594085308335</v>
      </c>
    </row>
    <row r="224" spans="1:19" x14ac:dyDescent="0.3">
      <c r="A224" s="21" t="s">
        <v>190</v>
      </c>
      <c r="B224" s="21" t="s">
        <v>288</v>
      </c>
      <c r="C224" s="21" t="s">
        <v>372</v>
      </c>
      <c r="D224" s="21" t="s">
        <v>291</v>
      </c>
      <c r="E224" s="21" t="s">
        <v>300</v>
      </c>
      <c r="F224" s="22">
        <v>4.8892253641712348E-5</v>
      </c>
      <c r="G224" s="23">
        <v>21.82302</v>
      </c>
      <c r="H224" s="24">
        <v>0.20018218018914885</v>
      </c>
      <c r="I224" s="25">
        <v>0.60332556031735474</v>
      </c>
      <c r="J224" s="26">
        <v>2.1249999999999998E-2</v>
      </c>
      <c r="K224" s="27">
        <v>24.253563588842077</v>
      </c>
      <c r="L224" s="27">
        <v>230.09780000000001</v>
      </c>
      <c r="M224" s="26">
        <v>0.23203670000000001</v>
      </c>
      <c r="N224" s="27"/>
      <c r="O224" s="26"/>
      <c r="P224" s="27"/>
      <c r="Q224" s="26"/>
      <c r="R224" s="27"/>
      <c r="S224" s="26"/>
    </row>
    <row r="225" spans="1:246" x14ac:dyDescent="0.3">
      <c r="A225" s="21" t="s">
        <v>231</v>
      </c>
      <c r="B225" s="21" t="s">
        <v>289</v>
      </c>
      <c r="C225" s="21" t="s">
        <v>380</v>
      </c>
      <c r="D225" s="21" t="s">
        <v>292</v>
      </c>
      <c r="E225" s="21" t="s">
        <v>300</v>
      </c>
      <c r="F225" s="22">
        <v>1.2870193003023048E-4</v>
      </c>
      <c r="G225" s="23">
        <v>11.785959999999999</v>
      </c>
      <c r="H225" s="24">
        <v>0.2109696819085487</v>
      </c>
      <c r="I225" s="25">
        <v>0.393297437421044</v>
      </c>
      <c r="J225" s="26">
        <v>9.0000000000000011E-2</v>
      </c>
      <c r="K225" s="27">
        <v>11.78511</v>
      </c>
      <c r="L225" s="27">
        <v>621.59130000000005</v>
      </c>
      <c r="M225" s="26">
        <v>0.14117779999999999</v>
      </c>
      <c r="N225" s="27"/>
      <c r="O225" s="26"/>
      <c r="P225" s="27"/>
      <c r="Q225" s="26"/>
      <c r="R225" s="27"/>
      <c r="S225" s="26"/>
    </row>
    <row r="226" spans="1:246" x14ac:dyDescent="0.3">
      <c r="A226" s="28" t="s">
        <v>191</v>
      </c>
      <c r="B226" s="28" t="s">
        <v>288</v>
      </c>
      <c r="C226" s="28" t="s">
        <v>371</v>
      </c>
      <c r="D226" s="28" t="s">
        <v>291</v>
      </c>
      <c r="E226" s="28" t="s">
        <v>300</v>
      </c>
      <c r="F226" s="29">
        <v>1.6668671412282471E-4</v>
      </c>
      <c r="G226" s="30">
        <v>16.308201826336056</v>
      </c>
      <c r="H226" s="31">
        <v>0.21039951549409508</v>
      </c>
      <c r="I226" s="32">
        <v>1.2909614210444089</v>
      </c>
      <c r="J226" s="33">
        <v>4.7000000000000007E-2</v>
      </c>
      <c r="K226" s="34">
        <v>16.308201826336056</v>
      </c>
      <c r="L226" s="34">
        <v>221.97329999999999</v>
      </c>
      <c r="M226" s="33">
        <v>0.23730376966148028</v>
      </c>
      <c r="N226" s="34"/>
      <c r="O226" s="33"/>
      <c r="P226" s="34"/>
      <c r="Q226" s="33"/>
      <c r="R226" s="34"/>
      <c r="S226" s="33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20"/>
      <c r="FE226" s="20"/>
      <c r="FF226" s="20"/>
      <c r="FG226" s="20"/>
      <c r="FH226" s="20"/>
      <c r="FI226" s="20"/>
      <c r="FJ226" s="20"/>
      <c r="FK226" s="20"/>
      <c r="FL226" s="20"/>
      <c r="FM226" s="20"/>
      <c r="FN226" s="20"/>
      <c r="FO226" s="20"/>
      <c r="FP226" s="20"/>
      <c r="FQ226" s="20"/>
      <c r="FR226" s="20"/>
      <c r="FS226" s="20"/>
      <c r="FT226" s="20"/>
      <c r="FU226" s="20"/>
      <c r="FV226" s="20"/>
      <c r="FW226" s="20"/>
      <c r="FX226" s="20"/>
      <c r="FY226" s="20"/>
      <c r="FZ226" s="20"/>
      <c r="GA226" s="20"/>
      <c r="GB226" s="20"/>
      <c r="GC226" s="20"/>
      <c r="GD226" s="20"/>
      <c r="GE226" s="20"/>
      <c r="GF226" s="20"/>
      <c r="GG226" s="20"/>
      <c r="GH226" s="20"/>
      <c r="GI226" s="20"/>
      <c r="GJ226" s="20"/>
      <c r="GK226" s="20"/>
      <c r="GL226" s="20"/>
      <c r="GM226" s="20"/>
      <c r="GN226" s="20"/>
      <c r="GO226" s="20"/>
      <c r="GP226" s="20"/>
      <c r="GQ226" s="20"/>
      <c r="GR226" s="20"/>
      <c r="GS226" s="20"/>
      <c r="GT226" s="20"/>
      <c r="GU226" s="20"/>
      <c r="GV226" s="20"/>
      <c r="GW226" s="20"/>
      <c r="GX226" s="20"/>
      <c r="GY226" s="20"/>
      <c r="GZ226" s="20"/>
      <c r="HA226" s="20"/>
      <c r="HB226" s="20"/>
      <c r="HC226" s="20"/>
      <c r="HD226" s="20"/>
      <c r="HE226" s="20"/>
      <c r="HF226" s="20"/>
      <c r="HG226" s="20"/>
      <c r="HH226" s="20"/>
      <c r="HI226" s="20"/>
      <c r="HJ226" s="20"/>
      <c r="HK226" s="20"/>
      <c r="HL226" s="20"/>
      <c r="HM226" s="20"/>
      <c r="HN226" s="20"/>
      <c r="HO226" s="20"/>
      <c r="HP226" s="20"/>
      <c r="HQ226" s="20"/>
      <c r="HR226" s="20"/>
      <c r="HS226" s="20"/>
      <c r="HT226" s="20"/>
      <c r="HU226" s="20"/>
      <c r="HV226" s="20"/>
      <c r="HW226" s="20"/>
      <c r="HX226" s="20"/>
      <c r="HY226" s="20"/>
      <c r="HZ226" s="20"/>
      <c r="IA226" s="20"/>
      <c r="IB226" s="20"/>
      <c r="IC226" s="20"/>
      <c r="ID226" s="20"/>
    </row>
    <row r="227" spans="1:246" s="20" customFormat="1" x14ac:dyDescent="0.3">
      <c r="A227" s="21" t="s">
        <v>206</v>
      </c>
      <c r="B227" s="21" t="s">
        <v>290</v>
      </c>
      <c r="C227" s="21" t="s">
        <v>371</v>
      </c>
      <c r="D227" s="21" t="s">
        <v>295</v>
      </c>
      <c r="E227" s="21" t="s">
        <v>300</v>
      </c>
      <c r="F227" s="22">
        <v>5.2935960000000002E-3</v>
      </c>
      <c r="G227" s="23">
        <v>7.6435069999999996</v>
      </c>
      <c r="H227" s="24">
        <v>0.91581224408269246</v>
      </c>
      <c r="I227" s="25">
        <v>0.79737143441344815</v>
      </c>
      <c r="J227" s="26">
        <v>0.25659497036944001</v>
      </c>
      <c r="K227" s="27">
        <v>7.4748738501067242</v>
      </c>
      <c r="L227" s="27">
        <v>46.583640000000003</v>
      </c>
      <c r="M227" s="26">
        <v>0.53260850000000004</v>
      </c>
      <c r="N227" s="27">
        <v>42.282850000000003</v>
      </c>
      <c r="O227" s="26">
        <v>0.56154970000000004</v>
      </c>
      <c r="P227" s="27">
        <v>3.9225814275636703</v>
      </c>
      <c r="Q227" s="26">
        <v>7.4043609719886536</v>
      </c>
      <c r="R227" s="37">
        <f>P227/N227</f>
        <v>9.2770033892314974E-2</v>
      </c>
      <c r="S227" s="26">
        <f>SQRT(O227^2+Q227^2)</f>
        <v>7.4256245171082309</v>
      </c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</row>
    <row r="228" spans="1:246" x14ac:dyDescent="0.3">
      <c r="A228" s="21" t="s">
        <v>204</v>
      </c>
      <c r="B228" s="21" t="s">
        <v>289</v>
      </c>
      <c r="C228" s="21" t="s">
        <v>370</v>
      </c>
      <c r="D228" s="21" t="s">
        <v>295</v>
      </c>
      <c r="E228" s="21" t="s">
        <v>300</v>
      </c>
      <c r="F228" s="22">
        <v>1.3726019999999999E-3</v>
      </c>
      <c r="G228" s="23">
        <v>18.910170000000001</v>
      </c>
      <c r="H228" s="24">
        <v>0.31422841726618705</v>
      </c>
      <c r="I228" s="25">
        <v>1.3933882020456467</v>
      </c>
      <c r="J228" s="26">
        <v>5.014337888638E-2</v>
      </c>
      <c r="K228" s="27">
        <v>16.909120416684186</v>
      </c>
      <c r="L228" s="27">
        <v>29.246189999999999</v>
      </c>
      <c r="M228" s="26">
        <v>0.67218630000000001</v>
      </c>
      <c r="N228" s="27">
        <v>42.938830000000003</v>
      </c>
      <c r="O228" s="26">
        <v>0.55724359999999995</v>
      </c>
      <c r="P228" s="27">
        <v>12.760009999999999</v>
      </c>
      <c r="Q228" s="26">
        <v>3.9590380000000001</v>
      </c>
      <c r="R228" s="37">
        <f>P228/N228</f>
        <v>0.29716715616145101</v>
      </c>
      <c r="S228" s="26">
        <f>SQRT(O228^2+Q228^2)</f>
        <v>3.9980623200726826</v>
      </c>
    </row>
    <row r="229" spans="1:246" x14ac:dyDescent="0.3">
      <c r="A229" s="21" t="s">
        <v>212</v>
      </c>
      <c r="B229" s="21" t="s">
        <v>289</v>
      </c>
      <c r="C229" s="21" t="s">
        <v>383</v>
      </c>
      <c r="D229" s="21" t="s">
        <v>295</v>
      </c>
      <c r="E229" s="21" t="s">
        <v>300</v>
      </c>
      <c r="F229" s="22">
        <v>3.060854E-3</v>
      </c>
      <c r="G229" s="23">
        <v>20.441189999999999</v>
      </c>
      <c r="H229" s="24">
        <v>0.41029306554756201</v>
      </c>
      <c r="I229" s="25">
        <v>2.0258346477054832</v>
      </c>
      <c r="J229" s="26">
        <v>4.4408590241000002E-2</v>
      </c>
      <c r="K229" s="27">
        <v>17.9677746015597</v>
      </c>
      <c r="L229" s="27">
        <v>11.2415</v>
      </c>
      <c r="M229" s="26">
        <v>1.084206</v>
      </c>
      <c r="N229" s="27">
        <v>12.200010000000001</v>
      </c>
      <c r="O229" s="26">
        <v>1.045417</v>
      </c>
      <c r="P229" s="27">
        <v>17.440020000000001</v>
      </c>
      <c r="Q229" s="26">
        <v>3.3864270000000003</v>
      </c>
      <c r="R229" s="37">
        <f>P229/N229</f>
        <v>1.4295086643371604</v>
      </c>
      <c r="S229" s="26">
        <f>SQRT(O229^2+Q229^2)</f>
        <v>3.5441197116093583</v>
      </c>
    </row>
    <row r="230" spans="1:246" x14ac:dyDescent="0.3">
      <c r="A230" s="21" t="s">
        <v>235</v>
      </c>
      <c r="B230" s="21" t="s">
        <v>288</v>
      </c>
      <c r="C230" s="21" t="s">
        <v>382</v>
      </c>
      <c r="D230" s="21" t="s">
        <v>291</v>
      </c>
      <c r="E230" s="21" t="s">
        <v>300</v>
      </c>
      <c r="F230" s="22">
        <v>3.0358864263643877E-5</v>
      </c>
      <c r="G230" s="23">
        <v>16.440460000000002</v>
      </c>
      <c r="H230" s="24">
        <v>0.19877646239554314</v>
      </c>
      <c r="I230" s="25">
        <v>0.39033651270165592</v>
      </c>
      <c r="J230" s="26">
        <v>2.0125000000000001E-2</v>
      </c>
      <c r="K230" s="27">
        <v>17.622685782053242</v>
      </c>
      <c r="L230" s="27">
        <v>333.51049999999998</v>
      </c>
      <c r="M230" s="26">
        <v>0.13628390000000001</v>
      </c>
      <c r="N230" s="27"/>
      <c r="O230" s="26"/>
      <c r="P230" s="27"/>
      <c r="Q230" s="26"/>
      <c r="R230" s="27"/>
      <c r="S230" s="26"/>
    </row>
    <row r="231" spans="1:246" x14ac:dyDescent="0.3">
      <c r="A231" s="21" t="s">
        <v>192</v>
      </c>
      <c r="B231" s="21" t="s">
        <v>288</v>
      </c>
      <c r="C231" s="21" t="s">
        <v>382</v>
      </c>
      <c r="D231" s="21" t="s">
        <v>291</v>
      </c>
      <c r="E231" s="21" t="s">
        <v>300</v>
      </c>
      <c r="F231" s="22">
        <v>7.3250357731327164E-5</v>
      </c>
      <c r="G231" s="23">
        <v>21.823309999999999</v>
      </c>
      <c r="H231" s="24">
        <v>0.2050096585365854</v>
      </c>
      <c r="I231" s="25">
        <v>0.66267021711665908</v>
      </c>
      <c r="J231" s="26">
        <v>2.3785710000000002E-2</v>
      </c>
      <c r="K231" s="27">
        <v>23.157085202168403</v>
      </c>
      <c r="L231" s="27">
        <v>188.19990000000001</v>
      </c>
      <c r="M231" s="26">
        <v>0.25772</v>
      </c>
      <c r="N231" s="27"/>
      <c r="O231" s="26"/>
      <c r="P231" s="27"/>
      <c r="Q231" s="26"/>
      <c r="R231" s="27"/>
      <c r="S231" s="26"/>
    </row>
    <row r="232" spans="1:246" x14ac:dyDescent="0.3">
      <c r="A232" s="21" t="s">
        <v>193</v>
      </c>
      <c r="B232" s="21" t="s">
        <v>288</v>
      </c>
      <c r="C232" s="21" t="s">
        <v>385</v>
      </c>
      <c r="D232" s="21" t="s">
        <v>291</v>
      </c>
      <c r="E232" s="21" t="s">
        <v>300</v>
      </c>
      <c r="F232" s="22">
        <v>8.9231567538815775E-5</v>
      </c>
      <c r="G232" s="23">
        <v>25.00301</v>
      </c>
      <c r="H232" s="24">
        <v>0.20136400000000002</v>
      </c>
      <c r="I232" s="25">
        <v>0.97899747915430813</v>
      </c>
      <c r="J232" s="26">
        <v>1.7408160000000002E-2</v>
      </c>
      <c r="K232" s="27">
        <v>27.068581590110441</v>
      </c>
      <c r="L232" s="27">
        <v>83.021739999999994</v>
      </c>
      <c r="M232" s="26">
        <v>0.38802560000000003</v>
      </c>
      <c r="N232" s="27"/>
      <c r="O232" s="26"/>
      <c r="P232" s="27"/>
      <c r="Q232" s="26"/>
      <c r="R232" s="27"/>
      <c r="S232" s="26"/>
    </row>
    <row r="233" spans="1:246" x14ac:dyDescent="0.3">
      <c r="A233" s="21" t="s">
        <v>194</v>
      </c>
      <c r="B233" s="21" t="s">
        <v>288</v>
      </c>
      <c r="C233" s="21" t="s">
        <v>385</v>
      </c>
      <c r="D233" s="21" t="s">
        <v>291</v>
      </c>
      <c r="E233" s="21" t="s">
        <v>300</v>
      </c>
      <c r="F233" s="22">
        <v>6.8985650000000004E-4</v>
      </c>
      <c r="G233" s="23">
        <v>19.61824</v>
      </c>
      <c r="H233" s="24">
        <v>0.23378692682926833</v>
      </c>
      <c r="I233" s="25">
        <v>1.2009278915276305</v>
      </c>
      <c r="J233" s="26">
        <v>4.316326456755E-2</v>
      </c>
      <c r="K233" s="27">
        <v>17.190352387933654</v>
      </c>
      <c r="L233" s="27">
        <v>48.072699999999998</v>
      </c>
      <c r="M233" s="26">
        <v>0.50992539999999997</v>
      </c>
      <c r="N233" s="27"/>
      <c r="O233" s="26"/>
      <c r="P233" s="27"/>
      <c r="Q233" s="26"/>
      <c r="R233" s="27"/>
      <c r="S233" s="26"/>
    </row>
    <row r="234" spans="1:246" x14ac:dyDescent="0.3">
      <c r="A234" s="21" t="s">
        <v>195</v>
      </c>
      <c r="B234" s="21" t="s">
        <v>288</v>
      </c>
      <c r="C234" s="21" t="s">
        <v>385</v>
      </c>
      <c r="D234" s="21" t="s">
        <v>291</v>
      </c>
      <c r="E234" s="21" t="s">
        <v>300</v>
      </c>
      <c r="F234" s="22">
        <v>5.3317779999999997E-4</v>
      </c>
      <c r="G234" s="23">
        <v>30.159009999999999</v>
      </c>
      <c r="H234" s="24">
        <v>0.24434809756097561</v>
      </c>
      <c r="I234" s="25">
        <v>1.5847459751092601</v>
      </c>
      <c r="J234" s="26">
        <v>3.0633250406414E-2</v>
      </c>
      <c r="K234" s="27">
        <v>24.74519456213833</v>
      </c>
      <c r="L234" s="27">
        <v>38.698630000000001</v>
      </c>
      <c r="M234" s="26">
        <v>0.68921279999999996</v>
      </c>
      <c r="N234" s="27"/>
      <c r="O234" s="26"/>
      <c r="P234" s="27"/>
      <c r="Q234" s="26"/>
      <c r="R234" s="27"/>
      <c r="S234" s="26"/>
    </row>
    <row r="235" spans="1:246" x14ac:dyDescent="0.3">
      <c r="A235" s="21" t="s">
        <v>236</v>
      </c>
      <c r="B235" s="21" t="s">
        <v>288</v>
      </c>
      <c r="C235" s="21" t="s">
        <v>385</v>
      </c>
      <c r="D235" s="21" t="s">
        <v>291</v>
      </c>
      <c r="E235" s="21" t="s">
        <v>300</v>
      </c>
      <c r="F235" s="22">
        <v>5.9130998505579704E-5</v>
      </c>
      <c r="G235" s="23">
        <v>14.58737</v>
      </c>
      <c r="H235" s="24">
        <v>0.19992608436132112</v>
      </c>
      <c r="I235" s="25">
        <v>0.43978200160643227</v>
      </c>
      <c r="J235" s="26">
        <v>2.4375000000000001E-2</v>
      </c>
      <c r="K235" s="27">
        <v>16.012816313855659</v>
      </c>
      <c r="L235" s="27">
        <v>243.10429999999999</v>
      </c>
      <c r="M235" s="26">
        <v>0.1596253</v>
      </c>
      <c r="N235" s="27"/>
      <c r="O235" s="26"/>
      <c r="P235" s="27"/>
      <c r="Q235" s="26"/>
      <c r="R235" s="27"/>
      <c r="S235" s="26"/>
    </row>
    <row r="236" spans="1:246" x14ac:dyDescent="0.3">
      <c r="A236" s="21" t="s">
        <v>237</v>
      </c>
      <c r="B236" s="21" t="s">
        <v>289</v>
      </c>
      <c r="C236" s="21" t="s">
        <v>385</v>
      </c>
      <c r="D236" s="21" t="s">
        <v>291</v>
      </c>
      <c r="E236" s="21" t="s">
        <v>300</v>
      </c>
      <c r="F236" s="22">
        <v>7.6980849742547388E-5</v>
      </c>
      <c r="G236" s="23">
        <v>13.01957</v>
      </c>
      <c r="H236" s="24">
        <v>0.2038718662952646</v>
      </c>
      <c r="I236" s="25">
        <v>0.38092206546541774</v>
      </c>
      <c r="J236" s="26">
        <v>3.6874999999999998E-2</v>
      </c>
      <c r="K236" s="27">
        <v>13.018889999999999</v>
      </c>
      <c r="L236" s="27">
        <v>349.11279999999999</v>
      </c>
      <c r="M236" s="26">
        <v>0.13320389999999999</v>
      </c>
      <c r="N236" s="27"/>
      <c r="O236" s="26"/>
      <c r="P236" s="27"/>
      <c r="Q236" s="26"/>
      <c r="R236" s="27"/>
      <c r="S236" s="26"/>
    </row>
    <row r="237" spans="1:246" x14ac:dyDescent="0.3">
      <c r="A237" s="21" t="s">
        <v>238</v>
      </c>
      <c r="B237" s="21" t="s">
        <v>289</v>
      </c>
      <c r="C237" s="21" t="s">
        <v>385</v>
      </c>
      <c r="D237" s="21" t="s">
        <v>291</v>
      </c>
      <c r="E237" s="21" t="s">
        <v>300</v>
      </c>
      <c r="F237" s="22">
        <v>1.4875929339876575E-4</v>
      </c>
      <c r="G237" s="23">
        <v>18.259250000000002</v>
      </c>
      <c r="H237" s="24">
        <v>0.20604632206759443</v>
      </c>
      <c r="I237" s="25">
        <v>0.65819958422078173</v>
      </c>
      <c r="J237" s="26">
        <v>3.7499999999999992E-2</v>
      </c>
      <c r="K237" s="27">
        <v>18.257420000000003</v>
      </c>
      <c r="L237" s="27">
        <v>184.86240000000001</v>
      </c>
      <c r="M237" s="26">
        <v>0.25887369999999998</v>
      </c>
      <c r="N237" s="27"/>
      <c r="O237" s="26"/>
      <c r="P237" s="27"/>
      <c r="Q237" s="26"/>
      <c r="R237" s="27"/>
      <c r="S237" s="26"/>
    </row>
    <row r="238" spans="1:246" x14ac:dyDescent="0.3">
      <c r="A238" s="21" t="s">
        <v>239</v>
      </c>
      <c r="B238" s="21" t="s">
        <v>288</v>
      </c>
      <c r="C238" s="21" t="s">
        <v>388</v>
      </c>
      <c r="D238" s="21" t="s">
        <v>291</v>
      </c>
      <c r="E238" s="21" t="s">
        <v>300</v>
      </c>
      <c r="F238" s="22">
        <v>7.6921037832843281E-5</v>
      </c>
      <c r="G238" s="23">
        <v>19.615349999999999</v>
      </c>
      <c r="H238" s="24">
        <v>0.20627397532829286</v>
      </c>
      <c r="I238" s="25">
        <v>0.94869673946702271</v>
      </c>
      <c r="J238" s="26">
        <v>1.3250000000000001E-2</v>
      </c>
      <c r="K238" s="27">
        <v>21.718608246823514</v>
      </c>
      <c r="L238" s="27">
        <v>42.25112</v>
      </c>
      <c r="M238" s="26">
        <v>0.3828917</v>
      </c>
      <c r="N238" s="27"/>
      <c r="O238" s="26"/>
      <c r="P238" s="27"/>
      <c r="Q238" s="26"/>
      <c r="R238" s="27"/>
      <c r="S238" s="26"/>
    </row>
    <row r="239" spans="1:246" x14ac:dyDescent="0.3">
      <c r="A239" s="21" t="s">
        <v>240</v>
      </c>
      <c r="B239" s="21" t="s">
        <v>289</v>
      </c>
      <c r="C239" s="21" t="s">
        <v>387</v>
      </c>
      <c r="D239" s="21" t="s">
        <v>291</v>
      </c>
      <c r="E239" s="21" t="s">
        <v>300</v>
      </c>
      <c r="F239" s="22">
        <v>1.7811043685251617E-4</v>
      </c>
      <c r="G239" s="23">
        <v>17.41075</v>
      </c>
      <c r="H239" s="24">
        <v>0.20948956262425447</v>
      </c>
      <c r="I239" s="25">
        <v>0.80061110527698787</v>
      </c>
      <c r="J239" s="26">
        <v>2.0625000000000001E-2</v>
      </c>
      <c r="K239" s="27">
        <v>17.407769999999999</v>
      </c>
      <c r="L239" s="27">
        <v>59.654000000000003</v>
      </c>
      <c r="M239" s="26">
        <v>0.3222371</v>
      </c>
      <c r="N239" s="27"/>
      <c r="O239" s="26"/>
      <c r="P239" s="27"/>
      <c r="Q239" s="26"/>
      <c r="R239" s="27"/>
      <c r="S239" s="26"/>
    </row>
    <row r="240" spans="1:246" x14ac:dyDescent="0.3">
      <c r="A240" s="21" t="s">
        <v>241</v>
      </c>
      <c r="B240" s="21" t="s">
        <v>288</v>
      </c>
      <c r="C240" s="21" t="s">
        <v>390</v>
      </c>
      <c r="D240" s="21" t="s">
        <v>291</v>
      </c>
      <c r="E240" s="21" t="s">
        <v>300</v>
      </c>
      <c r="F240" s="22">
        <v>3.2849523658274205E-4</v>
      </c>
      <c r="G240" s="23">
        <v>8.0336510000000008</v>
      </c>
      <c r="H240" s="24">
        <v>0.2437568643056108</v>
      </c>
      <c r="I240" s="25">
        <v>0.39984121478186813</v>
      </c>
      <c r="J240" s="26">
        <v>9.6875000000000003E-2</v>
      </c>
      <c r="K240" s="27">
        <v>8.0321929999999995</v>
      </c>
      <c r="L240" s="27">
        <v>264.46350000000001</v>
      </c>
      <c r="M240" s="26">
        <v>0.1530437</v>
      </c>
      <c r="N240" s="27"/>
      <c r="O240" s="26"/>
      <c r="P240" s="27"/>
      <c r="Q240" s="26"/>
      <c r="R240" s="27"/>
      <c r="S240" s="26"/>
    </row>
    <row r="241" spans="1:244" x14ac:dyDescent="0.3">
      <c r="A241" s="21" t="s">
        <v>196</v>
      </c>
      <c r="B241" s="21" t="s">
        <v>288</v>
      </c>
      <c r="C241" s="21" t="s">
        <v>389</v>
      </c>
      <c r="D241" s="21" t="s">
        <v>291</v>
      </c>
      <c r="E241" s="21" t="s">
        <v>300</v>
      </c>
      <c r="F241" s="22">
        <v>1.161527107044639E-4</v>
      </c>
      <c r="G241" s="23">
        <v>21.322330000000001</v>
      </c>
      <c r="H241" s="24">
        <v>0.20711629268292683</v>
      </c>
      <c r="I241" s="25">
        <v>0.78383032371747408</v>
      </c>
      <c r="J241" s="26">
        <v>2.5061220000000002E-2</v>
      </c>
      <c r="K241" s="27">
        <v>22.560088350497772</v>
      </c>
      <c r="L241" s="27">
        <v>129.66739999999999</v>
      </c>
      <c r="M241" s="26">
        <v>0.31048559999999997</v>
      </c>
      <c r="N241" s="27"/>
      <c r="O241" s="26"/>
      <c r="P241" s="27"/>
      <c r="Q241" s="26"/>
      <c r="R241" s="27"/>
      <c r="S241" s="26"/>
    </row>
    <row r="242" spans="1:244" x14ac:dyDescent="0.3">
      <c r="A242" s="21" t="s">
        <v>242</v>
      </c>
      <c r="B242" s="21" t="s">
        <v>289</v>
      </c>
      <c r="C242" s="21" t="s">
        <v>389</v>
      </c>
      <c r="D242" s="21" t="s">
        <v>291</v>
      </c>
      <c r="E242" s="21" t="s">
        <v>300</v>
      </c>
      <c r="F242" s="22">
        <v>3.3923026199547077E-4</v>
      </c>
      <c r="G242" s="23">
        <v>7.0026770000000003</v>
      </c>
      <c r="H242" s="24">
        <v>0.24726352964584161</v>
      </c>
      <c r="I242" s="25">
        <v>0.36122228945934387</v>
      </c>
      <c r="J242" s="26">
        <v>0.1275</v>
      </c>
      <c r="K242" s="27">
        <v>7.0014000000000003</v>
      </c>
      <c r="L242" s="27">
        <v>346.37240000000003</v>
      </c>
      <c r="M242" s="26">
        <v>0.13372980000000001</v>
      </c>
      <c r="N242" s="27"/>
      <c r="O242" s="26"/>
      <c r="P242" s="27"/>
      <c r="Q242" s="26"/>
      <c r="R242" s="27"/>
      <c r="S242" s="26"/>
    </row>
    <row r="243" spans="1:244" x14ac:dyDescent="0.3">
      <c r="A243" s="21" t="s">
        <v>243</v>
      </c>
      <c r="B243" s="21" t="s">
        <v>289</v>
      </c>
      <c r="C243" s="21" t="s">
        <v>389</v>
      </c>
      <c r="D243" s="21" t="s">
        <v>291</v>
      </c>
      <c r="E243" s="21" t="s">
        <v>300</v>
      </c>
      <c r="F243" s="22">
        <v>3.2005305699067687E-4</v>
      </c>
      <c r="G243" s="23">
        <v>14.28842</v>
      </c>
      <c r="H243" s="24">
        <v>0.23572157057654075</v>
      </c>
      <c r="I243" s="25">
        <v>0.66824546056407297</v>
      </c>
      <c r="J243" s="26">
        <v>6.1249999999999999E-2</v>
      </c>
      <c r="K243" s="27">
        <v>14.285710000000002</v>
      </c>
      <c r="L243" s="27">
        <v>160.12970000000001</v>
      </c>
      <c r="M243" s="26">
        <v>0.27814820000000001</v>
      </c>
      <c r="N243" s="27"/>
      <c r="O243" s="26"/>
      <c r="P243" s="27"/>
      <c r="Q243" s="26"/>
      <c r="R243" s="27"/>
      <c r="S243" s="26"/>
    </row>
    <row r="244" spans="1:244" x14ac:dyDescent="0.3">
      <c r="A244" s="21" t="s">
        <v>197</v>
      </c>
      <c r="B244" s="21" t="s">
        <v>288</v>
      </c>
      <c r="C244" s="21" t="s">
        <v>389</v>
      </c>
      <c r="D244" s="21" t="s">
        <v>291</v>
      </c>
      <c r="E244" s="21" t="s">
        <v>300</v>
      </c>
      <c r="F244" s="22">
        <v>4.2599009999999999E-4</v>
      </c>
      <c r="G244" s="23">
        <v>17.4114</v>
      </c>
      <c r="H244" s="24">
        <v>0.21120517073170733</v>
      </c>
      <c r="I244" s="25">
        <v>0.88409653687040879</v>
      </c>
      <c r="J244" s="26">
        <v>5.2091834706742002E-2</v>
      </c>
      <c r="K244" s="27">
        <v>15.647943468817502</v>
      </c>
      <c r="L244" s="27">
        <v>98.809420000000003</v>
      </c>
      <c r="M244" s="26">
        <v>0.3556782</v>
      </c>
      <c r="N244" s="27"/>
      <c r="O244" s="26"/>
      <c r="P244" s="27"/>
      <c r="Q244" s="26"/>
      <c r="R244" s="27"/>
      <c r="S244" s="26"/>
    </row>
    <row r="245" spans="1:244" x14ac:dyDescent="0.3">
      <c r="A245" s="21" t="s">
        <v>244</v>
      </c>
      <c r="B245" s="21" t="s">
        <v>289</v>
      </c>
      <c r="C245" s="21" t="s">
        <v>391</v>
      </c>
      <c r="D245" s="21" t="s">
        <v>291</v>
      </c>
      <c r="E245" s="21" t="s">
        <v>300</v>
      </c>
      <c r="F245" s="22">
        <v>5.5990753631872359E-4</v>
      </c>
      <c r="G245" s="23">
        <v>6.20357</v>
      </c>
      <c r="H245" s="24">
        <v>0.27819050935137285</v>
      </c>
      <c r="I245" s="25">
        <v>0.38052962605132334</v>
      </c>
      <c r="J245" s="26">
        <v>0.16250000000000001</v>
      </c>
      <c r="K245" s="27">
        <v>6.2017369999999996</v>
      </c>
      <c r="L245" s="27">
        <v>272.3664</v>
      </c>
      <c r="M245" s="26">
        <v>0.1508071</v>
      </c>
      <c r="N245" s="27"/>
      <c r="O245" s="26"/>
      <c r="P245" s="27"/>
      <c r="Q245" s="26"/>
      <c r="R245" s="27"/>
      <c r="S245" s="26"/>
      <c r="IE245" s="20"/>
      <c r="IF245" s="20"/>
      <c r="IG245" s="20"/>
      <c r="IH245" s="20"/>
      <c r="II245" s="20"/>
      <c r="IJ245" s="20"/>
    </row>
    <row r="246" spans="1:244" x14ac:dyDescent="0.3">
      <c r="A246" s="21" t="s">
        <v>245</v>
      </c>
      <c r="B246" s="21" t="s">
        <v>289</v>
      </c>
      <c r="C246" s="21" t="s">
        <v>391</v>
      </c>
      <c r="D246" s="21" t="s">
        <v>292</v>
      </c>
      <c r="E246" s="21" t="s">
        <v>300</v>
      </c>
      <c r="F246" s="22">
        <v>2.6706209661104875E-5</v>
      </c>
      <c r="G246" s="23">
        <v>11.18052</v>
      </c>
      <c r="H246" s="24">
        <v>0.20019125248508945</v>
      </c>
      <c r="I246" s="25">
        <v>0.25466843823373558</v>
      </c>
      <c r="J246" s="26">
        <v>0.05</v>
      </c>
      <c r="K246" s="27">
        <v>11.180339999999999</v>
      </c>
      <c r="L246" s="27">
        <v>1497.779</v>
      </c>
      <c r="M246" s="26">
        <v>6.4312140000000004E-2</v>
      </c>
      <c r="N246" s="27"/>
      <c r="O246" s="26"/>
      <c r="P246" s="27"/>
      <c r="Q246" s="26"/>
      <c r="R246" s="27"/>
      <c r="S246" s="26"/>
    </row>
    <row r="247" spans="1:244" x14ac:dyDescent="0.3">
      <c r="A247" s="21" t="s">
        <v>213</v>
      </c>
      <c r="B247" s="21" t="s">
        <v>289</v>
      </c>
      <c r="C247" s="21" t="s">
        <v>391</v>
      </c>
      <c r="D247" s="21" t="s">
        <v>295</v>
      </c>
      <c r="E247" s="21" t="s">
        <v>300</v>
      </c>
      <c r="F247" s="22">
        <v>5.4387740000000004E-3</v>
      </c>
      <c r="G247" s="23">
        <v>6.2292529999999999</v>
      </c>
      <c r="H247" s="24">
        <v>0.58599270583533181</v>
      </c>
      <c r="I247" s="25">
        <v>0.7526959762628268</v>
      </c>
      <c r="J247" s="26">
        <v>0.38132620342312007</v>
      </c>
      <c r="K247" s="27">
        <v>6.1316818601340515</v>
      </c>
      <c r="L247" s="27">
        <v>68.273880000000005</v>
      </c>
      <c r="M247" s="26">
        <v>0.43994420000000001</v>
      </c>
      <c r="N247" s="27">
        <v>71.503039999999999</v>
      </c>
      <c r="O247" s="26">
        <v>0.43182549999999997</v>
      </c>
      <c r="P247" s="27">
        <v>146.50149999999999</v>
      </c>
      <c r="Q247" s="26">
        <v>1.168412</v>
      </c>
      <c r="R247" s="37">
        <f>P247/N247</f>
        <v>2.0488849145434935</v>
      </c>
      <c r="S247" s="26">
        <f>SQRT(O247^2+Q247^2)</f>
        <v>1.2456563989295963</v>
      </c>
    </row>
    <row r="248" spans="1:244" x14ac:dyDescent="0.3">
      <c r="A248" s="21" t="s">
        <v>216</v>
      </c>
      <c r="B248" s="21" t="s">
        <v>289</v>
      </c>
      <c r="C248" s="21" t="s">
        <v>391</v>
      </c>
      <c r="D248" s="21" t="s">
        <v>295</v>
      </c>
      <c r="E248" s="21" t="s">
        <v>300</v>
      </c>
      <c r="F248" s="22">
        <v>9.6098720000000002E-3</v>
      </c>
      <c r="G248" s="23">
        <v>6.2653930000000004</v>
      </c>
      <c r="H248" s="24">
        <v>0.67687589928057557</v>
      </c>
      <c r="I248" s="25">
        <v>0.94762667000502365</v>
      </c>
      <c r="J248" s="26">
        <v>0.37845882926240004</v>
      </c>
      <c r="K248" s="27">
        <v>6.1548661249794971</v>
      </c>
      <c r="L248" s="27">
        <v>38.341700000000003</v>
      </c>
      <c r="M248" s="26">
        <v>0.58706840000000005</v>
      </c>
      <c r="N248" s="27">
        <v>41.386789999999998</v>
      </c>
      <c r="O248" s="26">
        <v>0.56759579999999998</v>
      </c>
      <c r="P248" s="27">
        <v>59.040239999999997</v>
      </c>
      <c r="Q248" s="26">
        <v>1.8405250000000002</v>
      </c>
      <c r="R248" s="37">
        <f>P248/N248</f>
        <v>1.4265479395720229</v>
      </c>
      <c r="S248" s="26">
        <f>SQRT(O248^2+Q248^2)</f>
        <v>1.9260574414597922</v>
      </c>
    </row>
    <row r="249" spans="1:244" x14ac:dyDescent="0.3">
      <c r="A249" s="21" t="s">
        <v>215</v>
      </c>
      <c r="B249" s="21" t="s">
        <v>289</v>
      </c>
      <c r="C249" s="21" t="s">
        <v>392</v>
      </c>
      <c r="D249" s="21" t="s">
        <v>295</v>
      </c>
      <c r="E249" s="21" t="s">
        <v>300</v>
      </c>
      <c r="F249" s="22">
        <v>6.9739420000000003E-3</v>
      </c>
      <c r="G249" s="23">
        <v>37.917729999999999</v>
      </c>
      <c r="H249" s="24">
        <v>0.43790217825739414</v>
      </c>
      <c r="I249" s="25">
        <v>5.5103887041264157</v>
      </c>
      <c r="J249" s="26">
        <v>2.0035844261158002E-2</v>
      </c>
      <c r="K249" s="27">
        <v>26.750016348463852</v>
      </c>
      <c r="L249" s="27">
        <v>1.439049</v>
      </c>
      <c r="M249" s="26">
        <v>3.030303</v>
      </c>
      <c r="N249" s="27">
        <v>0.90666670000000005</v>
      </c>
      <c r="O249" s="26">
        <v>3.8348249999999999</v>
      </c>
      <c r="P249" s="27">
        <v>1.1838951807468936</v>
      </c>
      <c r="Q249" s="26">
        <v>13.477733932194116</v>
      </c>
      <c r="R249" s="37">
        <f>P249/N249</f>
        <v>1.30576669546471</v>
      </c>
      <c r="S249" s="26">
        <f>SQRT(O249^2+Q249^2)</f>
        <v>14.012679783954304</v>
      </c>
    </row>
    <row r="250" spans="1:244" x14ac:dyDescent="0.3">
      <c r="A250" s="21" t="s">
        <v>218</v>
      </c>
      <c r="B250" s="21" t="s">
        <v>289</v>
      </c>
      <c r="C250" s="21" t="s">
        <v>392</v>
      </c>
      <c r="D250" s="21" t="s">
        <v>295</v>
      </c>
      <c r="E250" s="21" t="s">
        <v>300</v>
      </c>
      <c r="F250" s="22">
        <v>2.9322870000000001E-2</v>
      </c>
      <c r="G250" s="23">
        <v>30.555869999999999</v>
      </c>
      <c r="H250" s="24">
        <v>0.68616606714628303</v>
      </c>
      <c r="I250" s="25">
        <v>7.7917332459187794</v>
      </c>
      <c r="J250" s="26">
        <v>2.5770610677481001E-2</v>
      </c>
      <c r="K250" s="27">
        <v>23.586607722410172</v>
      </c>
      <c r="L250" s="27">
        <v>0.53782629999999998</v>
      </c>
      <c r="M250" s="26">
        <v>4.9568159999999999</v>
      </c>
      <c r="N250" s="27">
        <v>0.40799999999999997</v>
      </c>
      <c r="O250" s="26">
        <v>5.7166199999999998</v>
      </c>
      <c r="P250" s="27">
        <v>0.90833337143511672</v>
      </c>
      <c r="Q250" s="26">
        <v>15.386889454993977</v>
      </c>
      <c r="R250" s="37">
        <f>P250/N250</f>
        <v>2.2263072829292079</v>
      </c>
      <c r="S250" s="26">
        <f>SQRT(O250^2+Q250^2)</f>
        <v>16.414509170992741</v>
      </c>
    </row>
    <row r="251" spans="1:244" x14ac:dyDescent="0.3">
      <c r="A251" s="21" t="s">
        <v>246</v>
      </c>
      <c r="B251" s="21" t="s">
        <v>288</v>
      </c>
      <c r="C251" s="21" t="s">
        <v>392</v>
      </c>
      <c r="D251" s="21" t="s">
        <v>291</v>
      </c>
      <c r="E251" s="21" t="s">
        <v>300</v>
      </c>
      <c r="F251" s="22">
        <v>2.52761042683906E-5</v>
      </c>
      <c r="G251" s="23">
        <v>17.961210000000001</v>
      </c>
      <c r="H251" s="24">
        <v>0.19890220851571824</v>
      </c>
      <c r="I251" s="25">
        <v>0.43416783969409806</v>
      </c>
      <c r="J251" s="26">
        <v>1.6375000000000001E-2</v>
      </c>
      <c r="K251" s="27">
        <v>19.536616408651085</v>
      </c>
      <c r="L251" s="27">
        <v>252.21449999999999</v>
      </c>
      <c r="M251" s="26">
        <v>0.15671589999999999</v>
      </c>
      <c r="N251" s="27"/>
      <c r="O251" s="26"/>
      <c r="P251" s="27"/>
      <c r="Q251" s="26"/>
      <c r="R251" s="27"/>
      <c r="S251" s="26"/>
    </row>
    <row r="252" spans="1:244" x14ac:dyDescent="0.3">
      <c r="A252" s="21" t="s">
        <v>202</v>
      </c>
      <c r="B252" s="21" t="s">
        <v>289</v>
      </c>
      <c r="C252" s="21" t="s">
        <v>397</v>
      </c>
      <c r="D252" s="21" t="s">
        <v>295</v>
      </c>
      <c r="E252" s="21" t="s">
        <v>300</v>
      </c>
      <c r="F252" s="22">
        <v>3.1821110000000001E-3</v>
      </c>
      <c r="G252" s="23">
        <v>15.64026</v>
      </c>
      <c r="H252" s="24">
        <v>0.60423721023181465</v>
      </c>
      <c r="I252" s="25">
        <v>1.3960523805015341</v>
      </c>
      <c r="J252" s="26">
        <v>6.8781354520839999E-2</v>
      </c>
      <c r="K252" s="27">
        <v>14.437521051899893</v>
      </c>
      <c r="L252" s="27">
        <v>18.472439999999999</v>
      </c>
      <c r="M252" s="26">
        <v>0.84578880000000001</v>
      </c>
      <c r="N252" s="27">
        <v>16.46669</v>
      </c>
      <c r="O252" s="26">
        <v>0.89984249999999999</v>
      </c>
      <c r="P252" s="27">
        <v>9.2400070000000003</v>
      </c>
      <c r="Q252" s="26">
        <v>4.6524210000000004</v>
      </c>
      <c r="R252" s="37">
        <f t="shared" ref="R252:R269" si="12">P252/N252</f>
        <v>0.56113323321201769</v>
      </c>
      <c r="S252" s="26">
        <f t="shared" ref="S252:S269" si="13">SQRT(O252^2+Q252^2)</f>
        <v>4.7386430215882749</v>
      </c>
    </row>
    <row r="253" spans="1:244" x14ac:dyDescent="0.3">
      <c r="A253" s="21" t="s">
        <v>217</v>
      </c>
      <c r="B253" s="21" t="s">
        <v>289</v>
      </c>
      <c r="C253" s="21" t="s">
        <v>384</v>
      </c>
      <c r="D253" s="21" t="s">
        <v>295</v>
      </c>
      <c r="E253" s="21" t="s">
        <v>300</v>
      </c>
      <c r="F253" s="22">
        <v>1.1348810000000001E-2</v>
      </c>
      <c r="G253" s="23">
        <v>25.95458</v>
      </c>
      <c r="H253" s="24">
        <v>0.5118303357314149</v>
      </c>
      <c r="I253" s="25">
        <v>4.5551907135491048</v>
      </c>
      <c r="J253" s="26">
        <v>3.1505382114260003E-2</v>
      </c>
      <c r="K253" s="27">
        <v>21.332196353404349</v>
      </c>
      <c r="L253" s="27">
        <v>1.894946</v>
      </c>
      <c r="M253" s="26">
        <v>2.6407389999999999</v>
      </c>
      <c r="N253" s="27">
        <v>1.4</v>
      </c>
      <c r="O253" s="26">
        <v>3.0860669999999999</v>
      </c>
      <c r="P253" s="27">
        <v>0.9625164071112956</v>
      </c>
      <c r="Q253" s="26">
        <v>14.947532524833118</v>
      </c>
      <c r="R253" s="37">
        <f t="shared" si="12"/>
        <v>0.68751171936521116</v>
      </c>
      <c r="S253" s="26">
        <f t="shared" si="13"/>
        <v>15.262782777378211</v>
      </c>
    </row>
    <row r="254" spans="1:244" x14ac:dyDescent="0.3">
      <c r="A254" s="21" t="s">
        <v>203</v>
      </c>
      <c r="B254" s="21" t="s">
        <v>289</v>
      </c>
      <c r="C254" s="21" t="s">
        <v>384</v>
      </c>
      <c r="D254" s="21" t="s">
        <v>295</v>
      </c>
      <c r="E254" s="21" t="s">
        <v>300</v>
      </c>
      <c r="F254" s="22">
        <v>1.351255E-3</v>
      </c>
      <c r="G254" s="23">
        <v>28.885480000000001</v>
      </c>
      <c r="H254" s="24">
        <v>0.31098581135091924</v>
      </c>
      <c r="I254" s="25">
        <v>2.1077522365221202</v>
      </c>
      <c r="J254" s="26">
        <v>2.7204300272949997E-2</v>
      </c>
      <c r="K254" s="27">
        <v>22.956678308338905</v>
      </c>
      <c r="L254" s="27">
        <v>12.732089999999999</v>
      </c>
      <c r="M254" s="26">
        <v>1.0187649999999999</v>
      </c>
      <c r="N254" s="27">
        <v>24.922709999999999</v>
      </c>
      <c r="O254" s="26">
        <v>0.73142890000000005</v>
      </c>
      <c r="P254" s="27">
        <v>7.660005</v>
      </c>
      <c r="Q254" s="26">
        <v>5.1097609999999998</v>
      </c>
      <c r="R254" s="37">
        <f t="shared" si="12"/>
        <v>0.30735040451058493</v>
      </c>
      <c r="S254" s="26">
        <f t="shared" si="13"/>
        <v>5.1618451849000868</v>
      </c>
    </row>
    <row r="255" spans="1:244" x14ac:dyDescent="0.3">
      <c r="A255" s="21" t="s">
        <v>254</v>
      </c>
      <c r="B255" s="21" t="s">
        <v>288</v>
      </c>
      <c r="C255" s="21" t="s">
        <v>384</v>
      </c>
      <c r="D255" s="21" t="s">
        <v>295</v>
      </c>
      <c r="E255" s="21" t="s">
        <v>300</v>
      </c>
      <c r="F255" s="22">
        <v>2.5554058449100961E-3</v>
      </c>
      <c r="G255" s="23">
        <v>13.264620000000001</v>
      </c>
      <c r="H255" s="24">
        <v>0.36686557801453751</v>
      </c>
      <c r="I255" s="25">
        <v>1.3974221185082194</v>
      </c>
      <c r="J255" s="26">
        <v>7.5999999999999998E-2</v>
      </c>
      <c r="K255" s="27">
        <v>13.24532</v>
      </c>
      <c r="L255" s="27">
        <v>25.8276</v>
      </c>
      <c r="M255" s="26">
        <v>0.71528999999999998</v>
      </c>
      <c r="N255" s="27">
        <v>23.440049999999999</v>
      </c>
      <c r="O255" s="26">
        <v>0.75420699999999996</v>
      </c>
      <c r="P255" s="27">
        <v>22.92004</v>
      </c>
      <c r="Q255" s="26">
        <v>2.9539810000000002</v>
      </c>
      <c r="R255" s="37">
        <f t="shared" si="12"/>
        <v>0.97781532035981156</v>
      </c>
      <c r="S255" s="26">
        <f t="shared" si="13"/>
        <v>3.0487426830104902</v>
      </c>
    </row>
    <row r="256" spans="1:244" x14ac:dyDescent="0.3">
      <c r="A256" s="21" t="s">
        <v>252</v>
      </c>
      <c r="B256" s="21" t="s">
        <v>288</v>
      </c>
      <c r="C256" s="21" t="s">
        <v>384</v>
      </c>
      <c r="D256" s="21" t="s">
        <v>295</v>
      </c>
      <c r="E256" s="21" t="s">
        <v>300</v>
      </c>
      <c r="F256" s="22">
        <v>8.2730466222903521E-3</v>
      </c>
      <c r="G256" s="23">
        <v>17.239830000000001</v>
      </c>
      <c r="H256" s="24">
        <v>0.49177078562182613</v>
      </c>
      <c r="I256" s="25">
        <v>3.0749261149212996</v>
      </c>
      <c r="J256" s="26">
        <v>4.5333329999999998E-2</v>
      </c>
      <c r="K256" s="27">
        <v>17.14986</v>
      </c>
      <c r="L256" s="27">
        <v>4.2708969999999997</v>
      </c>
      <c r="M256" s="26">
        <v>1.7589939999999999</v>
      </c>
      <c r="N256" s="27">
        <v>2.7333340000000002</v>
      </c>
      <c r="O256" s="26">
        <v>2.208631</v>
      </c>
      <c r="P256" s="27">
        <v>1.72</v>
      </c>
      <c r="Q256" s="26">
        <v>10.783280000000001</v>
      </c>
      <c r="R256" s="37">
        <f t="shared" si="12"/>
        <v>0.62926813920289282</v>
      </c>
      <c r="S256" s="26">
        <f t="shared" si="13"/>
        <v>11.007142156461914</v>
      </c>
    </row>
    <row r="257" spans="1:19" x14ac:dyDescent="0.3">
      <c r="A257" s="21" t="s">
        <v>253</v>
      </c>
      <c r="B257" s="21" t="s">
        <v>288</v>
      </c>
      <c r="C257" s="21" t="s">
        <v>384</v>
      </c>
      <c r="D257" s="21" t="s">
        <v>295</v>
      </c>
      <c r="E257" s="21" t="s">
        <v>300</v>
      </c>
      <c r="F257" s="22">
        <v>2.9306408141006371E-3</v>
      </c>
      <c r="G257" s="23">
        <v>6.2229840000000003</v>
      </c>
      <c r="H257" s="24">
        <v>0.60879677387234898</v>
      </c>
      <c r="I257" s="25">
        <v>0.58827983972378317</v>
      </c>
      <c r="J257" s="26">
        <v>0.34533330000000001</v>
      </c>
      <c r="K257" s="27">
        <v>6.2136979999999991</v>
      </c>
      <c r="L257" s="27">
        <v>114.42319999999999</v>
      </c>
      <c r="M257" s="26">
        <v>0.33983540000000001</v>
      </c>
      <c r="N257" s="27">
        <v>130.90260000000001</v>
      </c>
      <c r="O257" s="26">
        <v>0.31915179999999999</v>
      </c>
      <c r="P257" s="27">
        <v>72.040390000000002</v>
      </c>
      <c r="Q257" s="26">
        <v>1.6662040000000002</v>
      </c>
      <c r="R257" s="37">
        <f t="shared" si="12"/>
        <v>0.55033582220673993</v>
      </c>
      <c r="S257" s="26">
        <f t="shared" si="13"/>
        <v>1.6964945154816271</v>
      </c>
    </row>
    <row r="258" spans="1:19" x14ac:dyDescent="0.3">
      <c r="A258" s="21" t="s">
        <v>255</v>
      </c>
      <c r="B258" s="21" t="s">
        <v>288</v>
      </c>
      <c r="C258" s="21" t="s">
        <v>396</v>
      </c>
      <c r="D258" s="21" t="s">
        <v>295</v>
      </c>
      <c r="E258" s="21" t="s">
        <v>300</v>
      </c>
      <c r="F258" s="22">
        <v>3.1622094597386946E-3</v>
      </c>
      <c r="G258" s="23">
        <v>17.449100000000001</v>
      </c>
      <c r="H258" s="24">
        <v>0.6014394936204146</v>
      </c>
      <c r="I258" s="25">
        <v>1.9724508666187355</v>
      </c>
      <c r="J258" s="26">
        <v>3.9E-2</v>
      </c>
      <c r="K258" s="27">
        <v>18.490011219094654</v>
      </c>
      <c r="L258" s="27">
        <v>9.1708029999999994</v>
      </c>
      <c r="M258" s="26">
        <v>1.2003839999999999</v>
      </c>
      <c r="N258" s="27">
        <v>8.6160060000000005</v>
      </c>
      <c r="O258" s="26">
        <v>1.243989</v>
      </c>
      <c r="P258" s="27">
        <v>8.6600129999999993</v>
      </c>
      <c r="Q258" s="26">
        <v>4.8056930000000007</v>
      </c>
      <c r="R258" s="37">
        <f t="shared" si="12"/>
        <v>1.0051075869724324</v>
      </c>
      <c r="S258" s="26">
        <f t="shared" si="13"/>
        <v>4.9640904345479049</v>
      </c>
    </row>
    <row r="259" spans="1:19" x14ac:dyDescent="0.3">
      <c r="A259" s="21" t="s">
        <v>173</v>
      </c>
      <c r="B259" s="21" t="s">
        <v>288</v>
      </c>
      <c r="C259" s="21" t="s">
        <v>396</v>
      </c>
      <c r="D259" s="21" t="s">
        <v>295</v>
      </c>
      <c r="E259" s="21" t="s">
        <v>300</v>
      </c>
      <c r="F259" s="22">
        <v>7.0846240866567402E-3</v>
      </c>
      <c r="G259" s="23">
        <v>18.995750000000001</v>
      </c>
      <c r="H259" s="24">
        <v>0.42781010765550231</v>
      </c>
      <c r="I259" s="25">
        <v>3.5247107990619599</v>
      </c>
      <c r="J259" s="26">
        <v>3.1111110000000004E-2</v>
      </c>
      <c r="K259" s="27">
        <v>18.898219999999995</v>
      </c>
      <c r="L259" s="27">
        <v>2.9798490000000002</v>
      </c>
      <c r="M259" s="26">
        <v>1.922366</v>
      </c>
      <c r="N259" s="27">
        <v>2.7411120000000002</v>
      </c>
      <c r="O259" s="26">
        <v>2.0133320000000001</v>
      </c>
      <c r="P259" s="27">
        <v>4.3333508771929825</v>
      </c>
      <c r="Q259" s="26">
        <v>6.2017228666791002</v>
      </c>
      <c r="R259" s="37">
        <f t="shared" si="12"/>
        <v>1.5808733379712256</v>
      </c>
      <c r="S259" s="26">
        <f t="shared" si="13"/>
        <v>6.5203429554981565</v>
      </c>
    </row>
    <row r="260" spans="1:19" x14ac:dyDescent="0.3">
      <c r="A260" s="21" t="s">
        <v>256</v>
      </c>
      <c r="B260" s="21" t="s">
        <v>288</v>
      </c>
      <c r="C260" s="21" t="s">
        <v>396</v>
      </c>
      <c r="D260" s="21" t="s">
        <v>295</v>
      </c>
      <c r="E260" s="21" t="s">
        <v>300</v>
      </c>
      <c r="F260" s="22">
        <v>1.7095926651820657E-3</v>
      </c>
      <c r="G260" s="23">
        <v>14.30241</v>
      </c>
      <c r="H260" s="24">
        <v>0.39862460127591703</v>
      </c>
      <c r="I260" s="25">
        <v>1.3120667158174542</v>
      </c>
      <c r="J260" s="26">
        <v>4.9444439999999999E-2</v>
      </c>
      <c r="K260" s="27">
        <v>14.990629344600828</v>
      </c>
      <c r="L260" s="27">
        <v>23.072420000000001</v>
      </c>
      <c r="M260" s="26">
        <v>0.69085560000000001</v>
      </c>
      <c r="N260" s="27">
        <v>22.883400000000002</v>
      </c>
      <c r="O260" s="26">
        <v>0.69681760000000004</v>
      </c>
      <c r="P260" s="27">
        <v>8.2333666666666669</v>
      </c>
      <c r="Q260" s="26">
        <v>4.4992020655661094</v>
      </c>
      <c r="R260" s="37">
        <f t="shared" si="12"/>
        <v>0.35979647546547566</v>
      </c>
      <c r="S260" s="26">
        <f t="shared" si="13"/>
        <v>4.5528424082614709</v>
      </c>
    </row>
    <row r="261" spans="1:19" x14ac:dyDescent="0.3">
      <c r="A261" s="21" t="s">
        <v>257</v>
      </c>
      <c r="B261" s="21" t="s">
        <v>288</v>
      </c>
      <c r="C261" s="21" t="s">
        <v>396</v>
      </c>
      <c r="D261" s="21" t="s">
        <v>295</v>
      </c>
      <c r="E261" s="21" t="s">
        <v>300</v>
      </c>
      <c r="F261" s="22">
        <v>6.167652E-3</v>
      </c>
      <c r="G261" s="23">
        <v>30.236709999999999</v>
      </c>
      <c r="H261" s="24">
        <v>0.54055917307500245</v>
      </c>
      <c r="I261" s="25">
        <v>3.8525149165707324</v>
      </c>
      <c r="J261" s="26">
        <v>2.5770612152175999E-2</v>
      </c>
      <c r="K261" s="27">
        <v>23.586607047551293</v>
      </c>
      <c r="L261" s="27">
        <v>2.556988</v>
      </c>
      <c r="M261" s="26">
        <v>2.2733140000000001</v>
      </c>
      <c r="N261" s="27">
        <v>2.5226670000000002</v>
      </c>
      <c r="O261" s="26">
        <v>2.2990020000000002</v>
      </c>
      <c r="P261" s="27">
        <v>1.54</v>
      </c>
      <c r="Q261" s="26">
        <v>11.39606</v>
      </c>
      <c r="R261" s="37">
        <f t="shared" si="12"/>
        <v>0.61046503561508514</v>
      </c>
      <c r="S261" s="26">
        <f t="shared" si="13"/>
        <v>11.625643798070024</v>
      </c>
    </row>
    <row r="262" spans="1:19" x14ac:dyDescent="0.3">
      <c r="A262" s="21" t="s">
        <v>258</v>
      </c>
      <c r="B262" s="21" t="s">
        <v>288</v>
      </c>
      <c r="C262" s="21" t="s">
        <v>396</v>
      </c>
      <c r="D262" s="21" t="s">
        <v>295</v>
      </c>
      <c r="E262" s="21" t="s">
        <v>300</v>
      </c>
      <c r="F262" s="22">
        <v>1.9850789999999998E-3</v>
      </c>
      <c r="G262" s="23">
        <v>22.381129999999999</v>
      </c>
      <c r="H262" s="24">
        <v>0.41133546389693398</v>
      </c>
      <c r="I262" s="25">
        <v>1.7877295995337215</v>
      </c>
      <c r="J262" s="26">
        <v>3.8673830929719995E-2</v>
      </c>
      <c r="K262" s="27">
        <v>19.253927766206427</v>
      </c>
      <c r="L262" s="27">
        <v>14.44468</v>
      </c>
      <c r="M262" s="26">
        <v>0.95646710000000001</v>
      </c>
      <c r="N262" s="27">
        <v>14.061349999999999</v>
      </c>
      <c r="O262" s="26">
        <v>0.97376940000000001</v>
      </c>
      <c r="P262" s="27">
        <v>9.5600070000000006</v>
      </c>
      <c r="Q262" s="26">
        <v>4.573894000000001</v>
      </c>
      <c r="R262" s="37">
        <f t="shared" si="12"/>
        <v>0.67987831893808215</v>
      </c>
      <c r="S262" s="26">
        <f t="shared" si="13"/>
        <v>4.6764017329152088</v>
      </c>
    </row>
    <row r="263" spans="1:19" x14ac:dyDescent="0.3">
      <c r="A263" s="21" t="s">
        <v>247</v>
      </c>
      <c r="B263" s="21" t="s">
        <v>288</v>
      </c>
      <c r="C263" s="21" t="s">
        <v>396</v>
      </c>
      <c r="D263" s="21" t="s">
        <v>295</v>
      </c>
      <c r="E263" s="21" t="s">
        <v>300</v>
      </c>
      <c r="F263" s="22">
        <v>3.7708928891587168E-3</v>
      </c>
      <c r="G263" s="23">
        <v>20.46782</v>
      </c>
      <c r="H263" s="24">
        <v>0.53772538086229216</v>
      </c>
      <c r="I263" s="25">
        <v>2.5567394663956278</v>
      </c>
      <c r="J263" s="26">
        <v>3.2000000000000001E-2</v>
      </c>
      <c r="K263" s="27">
        <v>20.412410000000001</v>
      </c>
      <c r="L263" s="27">
        <v>5.8341620000000001</v>
      </c>
      <c r="M263" s="26">
        <v>1.5049939999999999</v>
      </c>
      <c r="N263" s="27">
        <v>5.9506699999999997</v>
      </c>
      <c r="O263" s="26">
        <v>1.4968790000000001</v>
      </c>
      <c r="P263" s="27">
        <v>5.020003</v>
      </c>
      <c r="Q263" s="26">
        <v>6.3119440000000013</v>
      </c>
      <c r="R263" s="37">
        <f t="shared" si="12"/>
        <v>0.84360298924322807</v>
      </c>
      <c r="S263" s="26">
        <f t="shared" si="13"/>
        <v>6.4870088484429411</v>
      </c>
    </row>
    <row r="264" spans="1:19" x14ac:dyDescent="0.3">
      <c r="A264" s="21" t="s">
        <v>248</v>
      </c>
      <c r="B264" s="21" t="s">
        <v>288</v>
      </c>
      <c r="C264" s="21" t="s">
        <v>396</v>
      </c>
      <c r="D264" s="21" t="s">
        <v>295</v>
      </c>
      <c r="E264" s="21" t="s">
        <v>300</v>
      </c>
      <c r="F264" s="22">
        <v>2.1308701866851478E-3</v>
      </c>
      <c r="G264" s="23">
        <v>12.819089999999999</v>
      </c>
      <c r="H264" s="24">
        <v>0.43656427362341932</v>
      </c>
      <c r="I264" s="25">
        <v>1.1589533779906767</v>
      </c>
      <c r="J264" s="26">
        <v>8.1333329999999995E-2</v>
      </c>
      <c r="K264" s="27">
        <v>12.803690000000001</v>
      </c>
      <c r="L264" s="27">
        <v>33.476149999999997</v>
      </c>
      <c r="M264" s="26">
        <v>0.62828499999999998</v>
      </c>
      <c r="N264" s="27">
        <v>33.62677</v>
      </c>
      <c r="O264" s="26">
        <v>0.629691</v>
      </c>
      <c r="P264" s="27">
        <v>29.280090000000001</v>
      </c>
      <c r="Q264" s="26">
        <v>2.6135419999999998</v>
      </c>
      <c r="R264" s="37">
        <f t="shared" si="12"/>
        <v>0.87073751062025884</v>
      </c>
      <c r="S264" s="26">
        <f t="shared" si="13"/>
        <v>2.6883289495976861</v>
      </c>
    </row>
    <row r="265" spans="1:19" x14ac:dyDescent="0.3">
      <c r="A265" s="21" t="s">
        <v>249</v>
      </c>
      <c r="B265" s="21" t="s">
        <v>288</v>
      </c>
      <c r="C265" s="21" t="s">
        <v>396</v>
      </c>
      <c r="D265" s="21" t="s">
        <v>295</v>
      </c>
      <c r="E265" s="21" t="s">
        <v>300</v>
      </c>
      <c r="F265" s="22">
        <v>3.1275334084509927E-3</v>
      </c>
      <c r="G265" s="23">
        <v>16.936389999999999</v>
      </c>
      <c r="H265" s="24">
        <v>0.40902847754654986</v>
      </c>
      <c r="I265" s="25">
        <v>1.9838571174608317</v>
      </c>
      <c r="J265" s="26">
        <v>4.666667E-2</v>
      </c>
      <c r="K265" s="27">
        <v>16.903089999999999</v>
      </c>
      <c r="L265" s="27">
        <v>11.72383</v>
      </c>
      <c r="M265" s="26">
        <v>1.061669</v>
      </c>
      <c r="N265" s="27">
        <v>12.056010000000001</v>
      </c>
      <c r="O265" s="26">
        <v>1.051642</v>
      </c>
      <c r="P265" s="27">
        <v>11.040010000000001</v>
      </c>
      <c r="Q265" s="26">
        <v>4.2562829999999998</v>
      </c>
      <c r="R265" s="37">
        <f t="shared" si="12"/>
        <v>0.91572667905882621</v>
      </c>
      <c r="S265" s="26">
        <f t="shared" si="13"/>
        <v>4.3842782612709472</v>
      </c>
    </row>
    <row r="266" spans="1:19" x14ac:dyDescent="0.3">
      <c r="A266" s="21" t="s">
        <v>250</v>
      </c>
      <c r="B266" s="21" t="s">
        <v>288</v>
      </c>
      <c r="C266" s="21" t="s">
        <v>396</v>
      </c>
      <c r="D266" s="21" t="s">
        <v>295</v>
      </c>
      <c r="E266" s="21" t="s">
        <v>300</v>
      </c>
      <c r="F266" s="22">
        <v>2.8259847883349222E-3</v>
      </c>
      <c r="G266" s="23">
        <v>22.994589999999999</v>
      </c>
      <c r="H266" s="24">
        <v>0.48472239370705966</v>
      </c>
      <c r="I266" s="25">
        <v>2.7428843121591915</v>
      </c>
      <c r="J266" s="26">
        <v>2.5333330000000001E-2</v>
      </c>
      <c r="K266" s="27">
        <v>22.941569999999999</v>
      </c>
      <c r="L266" s="27">
        <v>5.4258360000000003</v>
      </c>
      <c r="M266" s="26">
        <v>1.5605960000000001</v>
      </c>
      <c r="N266" s="27">
        <v>6.3000030000000002</v>
      </c>
      <c r="O266" s="26">
        <v>1.4547859999999999</v>
      </c>
      <c r="P266" s="27">
        <v>4.1600020000000004</v>
      </c>
      <c r="Q266" s="26">
        <v>6.933752000000001</v>
      </c>
      <c r="R266" s="37">
        <f t="shared" si="12"/>
        <v>0.66031746334089048</v>
      </c>
      <c r="S266" s="26">
        <f t="shared" si="13"/>
        <v>7.084724349140199</v>
      </c>
    </row>
    <row r="267" spans="1:19" x14ac:dyDescent="0.3">
      <c r="A267" s="21" t="s">
        <v>251</v>
      </c>
      <c r="B267" s="21" t="s">
        <v>288</v>
      </c>
      <c r="C267" s="21" t="s">
        <v>396</v>
      </c>
      <c r="D267" s="21" t="s">
        <v>295</v>
      </c>
      <c r="E267" s="21" t="s">
        <v>300</v>
      </c>
      <c r="F267" s="22">
        <v>2.6379824831735494E-3</v>
      </c>
      <c r="G267" s="23">
        <v>6.7511169999999998</v>
      </c>
      <c r="H267" s="24">
        <v>0.52835367917952802</v>
      </c>
      <c r="I267" s="25">
        <v>0.63006781960576275</v>
      </c>
      <c r="J267" s="26">
        <v>0.29333330000000002</v>
      </c>
      <c r="K267" s="27">
        <v>6.7419989999999981</v>
      </c>
      <c r="L267" s="27">
        <v>107.4053</v>
      </c>
      <c r="M267" s="26">
        <v>0.35076279999999999</v>
      </c>
      <c r="N267" s="27">
        <v>91.967600000000004</v>
      </c>
      <c r="O267" s="26">
        <v>0.3807625</v>
      </c>
      <c r="P267" s="27">
        <v>60.020449999999997</v>
      </c>
      <c r="Q267" s="26">
        <v>1.8254380000000001</v>
      </c>
      <c r="R267" s="37">
        <f t="shared" si="12"/>
        <v>0.65262603351615123</v>
      </c>
      <c r="S267" s="26">
        <f t="shared" si="13"/>
        <v>1.8647262461954706</v>
      </c>
    </row>
    <row r="268" spans="1:19" x14ac:dyDescent="0.3">
      <c r="A268" s="21" t="s">
        <v>259</v>
      </c>
      <c r="B268" s="21" t="s">
        <v>289</v>
      </c>
      <c r="C268" s="21" t="s">
        <v>396</v>
      </c>
      <c r="D268" s="21" t="s">
        <v>295</v>
      </c>
      <c r="E268" s="21" t="s">
        <v>300</v>
      </c>
      <c r="F268" s="22">
        <v>2.8779509597208087E-3</v>
      </c>
      <c r="G268" s="23">
        <v>15.462730000000001</v>
      </c>
      <c r="H268" s="24">
        <v>0.43114098196392786</v>
      </c>
      <c r="I268" s="25">
        <v>1.8405615158339588</v>
      </c>
      <c r="J268" s="26">
        <v>4.1666670000000003E-2</v>
      </c>
      <c r="K268" s="27">
        <v>16.32992626107832</v>
      </c>
      <c r="L268" s="27">
        <v>11.0032</v>
      </c>
      <c r="M268" s="26">
        <v>1.0004</v>
      </c>
      <c r="N268" s="27">
        <v>11.864459999999999</v>
      </c>
      <c r="O268" s="26">
        <v>0.96773189999999998</v>
      </c>
      <c r="P268" s="27">
        <v>9.3333399999999997</v>
      </c>
      <c r="Q268" s="26">
        <v>4.2257709999999999</v>
      </c>
      <c r="R268" s="37">
        <f t="shared" si="12"/>
        <v>0.78666369982283224</v>
      </c>
      <c r="S268" s="26">
        <f t="shared" si="13"/>
        <v>4.3351638463521311</v>
      </c>
    </row>
    <row r="269" spans="1:19" x14ac:dyDescent="0.3">
      <c r="A269" s="21" t="s">
        <v>260</v>
      </c>
      <c r="B269" s="21" t="s">
        <v>289</v>
      </c>
      <c r="C269" s="21" t="s">
        <v>396</v>
      </c>
      <c r="D269" s="21" t="s">
        <v>295</v>
      </c>
      <c r="E269" s="21" t="s">
        <v>300</v>
      </c>
      <c r="F269" s="22">
        <v>2.3142183604054397E-3</v>
      </c>
      <c r="G269" s="23">
        <v>16.250969999999999</v>
      </c>
      <c r="H269" s="24">
        <v>0.42752134268537073</v>
      </c>
      <c r="I269" s="25">
        <v>1.7860611494526162</v>
      </c>
      <c r="J269" s="26">
        <v>3.722222E-2</v>
      </c>
      <c r="K269" s="27">
        <v>17.277366322173201</v>
      </c>
      <c r="L269" s="27">
        <v>11.763030000000001</v>
      </c>
      <c r="M269" s="26">
        <v>0.96755069999999999</v>
      </c>
      <c r="N269" s="27">
        <v>11.55001</v>
      </c>
      <c r="O269" s="26">
        <v>0.98081649999999998</v>
      </c>
      <c r="P269" s="27">
        <v>8.9500060000000001</v>
      </c>
      <c r="Q269" s="26">
        <v>4.3153189999999997</v>
      </c>
      <c r="R269" s="37">
        <f t="shared" si="12"/>
        <v>0.77489162347045581</v>
      </c>
      <c r="S269" s="26">
        <f t="shared" si="13"/>
        <v>4.4253789756848221</v>
      </c>
    </row>
    <row r="270" spans="1:19" x14ac:dyDescent="0.3">
      <c r="A270" s="21" t="s">
        <v>198</v>
      </c>
      <c r="B270" s="21" t="s">
        <v>288</v>
      </c>
      <c r="C270" s="21" t="s">
        <v>395</v>
      </c>
      <c r="D270" s="21" t="s">
        <v>292</v>
      </c>
      <c r="E270" s="21" t="s">
        <v>300</v>
      </c>
      <c r="F270" s="22">
        <v>3.5251757476368982E-4</v>
      </c>
      <c r="G270" s="23">
        <v>10.66208</v>
      </c>
      <c r="H270" s="24">
        <v>0.23831292246520874</v>
      </c>
      <c r="I270" s="25">
        <v>0.51717736930040747</v>
      </c>
      <c r="J270" s="26">
        <v>0.11</v>
      </c>
      <c r="K270" s="27">
        <v>10.660039999999999</v>
      </c>
      <c r="L270" s="27">
        <v>283.67380000000003</v>
      </c>
      <c r="M270" s="26">
        <v>0.20897969999999999</v>
      </c>
      <c r="N270" s="27"/>
      <c r="O270" s="26"/>
      <c r="P270" s="27"/>
      <c r="Q270" s="26"/>
      <c r="R270" s="27"/>
      <c r="S270" s="26"/>
    </row>
    <row r="271" spans="1:19" x14ac:dyDescent="0.3">
      <c r="A271" s="21" t="s">
        <v>199</v>
      </c>
      <c r="B271" s="21" t="s">
        <v>288</v>
      </c>
      <c r="C271" s="21" t="s">
        <v>395</v>
      </c>
      <c r="D271" s="21" t="s">
        <v>291</v>
      </c>
      <c r="E271" s="21" t="s">
        <v>300</v>
      </c>
      <c r="F271" s="22">
        <v>2.0559375476375774E-4</v>
      </c>
      <c r="G271" s="23">
        <v>16.905539999999998</v>
      </c>
      <c r="H271" s="24">
        <v>0.21172204536410663</v>
      </c>
      <c r="I271" s="25">
        <v>0.71800184172699721</v>
      </c>
      <c r="J271" s="26">
        <v>4.0750000000000001E-2</v>
      </c>
      <c r="K271" s="27">
        <v>17.514241185392741</v>
      </c>
      <c r="L271" s="27">
        <v>149.5668</v>
      </c>
      <c r="M271" s="26">
        <v>0.28780349999999999</v>
      </c>
      <c r="N271" s="27"/>
      <c r="O271" s="26"/>
      <c r="P271" s="27"/>
      <c r="Q271" s="26"/>
      <c r="R271" s="27"/>
      <c r="S271" s="26"/>
    </row>
    <row r="272" spans="1:19" x14ac:dyDescent="0.3">
      <c r="A272" s="21" t="s">
        <v>200</v>
      </c>
      <c r="B272" s="21" t="s">
        <v>288</v>
      </c>
      <c r="C272" s="21" t="s">
        <v>395</v>
      </c>
      <c r="D272" s="21" t="s">
        <v>291</v>
      </c>
      <c r="E272" s="21" t="s">
        <v>300</v>
      </c>
      <c r="F272" s="22">
        <v>5.8908943529624913E-5</v>
      </c>
      <c r="G272" s="23">
        <v>21.82328</v>
      </c>
      <c r="H272" s="24">
        <v>0.20346070433744526</v>
      </c>
      <c r="I272" s="25">
        <v>0.65185334769375847</v>
      </c>
      <c r="J272" s="26">
        <v>2.1249999999999998E-2</v>
      </c>
      <c r="K272" s="27">
        <v>24.253563588842077</v>
      </c>
      <c r="L272" s="27">
        <v>190.9727</v>
      </c>
      <c r="M272" s="26">
        <v>0.25469960000000003</v>
      </c>
      <c r="N272" s="27"/>
      <c r="O272" s="26"/>
      <c r="P272" s="27"/>
      <c r="Q272" s="26"/>
      <c r="R272" s="27"/>
      <c r="S272" s="26"/>
    </row>
    <row r="273" spans="1:19" x14ac:dyDescent="0.3">
      <c r="A273" s="21" t="s">
        <v>201</v>
      </c>
      <c r="B273" s="21" t="s">
        <v>288</v>
      </c>
      <c r="C273" s="21" t="s">
        <v>395</v>
      </c>
      <c r="D273" s="21" t="s">
        <v>291</v>
      </c>
      <c r="E273" s="21" t="s">
        <v>300</v>
      </c>
      <c r="F273" s="22">
        <v>4.7637775459737837E-5</v>
      </c>
      <c r="G273" s="23">
        <v>21.32114</v>
      </c>
      <c r="H273" s="24">
        <v>0.20167755905511808</v>
      </c>
      <c r="I273" s="25">
        <v>0.56550885800511552</v>
      </c>
      <c r="J273" s="26">
        <v>2.3061230000000002E-2</v>
      </c>
      <c r="K273" s="27">
        <v>23.518019404781125</v>
      </c>
      <c r="L273" s="27">
        <v>274.178</v>
      </c>
      <c r="M273" s="26">
        <v>0.2135222</v>
      </c>
      <c r="N273" s="27"/>
      <c r="O273" s="26"/>
      <c r="P273" s="27"/>
      <c r="Q273" s="26"/>
      <c r="R273" s="27"/>
      <c r="S273" s="26"/>
    </row>
    <row r="274" spans="1:19" x14ac:dyDescent="0.3">
      <c r="A274" s="21" t="s">
        <v>261</v>
      </c>
      <c r="B274" s="21" t="s">
        <v>288</v>
      </c>
      <c r="C274" s="21" t="s">
        <v>395</v>
      </c>
      <c r="D274" s="21" t="s">
        <v>295</v>
      </c>
      <c r="E274" s="21" t="s">
        <v>300</v>
      </c>
      <c r="F274" s="22">
        <v>1.8411743029111902E-3</v>
      </c>
      <c r="G274" s="23">
        <v>12.14058</v>
      </c>
      <c r="H274" s="24">
        <v>0.4328828657314629</v>
      </c>
      <c r="I274" s="25">
        <v>1.0755467804535515</v>
      </c>
      <c r="J274" s="26">
        <v>7.0555559999999989E-2</v>
      </c>
      <c r="K274" s="27">
        <v>12.549114781193877</v>
      </c>
      <c r="L274" s="27">
        <v>32.88964</v>
      </c>
      <c r="M274" s="26">
        <v>0.57863430000000005</v>
      </c>
      <c r="N274" s="27">
        <v>30.921189999999999</v>
      </c>
      <c r="O274" s="26">
        <v>0.59944759999999997</v>
      </c>
      <c r="P274" s="27">
        <v>26.65006</v>
      </c>
      <c r="Q274" s="26">
        <v>2.5007820000000001</v>
      </c>
      <c r="R274" s="37">
        <f>P274/N274</f>
        <v>0.86187045194573686</v>
      </c>
      <c r="S274" s="26">
        <f>SQRT(O274^2+Q274^2)</f>
        <v>2.5716236187805093</v>
      </c>
    </row>
    <row r="275" spans="1:19" x14ac:dyDescent="0.3">
      <c r="A275" s="21" t="s">
        <v>227</v>
      </c>
      <c r="B275" s="21" t="s">
        <v>290</v>
      </c>
      <c r="C275" s="21" t="s">
        <v>365</v>
      </c>
      <c r="D275" s="21" t="s">
        <v>295</v>
      </c>
      <c r="E275" s="21" t="s">
        <v>300</v>
      </c>
      <c r="F275" s="22">
        <v>4.0595488949217049E-3</v>
      </c>
      <c r="G275" s="23">
        <v>13.76821</v>
      </c>
      <c r="H275" s="24">
        <v>0.51055700487902023</v>
      </c>
      <c r="I275" s="25">
        <v>1.63226524840664</v>
      </c>
      <c r="J275" s="26">
        <v>7.0666670000000001E-2</v>
      </c>
      <c r="K275" s="27">
        <v>13.73606</v>
      </c>
      <c r="L275" s="27">
        <v>14.944190000000001</v>
      </c>
      <c r="M275" s="26">
        <v>0.94034649999999997</v>
      </c>
      <c r="N275" s="27">
        <v>14.974679999999999</v>
      </c>
      <c r="O275" s="26">
        <v>0.94360619999999995</v>
      </c>
      <c r="P275" s="27">
        <v>11.620010000000001</v>
      </c>
      <c r="Q275" s="26">
        <v>4.1486990000000006</v>
      </c>
      <c r="R275" s="37">
        <f>P275/N275</f>
        <v>0.77597718281793004</v>
      </c>
      <c r="S275" s="26">
        <f>SQRT(O275^2+Q275^2)</f>
        <v>4.2546558090260893</v>
      </c>
    </row>
    <row r="276" spans="1:19" x14ac:dyDescent="0.3">
      <c r="A276" s="21" t="s">
        <v>229</v>
      </c>
      <c r="B276" s="21" t="s">
        <v>290</v>
      </c>
      <c r="C276" s="21" t="s">
        <v>364</v>
      </c>
      <c r="D276" s="21" t="s">
        <v>295</v>
      </c>
      <c r="E276" s="21" t="s">
        <v>300</v>
      </c>
      <c r="F276" s="22">
        <v>2.5763914523984871E-3</v>
      </c>
      <c r="G276" s="23">
        <v>11.96936</v>
      </c>
      <c r="H276" s="24">
        <v>0.52608364034651001</v>
      </c>
      <c r="I276" s="25">
        <v>1.1084947594864849</v>
      </c>
      <c r="J276" s="26">
        <v>9.3333330000000006E-2</v>
      </c>
      <c r="K276" s="27">
        <v>11.952289999999998</v>
      </c>
      <c r="L276" s="27">
        <v>32.34498</v>
      </c>
      <c r="M276" s="26">
        <v>0.63917670000000004</v>
      </c>
      <c r="N276" s="27">
        <v>25.884049999999998</v>
      </c>
      <c r="O276" s="26">
        <v>0.71771770000000001</v>
      </c>
      <c r="P276" s="27">
        <v>18.320029999999999</v>
      </c>
      <c r="Q276" s="26">
        <v>3.3040930000000004</v>
      </c>
      <c r="R276" s="37">
        <f>P276/N276</f>
        <v>0.70777293352469961</v>
      </c>
      <c r="S276" s="26">
        <f>SQRT(O276^2+Q276^2)</f>
        <v>3.3811461443632238</v>
      </c>
    </row>
    <row r="277" spans="1:19" x14ac:dyDescent="0.3">
      <c r="A277" s="21" t="s">
        <v>230</v>
      </c>
      <c r="B277" s="21" t="s">
        <v>290</v>
      </c>
      <c r="C277" s="21" t="s">
        <v>364</v>
      </c>
      <c r="D277" s="21" t="s">
        <v>295</v>
      </c>
      <c r="E277" s="21" t="s">
        <v>300</v>
      </c>
      <c r="F277" s="22">
        <v>1.9668793256593571E-3</v>
      </c>
      <c r="G277" s="23">
        <v>7.1684039999999998</v>
      </c>
      <c r="H277" s="24">
        <v>0.46884964651996419</v>
      </c>
      <c r="I277" s="25">
        <v>0.60559717485279774</v>
      </c>
      <c r="J277" s="26">
        <v>0.26</v>
      </c>
      <c r="K277" s="27">
        <v>7.161149</v>
      </c>
      <c r="L277" s="27">
        <v>127.1049</v>
      </c>
      <c r="M277" s="26">
        <v>0.32243810000000001</v>
      </c>
      <c r="N277" s="27">
        <v>119.8018</v>
      </c>
      <c r="O277" s="26">
        <v>0.33361150000000001</v>
      </c>
      <c r="P277" s="27">
        <v>65.500489999999999</v>
      </c>
      <c r="Q277" s="26">
        <v>1.7474079999999999</v>
      </c>
      <c r="R277" s="37">
        <f>P277/N277</f>
        <v>0.54674044964265978</v>
      </c>
      <c r="S277" s="26">
        <f>SQRT(O277^2+Q277^2)</f>
        <v>1.7789691822502856</v>
      </c>
    </row>
    <row r="278" spans="1:19" x14ac:dyDescent="0.3">
      <c r="A278" s="21" t="s">
        <v>228</v>
      </c>
      <c r="B278" s="21" t="s">
        <v>290</v>
      </c>
      <c r="C278" s="21" t="s">
        <v>364</v>
      </c>
      <c r="D278" s="21" t="s">
        <v>295</v>
      </c>
      <c r="E278" s="21" t="s">
        <v>300</v>
      </c>
      <c r="F278" s="22">
        <v>2.3030871962631027E-3</v>
      </c>
      <c r="G278" s="23">
        <v>14.927519999999999</v>
      </c>
      <c r="H278" s="24">
        <v>0.41975226525938469</v>
      </c>
      <c r="I278" s="25">
        <v>1.4510531822149042</v>
      </c>
      <c r="J278" s="26">
        <v>0.06</v>
      </c>
      <c r="K278" s="27">
        <v>14.907120000000001</v>
      </c>
      <c r="L278" s="27">
        <v>21.709990000000001</v>
      </c>
      <c r="M278" s="26">
        <v>0.78017930000000002</v>
      </c>
      <c r="N278" s="27">
        <v>21.293369999999999</v>
      </c>
      <c r="O278" s="26">
        <v>0.7913116</v>
      </c>
      <c r="P278" s="27">
        <v>14.06002</v>
      </c>
      <c r="Q278" s="26">
        <v>3.7715709999999998</v>
      </c>
      <c r="R278" s="37">
        <f>P278/N278</f>
        <v>0.66030036579461115</v>
      </c>
      <c r="S278" s="26">
        <f>SQRT(O278^2+Q278^2)</f>
        <v>3.8536893824406189</v>
      </c>
    </row>
    <row r="279" spans="1:19" x14ac:dyDescent="0.3">
      <c r="A279" s="21" t="s">
        <v>174</v>
      </c>
      <c r="B279" s="21" t="s">
        <v>289</v>
      </c>
      <c r="C279" s="21" t="s">
        <v>364</v>
      </c>
      <c r="D279" s="21" t="s">
        <v>291</v>
      </c>
      <c r="E279" s="21" t="s">
        <v>300</v>
      </c>
      <c r="F279" s="22">
        <v>1.715838E-4</v>
      </c>
      <c r="G279" s="23">
        <v>20.00168</v>
      </c>
      <c r="H279" s="24">
        <v>0.20044458661417322</v>
      </c>
      <c r="I279" s="25">
        <v>0.67447648563822449</v>
      </c>
      <c r="J279" s="26">
        <v>4.1887751093680002E-2</v>
      </c>
      <c r="K279" s="27">
        <v>17.450122494090035</v>
      </c>
      <c r="L279" s="27">
        <v>185.84360000000001</v>
      </c>
      <c r="M279" s="26">
        <v>0.25934859999999998</v>
      </c>
      <c r="N279" s="27"/>
      <c r="O279" s="26"/>
      <c r="P279" s="27"/>
      <c r="Q279" s="26"/>
      <c r="R279" s="27"/>
      <c r="S279" s="26"/>
    </row>
    <row r="280" spans="1:19" x14ac:dyDescent="0.3">
      <c r="A280" s="21" t="s">
        <v>210</v>
      </c>
      <c r="B280" s="21" t="s">
        <v>289</v>
      </c>
      <c r="C280" s="21" t="s">
        <v>364</v>
      </c>
      <c r="D280" s="21" t="s">
        <v>295</v>
      </c>
      <c r="E280" s="21" t="s">
        <v>300</v>
      </c>
      <c r="F280" s="22">
        <v>3.324306E-3</v>
      </c>
      <c r="G280" s="23">
        <v>20.885760000000001</v>
      </c>
      <c r="H280" s="24">
        <v>0.53267891183478955</v>
      </c>
      <c r="I280" s="25">
        <v>2.041181875678892</v>
      </c>
      <c r="J280" s="26">
        <v>4.0666663012491999E-2</v>
      </c>
      <c r="K280" s="27">
        <v>18.107149785412656</v>
      </c>
      <c r="L280" s="27">
        <v>9.2249820000000007</v>
      </c>
      <c r="M280" s="26">
        <v>1.1968540000000001</v>
      </c>
      <c r="N280" s="27">
        <v>8.5986720000000005</v>
      </c>
      <c r="O280" s="26">
        <v>1.245242</v>
      </c>
      <c r="P280" s="27">
        <v>6.2400029999999997</v>
      </c>
      <c r="Q280" s="26">
        <v>5.6613850000000001</v>
      </c>
      <c r="R280" s="37">
        <f t="shared" ref="R280:R286" si="14">P280/N280</f>
        <v>0.72569380481078927</v>
      </c>
      <c r="S280" s="26">
        <f t="shared" ref="S280:S286" si="15">SQRT(O280^2+Q280^2)</f>
        <v>5.7967152557969417</v>
      </c>
    </row>
    <row r="281" spans="1:19" x14ac:dyDescent="0.3">
      <c r="A281" s="21" t="s">
        <v>209</v>
      </c>
      <c r="B281" s="21" t="s">
        <v>289</v>
      </c>
      <c r="C281" s="21" t="s">
        <v>364</v>
      </c>
      <c r="D281" s="21" t="s">
        <v>295</v>
      </c>
      <c r="E281" s="21" t="s">
        <v>300</v>
      </c>
      <c r="F281" s="22">
        <v>2.7170879999999999E-3</v>
      </c>
      <c r="G281" s="23">
        <v>17.172930000000001</v>
      </c>
      <c r="H281" s="24">
        <v>0.44202025416997615</v>
      </c>
      <c r="I281" s="25">
        <v>1.6208108352846116</v>
      </c>
      <c r="J281" s="26">
        <v>5.5333336248639994E-2</v>
      </c>
      <c r="K281" s="27">
        <v>15.523010879312832</v>
      </c>
      <c r="L281" s="27">
        <v>16.684529999999999</v>
      </c>
      <c r="M281" s="26">
        <v>0.88995310000000005</v>
      </c>
      <c r="N281" s="27">
        <v>16.014690000000002</v>
      </c>
      <c r="O281" s="26">
        <v>0.91245279999999995</v>
      </c>
      <c r="P281" s="27">
        <v>8.8600069999999995</v>
      </c>
      <c r="Q281" s="26">
        <v>4.7511430000000008</v>
      </c>
      <c r="R281" s="37">
        <f t="shared" si="14"/>
        <v>0.55324249173727358</v>
      </c>
      <c r="S281" s="26">
        <f t="shared" si="15"/>
        <v>4.8379675400602729</v>
      </c>
    </row>
    <row r="282" spans="1:19" x14ac:dyDescent="0.3">
      <c r="A282" s="21" t="s">
        <v>211</v>
      </c>
      <c r="B282" s="21" t="s">
        <v>289</v>
      </c>
      <c r="C282" s="21" t="s">
        <v>364</v>
      </c>
      <c r="D282" s="21" t="s">
        <v>295</v>
      </c>
      <c r="E282" s="21" t="s">
        <v>300</v>
      </c>
      <c r="F282" s="22">
        <v>5.5439520000000004E-3</v>
      </c>
      <c r="G282" s="23">
        <v>16.266649999999998</v>
      </c>
      <c r="H282" s="24">
        <v>0.87678048054011104</v>
      </c>
      <c r="I282" s="25">
        <v>1.7714384698724368</v>
      </c>
      <c r="J282" s="26">
        <v>6.0666665195776001E-2</v>
      </c>
      <c r="K282" s="27">
        <v>14.824985069520732</v>
      </c>
      <c r="L282" s="27">
        <v>9.1390879999999992</v>
      </c>
      <c r="M282" s="26">
        <v>1.2024649999999999</v>
      </c>
      <c r="N282" s="27">
        <v>8.3080049999999996</v>
      </c>
      <c r="O282" s="26">
        <v>1.2668379999999999</v>
      </c>
      <c r="P282" s="27">
        <v>4.9600030000000004</v>
      </c>
      <c r="Q282" s="26">
        <v>6.3500060000000014</v>
      </c>
      <c r="R282" s="37">
        <f t="shared" si="14"/>
        <v>0.59701492716963944</v>
      </c>
      <c r="S282" s="26">
        <f t="shared" si="15"/>
        <v>6.4751412894453519</v>
      </c>
    </row>
    <row r="283" spans="1:19" x14ac:dyDescent="0.3">
      <c r="A283" s="21" t="s">
        <v>214</v>
      </c>
      <c r="B283" s="21" t="s">
        <v>289</v>
      </c>
      <c r="C283" s="21" t="s">
        <v>364</v>
      </c>
      <c r="D283" s="21" t="s">
        <v>295</v>
      </c>
      <c r="E283" s="21" t="s">
        <v>300</v>
      </c>
      <c r="F283" s="22">
        <v>6.8891780000000001E-3</v>
      </c>
      <c r="G283" s="23">
        <v>19.678450000000002</v>
      </c>
      <c r="H283" s="24">
        <v>0.72161268864177908</v>
      </c>
      <c r="I283" s="25">
        <v>2.5123084588133282</v>
      </c>
      <c r="J283" s="26">
        <v>4.4666667487366002E-2</v>
      </c>
      <c r="K283" s="27">
        <v>17.277366087952686</v>
      </c>
      <c r="L283" s="27">
        <v>5.0320470000000004</v>
      </c>
      <c r="M283" s="26">
        <v>1.620509</v>
      </c>
      <c r="N283" s="27">
        <v>5.0786689999999997</v>
      </c>
      <c r="O283" s="26">
        <v>1.6202970000000001</v>
      </c>
      <c r="P283" s="27">
        <v>1.7</v>
      </c>
      <c r="Q283" s="26">
        <v>10.846520000000002</v>
      </c>
      <c r="R283" s="37">
        <f t="shared" si="14"/>
        <v>0.3347333720705169</v>
      </c>
      <c r="S283" s="26">
        <f t="shared" si="15"/>
        <v>10.966875511220552</v>
      </c>
    </row>
    <row r="284" spans="1:19" x14ac:dyDescent="0.3">
      <c r="A284" s="21" t="s">
        <v>208</v>
      </c>
      <c r="B284" s="21" t="s">
        <v>289</v>
      </c>
      <c r="C284" s="21" t="s">
        <v>364</v>
      </c>
      <c r="D284" s="21" t="s">
        <v>295</v>
      </c>
      <c r="E284" s="21" t="s">
        <v>300</v>
      </c>
      <c r="F284" s="22">
        <v>2.6499290000000001E-3</v>
      </c>
      <c r="G284" s="23">
        <v>24.28539</v>
      </c>
      <c r="H284" s="24">
        <v>0.43612450357426524</v>
      </c>
      <c r="I284" s="25">
        <v>2.2657214729813986</v>
      </c>
      <c r="J284" s="26">
        <v>3.2666671188009998E-2</v>
      </c>
      <c r="K284" s="27">
        <v>20.203048892916634</v>
      </c>
      <c r="L284" s="27">
        <v>8.5536899999999996</v>
      </c>
      <c r="M284" s="26">
        <v>1.2429319999999999</v>
      </c>
      <c r="N284" s="27">
        <v>3.6600009999999998</v>
      </c>
      <c r="O284" s="26">
        <v>1.9086609999999999</v>
      </c>
      <c r="P284" s="27">
        <v>8.1600059999999992</v>
      </c>
      <c r="Q284" s="26">
        <v>4.9507380000000003</v>
      </c>
      <c r="R284" s="37">
        <f t="shared" si="14"/>
        <v>2.2295092269100474</v>
      </c>
      <c r="S284" s="26">
        <f t="shared" si="15"/>
        <v>5.3059206135754611</v>
      </c>
    </row>
    <row r="285" spans="1:19" x14ac:dyDescent="0.3">
      <c r="A285" s="21" t="s">
        <v>207</v>
      </c>
      <c r="B285" s="21" t="s">
        <v>289</v>
      </c>
      <c r="C285" s="21" t="s">
        <v>364</v>
      </c>
      <c r="D285" s="21" t="s">
        <v>295</v>
      </c>
      <c r="E285" s="21" t="s">
        <v>300</v>
      </c>
      <c r="F285" s="22">
        <v>2.7558550000000002E-3</v>
      </c>
      <c r="G285" s="23">
        <v>17.985040000000001</v>
      </c>
      <c r="H285" s="24">
        <v>0.50645343526608422</v>
      </c>
      <c r="I285" s="25">
        <v>1.6321223335534627</v>
      </c>
      <c r="J285" s="26">
        <v>5.1333332956350002E-2</v>
      </c>
      <c r="K285" s="27">
        <v>16.116458507960768</v>
      </c>
      <c r="L285" s="27">
        <v>14.99837</v>
      </c>
      <c r="M285" s="26">
        <v>0.93864650000000005</v>
      </c>
      <c r="N285" s="27">
        <v>13.398680000000001</v>
      </c>
      <c r="O285" s="26">
        <v>0.99755899999999997</v>
      </c>
      <c r="P285" s="27">
        <v>16.920030000000001</v>
      </c>
      <c r="Q285" s="26">
        <v>3.4380710000000003</v>
      </c>
      <c r="R285" s="37">
        <f t="shared" si="14"/>
        <v>1.2628132024945742</v>
      </c>
      <c r="S285" s="26">
        <f t="shared" si="15"/>
        <v>3.579868176277166</v>
      </c>
    </row>
    <row r="286" spans="1:19" x14ac:dyDescent="0.3">
      <c r="A286" s="21" t="s">
        <v>205</v>
      </c>
      <c r="B286" s="21" t="s">
        <v>289</v>
      </c>
      <c r="C286" s="21" t="s">
        <v>364</v>
      </c>
      <c r="D286" s="21" t="s">
        <v>295</v>
      </c>
      <c r="E286" s="21" t="s">
        <v>300</v>
      </c>
      <c r="F286" s="22">
        <v>3.4151059999999998E-3</v>
      </c>
      <c r="G286" s="23">
        <v>17.9909</v>
      </c>
      <c r="H286" s="24">
        <v>0.62913760921366157</v>
      </c>
      <c r="I286" s="25">
        <v>1.6942103259324091</v>
      </c>
      <c r="J286" s="26">
        <v>5.1333335277539999E-2</v>
      </c>
      <c r="K286" s="27">
        <v>16.116458143583873</v>
      </c>
      <c r="L286" s="27">
        <v>12.10309</v>
      </c>
      <c r="M286" s="26">
        <v>1.0449029999999999</v>
      </c>
      <c r="N286" s="27">
        <v>7.2040050000000004</v>
      </c>
      <c r="O286" s="26">
        <v>1.3604499999999999</v>
      </c>
      <c r="P286" s="27">
        <v>9.080012</v>
      </c>
      <c r="Q286" s="26">
        <v>4.6932330000000002</v>
      </c>
      <c r="R286" s="37">
        <f t="shared" si="14"/>
        <v>1.2604116737842352</v>
      </c>
      <c r="S286" s="26">
        <f t="shared" si="15"/>
        <v>4.8864363492006113</v>
      </c>
    </row>
    <row r="287" spans="1:19" x14ac:dyDescent="0.3">
      <c r="A287" s="21" t="s">
        <v>175</v>
      </c>
      <c r="B287" s="21" t="s">
        <v>288</v>
      </c>
      <c r="C287" s="21" t="s">
        <v>367</v>
      </c>
      <c r="D287" s="21" t="s">
        <v>291</v>
      </c>
      <c r="E287" s="21" t="s">
        <v>300</v>
      </c>
      <c r="F287" s="22">
        <v>7.8164998495323796E-5</v>
      </c>
      <c r="G287" s="23">
        <v>22.362819999999999</v>
      </c>
      <c r="H287" s="24">
        <v>0.20050717846460619</v>
      </c>
      <c r="I287" s="25">
        <v>0.78837508341978946</v>
      </c>
      <c r="J287" s="26">
        <v>2.0000000000000004E-2</v>
      </c>
      <c r="K287" s="27">
        <v>25.000000251559996</v>
      </c>
      <c r="L287" s="27">
        <v>127.9345</v>
      </c>
      <c r="M287" s="26">
        <v>0.30935000000000001</v>
      </c>
      <c r="N287" s="27"/>
      <c r="O287" s="26"/>
      <c r="P287" s="27"/>
      <c r="Q287" s="26"/>
      <c r="R287" s="27"/>
      <c r="S287" s="26"/>
    </row>
    <row r="288" spans="1:19" ht="14.5" thickBot="1" x14ac:dyDescent="0.35">
      <c r="A288" s="56" t="s">
        <v>176</v>
      </c>
      <c r="B288" s="56" t="s">
        <v>288</v>
      </c>
      <c r="C288" s="56" t="s">
        <v>366</v>
      </c>
      <c r="D288" s="56" t="s">
        <v>291</v>
      </c>
      <c r="E288" s="56" t="s">
        <v>300</v>
      </c>
      <c r="F288" s="57">
        <v>1.1665914143192617E-4</v>
      </c>
      <c r="G288" s="58">
        <v>17.679169999999999</v>
      </c>
      <c r="H288" s="59">
        <v>0.20258973080757731</v>
      </c>
      <c r="I288" s="60">
        <v>0.59891040170977161</v>
      </c>
      <c r="J288" s="61">
        <v>3.7000000000000005E-2</v>
      </c>
      <c r="K288" s="62">
        <v>18.380366041377606</v>
      </c>
      <c r="L288" s="62">
        <v>231.4435</v>
      </c>
      <c r="M288" s="61">
        <v>0.22999749999999999</v>
      </c>
      <c r="N288" s="62"/>
      <c r="O288" s="61"/>
      <c r="P288" s="62"/>
      <c r="Q288" s="61"/>
      <c r="R288" s="62"/>
      <c r="S288" s="61"/>
    </row>
    <row r="289" spans="1:15" x14ac:dyDescent="0.3">
      <c r="F289" s="3"/>
      <c r="G289" s="4"/>
      <c r="H289" s="5"/>
      <c r="I289" s="6"/>
      <c r="J289" s="7"/>
      <c r="K289" s="8"/>
      <c r="L289" s="8"/>
      <c r="M289" s="7"/>
      <c r="O289" s="35"/>
    </row>
    <row r="290" spans="1:15" x14ac:dyDescent="0.3">
      <c r="A290" s="11" t="s">
        <v>361</v>
      </c>
      <c r="F290" s="3"/>
      <c r="G290" s="4"/>
      <c r="H290" s="5"/>
      <c r="I290" s="6"/>
      <c r="J290" s="7"/>
      <c r="K290" s="8"/>
      <c r="L290" s="8"/>
      <c r="M290" s="7"/>
    </row>
    <row r="291" spans="1:15" x14ac:dyDescent="0.3">
      <c r="A291" s="11" t="s">
        <v>444</v>
      </c>
    </row>
    <row r="292" spans="1:15" x14ac:dyDescent="0.3">
      <c r="A292" s="11" t="s">
        <v>360</v>
      </c>
    </row>
    <row r="293" spans="1:15" x14ac:dyDescent="0.3">
      <c r="A293" s="11" t="s">
        <v>399</v>
      </c>
    </row>
  </sheetData>
  <mergeCells count="1">
    <mergeCell ref="A1:S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D478-1A5D-4ACA-8FDE-ECECD42F421A}">
  <dimension ref="A1:AG26"/>
  <sheetViews>
    <sheetView workbookViewId="0">
      <selection activeCell="A2" sqref="A2"/>
    </sheetView>
  </sheetViews>
  <sheetFormatPr defaultRowHeight="14" x14ac:dyDescent="0.3"/>
  <cols>
    <col min="1" max="1" width="29.08203125" style="1" bestFit="1" customWidth="1"/>
    <col min="2" max="33" width="7.58203125" style="16" customWidth="1"/>
    <col min="34" max="16384" width="8.6640625" style="1"/>
  </cols>
  <sheetData>
    <row r="1" spans="1:33" ht="14.5" thickBot="1" x14ac:dyDescent="0.35">
      <c r="A1" s="90" t="s">
        <v>512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</row>
    <row r="2" spans="1:33" s="15" customFormat="1" ht="17.5" thickBot="1" x14ac:dyDescent="0.35">
      <c r="A2" s="17" t="s">
        <v>303</v>
      </c>
      <c r="B2" s="18" t="s">
        <v>304</v>
      </c>
      <c r="C2" s="18" t="s">
        <v>353</v>
      </c>
      <c r="D2" s="18" t="s">
        <v>352</v>
      </c>
      <c r="E2" s="18" t="s">
        <v>351</v>
      </c>
      <c r="F2" s="18" t="s">
        <v>350</v>
      </c>
      <c r="G2" s="18" t="s">
        <v>354</v>
      </c>
      <c r="H2" s="18" t="s">
        <v>355</v>
      </c>
      <c r="I2" s="18" t="s">
        <v>349</v>
      </c>
      <c r="J2" s="18" t="s">
        <v>305</v>
      </c>
      <c r="K2" s="18" t="s">
        <v>306</v>
      </c>
      <c r="L2" s="18" t="s">
        <v>356</v>
      </c>
      <c r="M2" s="18" t="s">
        <v>307</v>
      </c>
      <c r="N2" s="18"/>
      <c r="O2" s="19" t="s">
        <v>308</v>
      </c>
      <c r="P2" s="19" t="s">
        <v>309</v>
      </c>
      <c r="Q2" s="19" t="s">
        <v>310</v>
      </c>
      <c r="R2" s="19" t="s">
        <v>311</v>
      </c>
      <c r="S2" s="19" t="s">
        <v>312</v>
      </c>
      <c r="T2" s="19" t="s">
        <v>313</v>
      </c>
      <c r="U2" s="19" t="s">
        <v>314</v>
      </c>
      <c r="V2" s="19" t="s">
        <v>315</v>
      </c>
      <c r="W2" s="19" t="s">
        <v>316</v>
      </c>
      <c r="X2" s="19" t="s">
        <v>317</v>
      </c>
      <c r="Y2" s="18" t="s">
        <v>307</v>
      </c>
      <c r="Z2" s="19"/>
      <c r="AA2" s="19" t="s">
        <v>318</v>
      </c>
      <c r="AB2" s="19" t="s">
        <v>319</v>
      </c>
      <c r="AC2" s="19" t="s">
        <v>320</v>
      </c>
      <c r="AD2" s="19" t="s">
        <v>321</v>
      </c>
      <c r="AE2" s="19" t="s">
        <v>322</v>
      </c>
      <c r="AF2" s="19" t="s">
        <v>323</v>
      </c>
      <c r="AG2" s="19" t="s">
        <v>324</v>
      </c>
    </row>
    <row r="3" spans="1:33" s="9" customFormat="1" x14ac:dyDescent="0.3">
      <c r="A3" s="9" t="s">
        <v>325</v>
      </c>
      <c r="B3" s="7">
        <v>47.585999999999999</v>
      </c>
      <c r="C3" s="7">
        <v>0.98799999999999999</v>
      </c>
      <c r="D3" s="7">
        <v>0.874</v>
      </c>
      <c r="E3" s="7">
        <v>3.3000000000000002E-2</v>
      </c>
      <c r="F3" s="7">
        <v>41.292000000000002</v>
      </c>
      <c r="G3" s="7">
        <v>0.53900000000000003</v>
      </c>
      <c r="H3" s="7">
        <v>2.0680000000000001</v>
      </c>
      <c r="I3" s="7">
        <v>7.3730000000000002</v>
      </c>
      <c r="J3" s="7">
        <v>3.6999999999999998E-2</v>
      </c>
      <c r="K3" s="7">
        <v>1.2999999999999999E-2</v>
      </c>
      <c r="L3" s="7">
        <v>0.04</v>
      </c>
      <c r="M3" s="7">
        <v>100.84300000000002</v>
      </c>
      <c r="N3" s="2"/>
      <c r="O3" s="12">
        <v>1.9942360127065129</v>
      </c>
      <c r="P3" s="12">
        <v>3.1136514864470333E-2</v>
      </c>
      <c r="Q3" s="12">
        <v>4.3167441160951711E-2</v>
      </c>
      <c r="R3" s="12">
        <v>1.0934042096159562E-3</v>
      </c>
      <c r="S3" s="12">
        <v>1.4472868095732114</v>
      </c>
      <c r="T3" s="12">
        <v>1.9132199952894023E-2</v>
      </c>
      <c r="U3" s="12">
        <v>0.12919667830355994</v>
      </c>
      <c r="V3" s="12">
        <v>0.33104950044448966</v>
      </c>
      <c r="W3" s="12">
        <v>3.0064233307306198E-3</v>
      </c>
      <c r="X3" s="12">
        <v>6.950154535639814E-4</v>
      </c>
      <c r="Y3" s="12">
        <v>4</v>
      </c>
      <c r="Z3" s="13"/>
      <c r="AA3" s="14">
        <v>8.1883077536813964</v>
      </c>
      <c r="AB3" s="14">
        <v>17.357341940523067</v>
      </c>
      <c r="AC3" s="14">
        <v>6.7670351777325521</v>
      </c>
      <c r="AD3" s="14">
        <v>75.875622881744377</v>
      </c>
      <c r="AE3" s="2" t="s">
        <v>326</v>
      </c>
      <c r="AF3" s="2" t="s">
        <v>326</v>
      </c>
      <c r="AG3" s="2" t="s">
        <v>326</v>
      </c>
    </row>
    <row r="4" spans="1:33" s="9" customFormat="1" x14ac:dyDescent="0.3">
      <c r="A4" s="9" t="s">
        <v>327</v>
      </c>
      <c r="B4" s="7">
        <v>49.058</v>
      </c>
      <c r="C4" s="7">
        <v>1.544</v>
      </c>
      <c r="D4" s="7">
        <v>1.63</v>
      </c>
      <c r="E4" s="7">
        <v>0.28999999999999998</v>
      </c>
      <c r="F4" s="7">
        <v>27.911999999999999</v>
      </c>
      <c r="G4" s="7">
        <v>0.39400000000000002</v>
      </c>
      <c r="H4" s="7">
        <v>6.08</v>
      </c>
      <c r="I4" s="7">
        <v>13.746</v>
      </c>
      <c r="J4" s="7">
        <v>0</v>
      </c>
      <c r="K4" s="7">
        <v>4.0000000000000001E-3</v>
      </c>
      <c r="L4" s="7">
        <v>0</v>
      </c>
      <c r="M4" s="7">
        <v>100.658</v>
      </c>
      <c r="N4" s="2"/>
      <c r="O4" s="12">
        <v>1.9653903795827616</v>
      </c>
      <c r="P4" s="12">
        <v>4.6515959534286021E-2</v>
      </c>
      <c r="Q4" s="12">
        <v>7.6961603929313088E-2</v>
      </c>
      <c r="R4" s="12">
        <v>9.185576791574562E-3</v>
      </c>
      <c r="S4" s="12">
        <v>0.9352361262747918</v>
      </c>
      <c r="T4" s="12">
        <v>1.3369464128782624E-2</v>
      </c>
      <c r="U4" s="12">
        <v>0.36311653486629747</v>
      </c>
      <c r="V4" s="12">
        <v>0.59001992107738443</v>
      </c>
      <c r="W4" s="12">
        <v>0</v>
      </c>
      <c r="X4" s="12">
        <v>2.0443381480818426E-4</v>
      </c>
      <c r="Y4" s="12">
        <v>3.9999999999999996</v>
      </c>
      <c r="Z4" s="13"/>
      <c r="AA4" s="14">
        <v>27.948903135833369</v>
      </c>
      <c r="AB4" s="14">
        <v>31.252537609939658</v>
      </c>
      <c r="AC4" s="14">
        <v>19.21416167174144</v>
      </c>
      <c r="AD4" s="14">
        <v>49.533300718318898</v>
      </c>
      <c r="AE4" s="2" t="s">
        <v>326</v>
      </c>
      <c r="AF4" s="2" t="s">
        <v>326</v>
      </c>
      <c r="AG4" s="2" t="s">
        <v>326</v>
      </c>
    </row>
    <row r="5" spans="1:33" s="9" customFormat="1" x14ac:dyDescent="0.3">
      <c r="A5" s="9" t="s">
        <v>328</v>
      </c>
      <c r="B5" s="7">
        <v>47.332999999999998</v>
      </c>
      <c r="C5" s="7">
        <v>0.91200000000000003</v>
      </c>
      <c r="D5" s="7">
        <v>0.96599999999999997</v>
      </c>
      <c r="E5" s="7">
        <v>3.3000000000000002E-2</v>
      </c>
      <c r="F5" s="7">
        <v>41.698999999999998</v>
      </c>
      <c r="G5" s="7">
        <v>0.46899999999999997</v>
      </c>
      <c r="H5" s="7">
        <v>1.3160000000000001</v>
      </c>
      <c r="I5" s="7">
        <v>7.5510000000000002</v>
      </c>
      <c r="J5" s="7">
        <v>4.4999999999999998E-2</v>
      </c>
      <c r="K5" s="7">
        <v>0</v>
      </c>
      <c r="L5" s="7">
        <v>0.02</v>
      </c>
      <c r="M5" s="7">
        <v>100.34399999999999</v>
      </c>
      <c r="N5" s="2"/>
      <c r="O5" s="12">
        <v>2.0014999600367571</v>
      </c>
      <c r="P5" s="12">
        <v>2.9000273511263119E-2</v>
      </c>
      <c r="Q5" s="12">
        <v>4.8141121080540472E-2</v>
      </c>
      <c r="R5" s="12">
        <v>1.1032525545924161E-3</v>
      </c>
      <c r="S5" s="12">
        <v>1.4747164530427803</v>
      </c>
      <c r="T5" s="12">
        <v>1.679744349165457E-2</v>
      </c>
      <c r="U5" s="12">
        <v>8.295659214073417E-2</v>
      </c>
      <c r="V5" s="12">
        <v>0.3420955094134297</v>
      </c>
      <c r="W5" s="12">
        <v>3.6893947282484576E-3</v>
      </c>
      <c r="X5" s="12">
        <v>0</v>
      </c>
      <c r="Y5" s="12">
        <v>4</v>
      </c>
      <c r="Z5" s="13"/>
      <c r="AA5" s="14">
        <v>5.3210255382336022</v>
      </c>
      <c r="AB5" s="14">
        <v>18.009394230208983</v>
      </c>
      <c r="AC5" s="14">
        <v>4.3627410719630131</v>
      </c>
      <c r="AD5" s="14">
        <v>77.627864697828002</v>
      </c>
      <c r="AE5" s="2" t="s">
        <v>326</v>
      </c>
      <c r="AF5" s="2" t="s">
        <v>326</v>
      </c>
      <c r="AG5" s="2" t="s">
        <v>326</v>
      </c>
    </row>
    <row r="6" spans="1:33" s="9" customFormat="1" x14ac:dyDescent="0.3">
      <c r="A6" s="9" t="s">
        <v>329</v>
      </c>
      <c r="B6" s="7">
        <v>47.345999999999997</v>
      </c>
      <c r="C6" s="7">
        <v>0.82</v>
      </c>
      <c r="D6" s="7">
        <v>0.85299999999999998</v>
      </c>
      <c r="E6" s="7">
        <v>0.02</v>
      </c>
      <c r="F6" s="7">
        <v>43.054000000000002</v>
      </c>
      <c r="G6" s="7">
        <v>0.56899999999999995</v>
      </c>
      <c r="H6" s="7">
        <v>1.17</v>
      </c>
      <c r="I6" s="7">
        <v>7.0359999999999996</v>
      </c>
      <c r="J6" s="7">
        <v>4.4999999999999998E-2</v>
      </c>
      <c r="K6" s="7">
        <v>0</v>
      </c>
      <c r="L6" s="7">
        <v>1.2999999999999999E-2</v>
      </c>
      <c r="M6" s="7">
        <v>100.92600000000002</v>
      </c>
      <c r="N6" s="2"/>
      <c r="O6" s="12">
        <v>1.9967955729338136</v>
      </c>
      <c r="P6" s="12">
        <v>2.6006377647150199E-2</v>
      </c>
      <c r="Q6" s="12">
        <v>4.2398145530726884E-2</v>
      </c>
      <c r="R6" s="12">
        <v>6.6688316540622784E-4</v>
      </c>
      <c r="S6" s="12">
        <v>1.5186410982373508</v>
      </c>
      <c r="T6" s="12">
        <v>2.0325506149090584E-2</v>
      </c>
      <c r="U6" s="12">
        <v>7.3559646281699559E-2</v>
      </c>
      <c r="V6" s="12">
        <v>0.3179270576257866</v>
      </c>
      <c r="W6" s="12">
        <v>3.6797124289750407E-3</v>
      </c>
      <c r="X6" s="12">
        <v>0</v>
      </c>
      <c r="Y6" s="12">
        <v>4</v>
      </c>
      <c r="Z6" s="13"/>
      <c r="AA6" s="14">
        <v>4.6159354724406283</v>
      </c>
      <c r="AB6" s="14">
        <v>16.64623447209026</v>
      </c>
      <c r="AC6" s="14">
        <v>3.8475560306177745</v>
      </c>
      <c r="AD6" s="14">
        <v>79.506209497291977</v>
      </c>
      <c r="AE6" s="2" t="s">
        <v>326</v>
      </c>
      <c r="AF6" s="2" t="s">
        <v>326</v>
      </c>
      <c r="AG6" s="2" t="s">
        <v>326</v>
      </c>
    </row>
    <row r="7" spans="1:33" s="9" customFormat="1" x14ac:dyDescent="0.3">
      <c r="A7" s="9" t="s">
        <v>330</v>
      </c>
      <c r="B7" s="7">
        <v>46.204999999999998</v>
      </c>
      <c r="C7" s="7">
        <v>1.01</v>
      </c>
      <c r="D7" s="7">
        <v>0.76800000000000002</v>
      </c>
      <c r="E7" s="7">
        <v>3.6999999999999998E-2</v>
      </c>
      <c r="F7" s="7">
        <v>47.939</v>
      </c>
      <c r="G7" s="7">
        <v>0.54200000000000004</v>
      </c>
      <c r="H7" s="7">
        <v>0.122</v>
      </c>
      <c r="I7" s="7">
        <v>3.6680000000000001</v>
      </c>
      <c r="J7" s="7">
        <v>0</v>
      </c>
      <c r="K7" s="7">
        <v>6.0000000000000001E-3</v>
      </c>
      <c r="L7" s="7">
        <v>0</v>
      </c>
      <c r="M7" s="7">
        <v>100.29700000000001</v>
      </c>
      <c r="N7" s="2"/>
      <c r="O7" s="12">
        <v>1.9965115368518391</v>
      </c>
      <c r="P7" s="12">
        <v>3.2818590455172013E-2</v>
      </c>
      <c r="Q7" s="12">
        <v>3.9110339712764799E-2</v>
      </c>
      <c r="R7" s="12">
        <v>1.2640202191147537E-3</v>
      </c>
      <c r="S7" s="12">
        <v>1.7324597398671668</v>
      </c>
      <c r="T7" s="12">
        <v>1.9836311863134653E-2</v>
      </c>
      <c r="U7" s="12">
        <v>7.8586172883819277E-3</v>
      </c>
      <c r="V7" s="12">
        <v>0.16981010288009787</v>
      </c>
      <c r="W7" s="12">
        <v>0</v>
      </c>
      <c r="X7" s="12">
        <v>3.3074086232791789E-4</v>
      </c>
      <c r="Y7" s="12">
        <v>4</v>
      </c>
      <c r="Z7" s="13"/>
      <c r="AA7" s="14">
        <v>0.45114761625308919</v>
      </c>
      <c r="AB7" s="14">
        <v>8.8908119618807717</v>
      </c>
      <c r="AC7" s="14">
        <v>0.41103693002151959</v>
      </c>
      <c r="AD7" s="14">
        <v>90.698151108097704</v>
      </c>
      <c r="AE7" s="2" t="s">
        <v>326</v>
      </c>
      <c r="AF7" s="2" t="s">
        <v>326</v>
      </c>
      <c r="AG7" s="2" t="s">
        <v>326</v>
      </c>
    </row>
    <row r="8" spans="1:33" s="9" customFormat="1" x14ac:dyDescent="0.3">
      <c r="A8" s="9" t="s">
        <v>331</v>
      </c>
      <c r="B8" s="7">
        <v>47.201999999999998</v>
      </c>
      <c r="C8" s="7">
        <v>0.79800000000000004</v>
      </c>
      <c r="D8" s="7">
        <v>0.93</v>
      </c>
      <c r="E8" s="7">
        <v>4.0000000000000001E-3</v>
      </c>
      <c r="F8" s="7">
        <v>41.348999999999997</v>
      </c>
      <c r="G8" s="7">
        <v>0.57899999999999996</v>
      </c>
      <c r="H8" s="7">
        <v>0.42699999999999999</v>
      </c>
      <c r="I8" s="7">
        <v>8.6259999999999994</v>
      </c>
      <c r="J8" s="7">
        <v>0</v>
      </c>
      <c r="K8" s="7">
        <v>0</v>
      </c>
      <c r="L8" s="7">
        <v>0</v>
      </c>
      <c r="M8" s="7">
        <v>99.914999999999992</v>
      </c>
      <c r="N8" s="2"/>
      <c r="O8" s="12">
        <v>2.0117493008037557</v>
      </c>
      <c r="P8" s="12">
        <v>2.5575966292553615E-2</v>
      </c>
      <c r="Q8" s="12">
        <v>4.6713663259065591E-2</v>
      </c>
      <c r="R8" s="12">
        <v>1.3478541407057365E-4</v>
      </c>
      <c r="S8" s="12">
        <v>1.473906045933407</v>
      </c>
      <c r="T8" s="12">
        <v>2.0901180401660679E-2</v>
      </c>
      <c r="U8" s="12">
        <v>2.712968758605418E-2</v>
      </c>
      <c r="V8" s="12">
        <v>0.39388937030943233</v>
      </c>
      <c r="W8" s="12">
        <v>0</v>
      </c>
      <c r="X8" s="12">
        <v>0</v>
      </c>
      <c r="Y8" s="12">
        <v>3.9999999999999991</v>
      </c>
      <c r="Z8" s="13"/>
      <c r="AA8" s="14">
        <v>1.805761623959723</v>
      </c>
      <c r="AB8" s="14">
        <v>20.788430504549183</v>
      </c>
      <c r="AC8" s="14">
        <v>1.4303721236850371</v>
      </c>
      <c r="AD8" s="14">
        <v>77.781197371765785</v>
      </c>
      <c r="AE8" s="2" t="s">
        <v>326</v>
      </c>
      <c r="AF8" s="2" t="s">
        <v>326</v>
      </c>
      <c r="AG8" s="2" t="s">
        <v>326</v>
      </c>
    </row>
    <row r="9" spans="1:33" s="9" customFormat="1" x14ac:dyDescent="0.3">
      <c r="A9" s="9" t="s">
        <v>332</v>
      </c>
      <c r="B9" s="7">
        <v>47.645000000000003</v>
      </c>
      <c r="C9" s="7">
        <v>1.2929999999999999</v>
      </c>
      <c r="D9" s="7">
        <v>1.1200000000000001</v>
      </c>
      <c r="E9" s="7">
        <v>1.0999999999999999E-2</v>
      </c>
      <c r="F9" s="7">
        <v>34.468000000000004</v>
      </c>
      <c r="G9" s="7">
        <v>0.46</v>
      </c>
      <c r="H9" s="7">
        <v>2.8759999999999999</v>
      </c>
      <c r="I9" s="7">
        <v>11.852</v>
      </c>
      <c r="J9" s="7">
        <v>3.6999999999999998E-2</v>
      </c>
      <c r="K9" s="7">
        <v>1.0999999999999999E-2</v>
      </c>
      <c r="L9" s="7">
        <v>2.5000000000000001E-2</v>
      </c>
      <c r="M9" s="7">
        <v>99.798000000000016</v>
      </c>
      <c r="N9" s="2"/>
      <c r="O9" s="12">
        <v>1.9803703194391038</v>
      </c>
      <c r="P9" s="12">
        <v>4.0415067027754319E-2</v>
      </c>
      <c r="Q9" s="12">
        <v>5.486490339643818E-2</v>
      </c>
      <c r="R9" s="12">
        <v>3.6148577344910385E-4</v>
      </c>
      <c r="S9" s="12">
        <v>1.1982198024604342</v>
      </c>
      <c r="T9" s="12">
        <v>1.6194431269710315E-2</v>
      </c>
      <c r="U9" s="12">
        <v>0.17820562911745036</v>
      </c>
      <c r="V9" s="12">
        <v>0.52780326065047722</v>
      </c>
      <c r="W9" s="12">
        <v>2.9818229712312142E-3</v>
      </c>
      <c r="X9" s="12">
        <v>5.8327789395143967E-4</v>
      </c>
      <c r="Y9" s="12">
        <v>4.0000000000000009</v>
      </c>
      <c r="Z9" s="13"/>
      <c r="AA9" s="14">
        <v>12.936595325133965</v>
      </c>
      <c r="AB9" s="14">
        <v>27.721788104719934</v>
      </c>
      <c r="AC9" s="14">
        <v>9.3503397811352222</v>
      </c>
      <c r="AD9" s="14">
        <v>62.927872114144847</v>
      </c>
      <c r="AE9" s="2" t="s">
        <v>326</v>
      </c>
      <c r="AF9" s="2" t="s">
        <v>326</v>
      </c>
      <c r="AG9" s="2" t="s">
        <v>326</v>
      </c>
    </row>
    <row r="10" spans="1:33" s="9" customFormat="1" x14ac:dyDescent="0.3">
      <c r="A10" s="9" t="s">
        <v>333</v>
      </c>
      <c r="B10" s="7">
        <v>48.956000000000003</v>
      </c>
      <c r="C10" s="7">
        <v>1.3149999999999999</v>
      </c>
      <c r="D10" s="7">
        <v>1.3220000000000001</v>
      </c>
      <c r="E10" s="7">
        <v>0.192</v>
      </c>
      <c r="F10" s="7">
        <v>30.276</v>
      </c>
      <c r="G10" s="7">
        <v>0.39100000000000001</v>
      </c>
      <c r="H10" s="7">
        <v>6.843</v>
      </c>
      <c r="I10" s="7">
        <v>11.478999999999999</v>
      </c>
      <c r="J10" s="7">
        <v>2.1000000000000001E-2</v>
      </c>
      <c r="K10" s="7">
        <v>0</v>
      </c>
      <c r="L10" s="7">
        <v>2.7E-2</v>
      </c>
      <c r="M10" s="7">
        <v>100.82200000000002</v>
      </c>
      <c r="N10" s="2"/>
      <c r="O10" s="12">
        <v>1.9612231792406929</v>
      </c>
      <c r="P10" s="12">
        <v>3.9615263154141531E-2</v>
      </c>
      <c r="Q10" s="12">
        <v>6.241659387378902E-2</v>
      </c>
      <c r="R10" s="12">
        <v>6.0812347334822216E-3</v>
      </c>
      <c r="S10" s="12">
        <v>1.0144039200695041</v>
      </c>
      <c r="T10" s="12">
        <v>1.3267119477851192E-2</v>
      </c>
      <c r="U10" s="12">
        <v>0.40866843098978811</v>
      </c>
      <c r="V10" s="12">
        <v>0.4926931176995234</v>
      </c>
      <c r="W10" s="12">
        <v>1.6311407612276041E-3</v>
      </c>
      <c r="X10" s="12">
        <v>0</v>
      </c>
      <c r="Y10" s="12">
        <v>4</v>
      </c>
      <c r="Z10" s="13"/>
      <c r="AA10" s="14">
        <v>28.698455759279199</v>
      </c>
      <c r="AB10" s="14">
        <v>25.724753923103744</v>
      </c>
      <c r="AC10" s="14">
        <v>21.315848635473827</v>
      </c>
      <c r="AD10" s="14">
        <v>52.959397441422425</v>
      </c>
      <c r="AE10" s="2" t="s">
        <v>326</v>
      </c>
      <c r="AF10" s="2" t="s">
        <v>326</v>
      </c>
      <c r="AG10" s="2" t="s">
        <v>326</v>
      </c>
    </row>
    <row r="11" spans="1:33" s="9" customFormat="1" x14ac:dyDescent="0.3">
      <c r="A11" s="9" t="s">
        <v>334</v>
      </c>
      <c r="B11" s="7">
        <v>48.741</v>
      </c>
      <c r="C11" s="7">
        <v>1.1359999999999999</v>
      </c>
      <c r="D11" s="7">
        <v>1.446</v>
      </c>
      <c r="E11" s="7">
        <v>0.47599999999999998</v>
      </c>
      <c r="F11" s="7">
        <v>29.251999999999999</v>
      </c>
      <c r="G11" s="7">
        <v>0.41899999999999998</v>
      </c>
      <c r="H11" s="7">
        <v>8.6869999999999994</v>
      </c>
      <c r="I11" s="7">
        <v>10.071999999999999</v>
      </c>
      <c r="J11" s="7">
        <v>0</v>
      </c>
      <c r="K11" s="7">
        <v>4.0000000000000001E-3</v>
      </c>
      <c r="L11" s="7">
        <v>0</v>
      </c>
      <c r="M11" s="7">
        <v>100.233</v>
      </c>
      <c r="N11" s="2"/>
      <c r="O11" s="12">
        <v>1.9449311190779495</v>
      </c>
      <c r="P11" s="12">
        <v>3.4088180619727348E-2</v>
      </c>
      <c r="Q11" s="12">
        <v>6.8002613125518696E-2</v>
      </c>
      <c r="R11" s="12">
        <v>1.5017104053000966E-2</v>
      </c>
      <c r="S11" s="12">
        <v>0.97624019641476945</v>
      </c>
      <c r="T11" s="12">
        <v>1.4161283083932821E-2</v>
      </c>
      <c r="U11" s="12">
        <v>0.51675307611386012</v>
      </c>
      <c r="V11" s="12">
        <v>0.43060280605656076</v>
      </c>
      <c r="W11" s="12">
        <v>0</v>
      </c>
      <c r="X11" s="12">
        <v>2.0362145468046702E-4</v>
      </c>
      <c r="Y11" s="12">
        <v>4.0000000000000009</v>
      </c>
      <c r="Z11" s="13"/>
      <c r="AA11" s="14">
        <v>34.591010314550843</v>
      </c>
      <c r="AB11" s="14">
        <v>22.392553566471179</v>
      </c>
      <c r="AC11" s="14">
        <v>26.84519980068147</v>
      </c>
      <c r="AD11" s="14">
        <v>50.762246632847344</v>
      </c>
      <c r="AE11" s="2" t="s">
        <v>326</v>
      </c>
      <c r="AF11" s="2" t="s">
        <v>326</v>
      </c>
      <c r="AG11" s="2" t="s">
        <v>326</v>
      </c>
    </row>
    <row r="12" spans="1:33" s="9" customFormat="1" x14ac:dyDescent="0.3">
      <c r="A12" s="9" t="s">
        <v>335</v>
      </c>
      <c r="B12" s="7">
        <v>49.390999999999998</v>
      </c>
      <c r="C12" s="7">
        <v>1.032</v>
      </c>
      <c r="D12" s="7">
        <v>1.6919999999999999</v>
      </c>
      <c r="E12" s="7">
        <v>0.64400000000000002</v>
      </c>
      <c r="F12" s="7">
        <v>25.021999999999998</v>
      </c>
      <c r="G12" s="7">
        <v>0.39100000000000001</v>
      </c>
      <c r="H12" s="7">
        <v>10.332000000000001</v>
      </c>
      <c r="I12" s="7">
        <v>12.083</v>
      </c>
      <c r="J12" s="7">
        <v>8.4000000000000005E-2</v>
      </c>
      <c r="K12" s="7">
        <v>1.2999999999999999E-2</v>
      </c>
      <c r="L12" s="7">
        <v>1.9E-2</v>
      </c>
      <c r="M12" s="7">
        <v>100.70300000000003</v>
      </c>
      <c r="N12" s="2"/>
      <c r="O12" s="12">
        <v>1.9282747276283554</v>
      </c>
      <c r="P12" s="12">
        <v>3.0298176305364119E-2</v>
      </c>
      <c r="Q12" s="12">
        <v>7.7851855429648648E-2</v>
      </c>
      <c r="R12" s="12">
        <v>1.9878170200189574E-2</v>
      </c>
      <c r="S12" s="12">
        <v>0.81702329776741522</v>
      </c>
      <c r="T12" s="12">
        <v>1.2929348420696844E-2</v>
      </c>
      <c r="U12" s="12">
        <v>0.60132456628287534</v>
      </c>
      <c r="V12" s="12">
        <v>0.50541393764103693</v>
      </c>
      <c r="W12" s="12">
        <v>6.3584524916114327E-3</v>
      </c>
      <c r="X12" s="12">
        <v>6.4746783280679432E-4</v>
      </c>
      <c r="Y12" s="12">
        <v>4</v>
      </c>
      <c r="Z12" s="13"/>
      <c r="AA12" s="14">
        <v>42.373603016181868</v>
      </c>
      <c r="AB12" s="14">
        <v>26.281642672698467</v>
      </c>
      <c r="AC12" s="14">
        <v>31.23712408392117</v>
      </c>
      <c r="AD12" s="14">
        <v>42.481233243380359</v>
      </c>
      <c r="AE12" s="2" t="s">
        <v>326</v>
      </c>
      <c r="AF12" s="2" t="s">
        <v>326</v>
      </c>
      <c r="AG12" s="2" t="s">
        <v>326</v>
      </c>
    </row>
    <row r="13" spans="1:33" s="9" customFormat="1" x14ac:dyDescent="0.3">
      <c r="A13" s="9" t="s">
        <v>336</v>
      </c>
      <c r="B13" s="7">
        <v>49.704999999999998</v>
      </c>
      <c r="C13" s="7">
        <v>1.0629999999999999</v>
      </c>
      <c r="D13" s="7">
        <v>1.6020000000000001</v>
      </c>
      <c r="E13" s="7">
        <v>0.66200000000000003</v>
      </c>
      <c r="F13" s="7">
        <v>24.734999999999999</v>
      </c>
      <c r="G13" s="7">
        <v>0.39700000000000002</v>
      </c>
      <c r="H13" s="7">
        <v>10.266</v>
      </c>
      <c r="I13" s="7">
        <v>12.26</v>
      </c>
      <c r="J13" s="7">
        <v>5.1999999999999998E-2</v>
      </c>
      <c r="K13" s="7">
        <v>0</v>
      </c>
      <c r="L13" s="7">
        <v>4.9000000000000002E-2</v>
      </c>
      <c r="M13" s="7">
        <v>100.79100000000003</v>
      </c>
      <c r="N13" s="2"/>
      <c r="O13" s="12">
        <v>1.9400954043736045</v>
      </c>
      <c r="P13" s="12">
        <v>3.1201248639692144E-2</v>
      </c>
      <c r="Q13" s="12">
        <v>7.3694154282317278E-2</v>
      </c>
      <c r="R13" s="12">
        <v>2.0429156977660286E-2</v>
      </c>
      <c r="S13" s="12">
        <v>0.80746973694905666</v>
      </c>
      <c r="T13" s="12">
        <v>1.3124788300211781E-2</v>
      </c>
      <c r="U13" s="12">
        <v>0.59734843171472973</v>
      </c>
      <c r="V13" s="12">
        <v>0.51270178273673339</v>
      </c>
      <c r="W13" s="12">
        <v>3.9352960259947242E-3</v>
      </c>
      <c r="X13" s="12">
        <v>0</v>
      </c>
      <c r="Y13" s="12">
        <v>4</v>
      </c>
      <c r="Z13" s="13"/>
      <c r="AA13" s="14">
        <v>42.498863862753787</v>
      </c>
      <c r="AB13" s="14">
        <v>26.747358826304801</v>
      </c>
      <c r="AC13" s="14">
        <v>31.131540248280256</v>
      </c>
      <c r="AD13" s="14">
        <v>42.12110092541495</v>
      </c>
      <c r="AE13" s="2" t="s">
        <v>326</v>
      </c>
      <c r="AF13" s="2" t="s">
        <v>326</v>
      </c>
      <c r="AG13" s="2" t="s">
        <v>326</v>
      </c>
    </row>
    <row r="14" spans="1:33" s="9" customFormat="1" x14ac:dyDescent="0.3">
      <c r="A14" s="9" t="s">
        <v>337</v>
      </c>
      <c r="B14" s="7">
        <v>48.823</v>
      </c>
      <c r="C14" s="7">
        <v>1.4490000000000001</v>
      </c>
      <c r="D14" s="7">
        <v>1.651</v>
      </c>
      <c r="E14" s="7">
        <v>0.45</v>
      </c>
      <c r="F14" s="7">
        <v>26.919</v>
      </c>
      <c r="G14" s="7">
        <v>0.38</v>
      </c>
      <c r="H14" s="7">
        <v>7.2009999999999996</v>
      </c>
      <c r="I14" s="7">
        <v>13.331</v>
      </c>
      <c r="J14" s="7">
        <v>0.09</v>
      </c>
      <c r="K14" s="7">
        <v>8.9999999999999993E-3</v>
      </c>
      <c r="L14" s="7">
        <v>0</v>
      </c>
      <c r="M14" s="7">
        <v>100.303</v>
      </c>
      <c r="N14" s="2"/>
      <c r="O14" s="12">
        <v>1.947979920039226</v>
      </c>
      <c r="P14" s="12">
        <v>4.3475451464953699E-2</v>
      </c>
      <c r="Q14" s="12">
        <v>7.7634472419774836E-2</v>
      </c>
      <c r="R14" s="12">
        <v>1.419521501473023E-2</v>
      </c>
      <c r="S14" s="12">
        <v>0.89827697431863396</v>
      </c>
      <c r="T14" s="12">
        <v>1.2841696517129542E-2</v>
      </c>
      <c r="U14" s="12">
        <v>0.42830809645655432</v>
      </c>
      <c r="V14" s="12">
        <v>0.56986776445140019</v>
      </c>
      <c r="W14" s="12">
        <v>6.9623135513943325E-3</v>
      </c>
      <c r="X14" s="12">
        <v>4.5809576620284151E-4</v>
      </c>
      <c r="Y14" s="12">
        <v>4</v>
      </c>
      <c r="Z14" s="13"/>
      <c r="AA14" s="14">
        <v>32.266353845308117</v>
      </c>
      <c r="AB14" s="14">
        <v>30.057460835980258</v>
      </c>
      <c r="AC14" s="14">
        <v>22.567907175055822</v>
      </c>
      <c r="AD14" s="14">
        <v>47.374631988963912</v>
      </c>
      <c r="AE14" s="2" t="s">
        <v>326</v>
      </c>
      <c r="AF14" s="2" t="s">
        <v>326</v>
      </c>
      <c r="AG14" s="2" t="s">
        <v>326</v>
      </c>
    </row>
    <row r="15" spans="1:33" s="9" customFormat="1" x14ac:dyDescent="0.3">
      <c r="A15" s="9" t="s">
        <v>338</v>
      </c>
      <c r="B15" s="7">
        <v>46.942</v>
      </c>
      <c r="C15" s="7">
        <v>1.2110000000000001</v>
      </c>
      <c r="D15" s="7">
        <v>1.204</v>
      </c>
      <c r="E15" s="7">
        <v>7.0000000000000001E-3</v>
      </c>
      <c r="F15" s="7">
        <v>40.04</v>
      </c>
      <c r="G15" s="7">
        <v>0.56999999999999995</v>
      </c>
      <c r="H15" s="7">
        <v>1.306</v>
      </c>
      <c r="I15" s="7">
        <v>8.8409999999999993</v>
      </c>
      <c r="J15" s="7">
        <v>1.6E-2</v>
      </c>
      <c r="K15" s="7">
        <v>1.7999999999999999E-2</v>
      </c>
      <c r="L15" s="7">
        <v>1.2999999999999999E-2</v>
      </c>
      <c r="M15" s="7">
        <v>100.16799999999999</v>
      </c>
      <c r="N15" s="2"/>
      <c r="O15" s="12">
        <v>1.9823311294498136</v>
      </c>
      <c r="P15" s="12">
        <v>3.845691621038573E-2</v>
      </c>
      <c r="Q15" s="12">
        <v>5.9922319716930475E-2</v>
      </c>
      <c r="R15" s="12">
        <v>2.3371258510055689E-4</v>
      </c>
      <c r="S15" s="12">
        <v>1.4141647628305911</v>
      </c>
      <c r="T15" s="12">
        <v>2.0387701154549277E-2</v>
      </c>
      <c r="U15" s="12">
        <v>8.2216928448229518E-2</v>
      </c>
      <c r="V15" s="12">
        <v>0.40000677854740369</v>
      </c>
      <c r="W15" s="12">
        <v>1.3100432961296164E-3</v>
      </c>
      <c r="X15" s="12">
        <v>9.6970776086579321E-4</v>
      </c>
      <c r="Y15" s="12">
        <v>3.9999999999999996</v>
      </c>
      <c r="Z15" s="13"/>
      <c r="AA15" s="14">
        <v>5.4895947162767937</v>
      </c>
      <c r="AB15" s="14">
        <v>21.095558666744843</v>
      </c>
      <c r="AC15" s="14">
        <v>4.331534042338097</v>
      </c>
      <c r="AD15" s="14">
        <v>74.572907290917058</v>
      </c>
      <c r="AE15" s="2" t="s">
        <v>326</v>
      </c>
      <c r="AF15" s="2" t="s">
        <v>326</v>
      </c>
      <c r="AG15" s="2" t="s">
        <v>326</v>
      </c>
    </row>
    <row r="16" spans="1:33" s="9" customFormat="1" x14ac:dyDescent="0.3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s="9" customFormat="1" x14ac:dyDescent="0.3">
      <c r="A17" s="9" t="s">
        <v>339</v>
      </c>
      <c r="B17" s="7">
        <v>46.234000000000002</v>
      </c>
      <c r="C17" s="7">
        <v>4.2000000000000003E-2</v>
      </c>
      <c r="D17" s="7">
        <v>33.286999999999999</v>
      </c>
      <c r="E17" s="7">
        <v>0</v>
      </c>
      <c r="F17" s="7">
        <v>0.51400000000000001</v>
      </c>
      <c r="G17" s="7">
        <v>2.1999999999999999E-2</v>
      </c>
      <c r="H17" s="7">
        <v>9.2999999999999999E-2</v>
      </c>
      <c r="I17" s="7">
        <v>17.983000000000001</v>
      </c>
      <c r="J17" s="7">
        <v>0.96699999999999997</v>
      </c>
      <c r="K17" s="7">
        <v>5.2999999999999999E-2</v>
      </c>
      <c r="L17" s="7">
        <v>0</v>
      </c>
      <c r="M17" s="7">
        <v>99.195000000000007</v>
      </c>
      <c r="N17" s="2"/>
      <c r="O17" s="12">
        <v>0.7695021886390494</v>
      </c>
      <c r="P17" s="12">
        <v>5.2567022954266699E-4</v>
      </c>
      <c r="Q17" s="12">
        <v>0.65293592648169396</v>
      </c>
      <c r="R17" s="12">
        <v>0</v>
      </c>
      <c r="S17" s="12">
        <v>7.1548880134745755E-3</v>
      </c>
      <c r="T17" s="12">
        <v>3.1013434455925677E-4</v>
      </c>
      <c r="U17" s="12">
        <v>2.3074632790789995E-3</v>
      </c>
      <c r="V17" s="12">
        <v>0.3206726225503308</v>
      </c>
      <c r="W17" s="12">
        <v>3.1205124481662551E-2</v>
      </c>
      <c r="X17" s="12">
        <v>1.1253251234141939E-3</v>
      </c>
      <c r="Y17" s="12">
        <v>1.7857393431428061</v>
      </c>
      <c r="Z17" s="2"/>
      <c r="AA17" s="2" t="s">
        <v>326</v>
      </c>
      <c r="AB17" s="2" t="s">
        <v>326</v>
      </c>
      <c r="AC17" s="2" t="s">
        <v>326</v>
      </c>
      <c r="AD17" s="2" t="s">
        <v>326</v>
      </c>
      <c r="AE17" s="6">
        <v>90.841312114461303</v>
      </c>
      <c r="AF17" s="6">
        <v>8.8399016731289741</v>
      </c>
      <c r="AG17" s="6">
        <v>0.31878621240972549</v>
      </c>
    </row>
    <row r="18" spans="1:33" s="9" customFormat="1" x14ac:dyDescent="0.3">
      <c r="A18" s="9" t="s">
        <v>340</v>
      </c>
      <c r="B18" s="7">
        <v>45.991999999999997</v>
      </c>
      <c r="C18" s="7">
        <v>2.5000000000000001E-2</v>
      </c>
      <c r="D18" s="7">
        <v>33.479999999999997</v>
      </c>
      <c r="E18" s="7">
        <v>2.1000000000000001E-2</v>
      </c>
      <c r="F18" s="7">
        <v>0.51700000000000002</v>
      </c>
      <c r="G18" s="7">
        <v>5.0000000000000001E-3</v>
      </c>
      <c r="H18" s="7">
        <v>0.11899999999999999</v>
      </c>
      <c r="I18" s="7">
        <v>18.074999999999999</v>
      </c>
      <c r="J18" s="7">
        <v>0.85899999999999999</v>
      </c>
      <c r="K18" s="7">
        <v>4.2999999999999997E-2</v>
      </c>
      <c r="L18" s="7">
        <v>1.7999999999999999E-2</v>
      </c>
      <c r="M18" s="7">
        <v>99.153999999999982</v>
      </c>
      <c r="N18" s="2"/>
      <c r="O18" s="12">
        <v>0.76547442704259105</v>
      </c>
      <c r="P18" s="12">
        <v>3.1289894615634938E-4</v>
      </c>
      <c r="Q18" s="12">
        <v>0.65672168770412209</v>
      </c>
      <c r="R18" s="12">
        <v>2.7633578745830289E-4</v>
      </c>
      <c r="S18" s="12">
        <v>7.1966480602458282E-3</v>
      </c>
      <c r="T18" s="12">
        <v>7.048507830892201E-5</v>
      </c>
      <c r="U18" s="12">
        <v>2.9525605398967843E-3</v>
      </c>
      <c r="V18" s="12">
        <v>0.32231316535601562</v>
      </c>
      <c r="W18" s="12">
        <v>2.7719960630556494E-2</v>
      </c>
      <c r="X18" s="12">
        <v>9.1299962843038374E-4</v>
      </c>
      <c r="Y18" s="12">
        <v>1.7839511687737817</v>
      </c>
      <c r="Z18" s="2"/>
      <c r="AA18" s="2" t="s">
        <v>326</v>
      </c>
      <c r="AB18" s="2" t="s">
        <v>326</v>
      </c>
      <c r="AC18" s="2" t="s">
        <v>326</v>
      </c>
      <c r="AD18" s="2" t="s">
        <v>326</v>
      </c>
      <c r="AE18" s="6">
        <v>91.841209185936989</v>
      </c>
      <c r="AF18" s="6">
        <v>7.8986370292533303</v>
      </c>
      <c r="AG18" s="6">
        <v>0.26015378480968593</v>
      </c>
    </row>
    <row r="19" spans="1:33" s="9" customFormat="1" x14ac:dyDescent="0.3">
      <c r="A19" s="9" t="s">
        <v>341</v>
      </c>
      <c r="B19" s="7">
        <v>46.017000000000003</v>
      </c>
      <c r="C19" s="7">
        <v>3.0000000000000001E-3</v>
      </c>
      <c r="D19" s="7">
        <v>33.975000000000001</v>
      </c>
      <c r="E19" s="7">
        <v>0</v>
      </c>
      <c r="F19" s="7">
        <v>0.5</v>
      </c>
      <c r="G19" s="7">
        <v>4.0000000000000001E-3</v>
      </c>
      <c r="H19" s="7">
        <v>7.1999999999999995E-2</v>
      </c>
      <c r="I19" s="7">
        <v>18.117999999999999</v>
      </c>
      <c r="J19" s="7">
        <v>0.60899999999999999</v>
      </c>
      <c r="K19" s="7">
        <v>6.2E-2</v>
      </c>
      <c r="L19" s="7">
        <v>7.0000000000000001E-3</v>
      </c>
      <c r="M19" s="7">
        <v>99.367000000000004</v>
      </c>
      <c r="N19" s="2"/>
      <c r="O19" s="12">
        <v>0.76589051811660547</v>
      </c>
      <c r="P19" s="12">
        <v>3.7547873538761926E-5</v>
      </c>
      <c r="Q19" s="12">
        <v>0.66643128254921002</v>
      </c>
      <c r="R19" s="12">
        <v>0</v>
      </c>
      <c r="S19" s="12">
        <v>6.9600077952087312E-3</v>
      </c>
      <c r="T19" s="12">
        <v>5.6388062647137602E-5</v>
      </c>
      <c r="U19" s="12">
        <v>1.7864231838030963E-3</v>
      </c>
      <c r="V19" s="12">
        <v>0.32307994079780306</v>
      </c>
      <c r="W19" s="12">
        <v>1.9652451715959144E-2</v>
      </c>
      <c r="X19" s="12">
        <v>1.3164180688996232E-3</v>
      </c>
      <c r="Y19" s="12">
        <v>1.7852109781636751</v>
      </c>
      <c r="Z19" s="2"/>
      <c r="AA19" s="2" t="s">
        <v>326</v>
      </c>
      <c r="AB19" s="2" t="s">
        <v>326</v>
      </c>
      <c r="AC19" s="2" t="s">
        <v>326</v>
      </c>
      <c r="AD19" s="2" t="s">
        <v>326</v>
      </c>
      <c r="AE19" s="6">
        <v>93.905263108061007</v>
      </c>
      <c r="AF19" s="6">
        <v>5.7121115119325214</v>
      </c>
      <c r="AG19" s="6">
        <v>0.38262538000646218</v>
      </c>
    </row>
    <row r="20" spans="1:33" s="9" customFormat="1" x14ac:dyDescent="0.3">
      <c r="A20" s="9" t="s">
        <v>342</v>
      </c>
      <c r="B20" s="7">
        <v>46.868000000000002</v>
      </c>
      <c r="C20" s="7">
        <v>0.14199999999999999</v>
      </c>
      <c r="D20" s="7">
        <v>32.761000000000003</v>
      </c>
      <c r="E20" s="7">
        <v>0</v>
      </c>
      <c r="F20" s="7">
        <v>0.73299999999999998</v>
      </c>
      <c r="G20" s="7">
        <v>1E-3</v>
      </c>
      <c r="H20" s="7">
        <v>0.192</v>
      </c>
      <c r="I20" s="7">
        <v>17.503</v>
      </c>
      <c r="J20" s="7">
        <v>1.087</v>
      </c>
      <c r="K20" s="7">
        <v>9.9000000000000005E-2</v>
      </c>
      <c r="L20" s="7">
        <v>0</v>
      </c>
      <c r="M20" s="7">
        <v>99.386000000000024</v>
      </c>
      <c r="N20" s="2"/>
      <c r="O20" s="12">
        <v>0.78005425827605157</v>
      </c>
      <c r="P20" s="12">
        <v>1.7772660141680643E-3</v>
      </c>
      <c r="Q20" s="12">
        <v>0.64261825599984312</v>
      </c>
      <c r="R20" s="12">
        <v>0</v>
      </c>
      <c r="S20" s="12">
        <v>1.0203371427776E-2</v>
      </c>
      <c r="T20" s="12">
        <v>1.4097015661784401E-5</v>
      </c>
      <c r="U20" s="12">
        <v>4.7637951568082568E-3</v>
      </c>
      <c r="V20" s="12">
        <v>0.31211326878154033</v>
      </c>
      <c r="W20" s="12">
        <v>3.5077528760669274E-2</v>
      </c>
      <c r="X20" s="12">
        <v>2.1020224003397208E-3</v>
      </c>
      <c r="Y20" s="12">
        <v>1.7887238638328582</v>
      </c>
      <c r="Z20" s="2"/>
      <c r="AA20" s="2" t="s">
        <v>326</v>
      </c>
      <c r="AB20" s="2" t="s">
        <v>326</v>
      </c>
      <c r="AC20" s="2" t="s">
        <v>326</v>
      </c>
      <c r="AD20" s="2" t="s">
        <v>326</v>
      </c>
      <c r="AE20" s="6">
        <v>89.355764264743769</v>
      </c>
      <c r="AF20" s="6">
        <v>10.042441973596459</v>
      </c>
      <c r="AG20" s="6">
        <v>0.60179376165976017</v>
      </c>
    </row>
    <row r="21" spans="1:33" s="9" customFormat="1" x14ac:dyDescent="0.3">
      <c r="A21" s="9" t="s">
        <v>343</v>
      </c>
      <c r="B21" s="7">
        <v>53.572000000000003</v>
      </c>
      <c r="C21" s="7">
        <v>2.5999999999999999E-2</v>
      </c>
      <c r="D21" s="7">
        <v>28.919</v>
      </c>
      <c r="E21" s="7">
        <v>2.1999999999999999E-2</v>
      </c>
      <c r="F21" s="7">
        <v>1.26</v>
      </c>
      <c r="G21" s="7">
        <v>4.0000000000000001E-3</v>
      </c>
      <c r="H21" s="7">
        <v>0</v>
      </c>
      <c r="I21" s="7">
        <v>12.803000000000001</v>
      </c>
      <c r="J21" s="7">
        <v>2.9220000000000002</v>
      </c>
      <c r="K21" s="7">
        <v>0.82</v>
      </c>
      <c r="L21" s="7">
        <v>0</v>
      </c>
      <c r="M21" s="7">
        <v>100.34800000000001</v>
      </c>
      <c r="N21" s="2"/>
      <c r="O21" s="12">
        <v>0.89163324068372096</v>
      </c>
      <c r="P21" s="12">
        <v>3.254149040026033E-4</v>
      </c>
      <c r="Q21" s="12">
        <v>0.56725610772746449</v>
      </c>
      <c r="R21" s="12">
        <v>2.8949463448012681E-4</v>
      </c>
      <c r="S21" s="12">
        <v>1.7539219643926001E-2</v>
      </c>
      <c r="T21" s="12">
        <v>5.6388062647137602E-5</v>
      </c>
      <c r="U21" s="12">
        <v>0</v>
      </c>
      <c r="V21" s="12">
        <v>0.22830292979546712</v>
      </c>
      <c r="W21" s="12">
        <v>9.4293044193813833E-2</v>
      </c>
      <c r="X21" s="12">
        <v>1.7410690588672437E-2</v>
      </c>
      <c r="Y21" s="12">
        <v>1.8171065302341947</v>
      </c>
      <c r="Z21" s="2"/>
      <c r="AA21" s="2" t="s">
        <v>326</v>
      </c>
      <c r="AB21" s="2" t="s">
        <v>326</v>
      </c>
      <c r="AC21" s="2" t="s">
        <v>326</v>
      </c>
      <c r="AD21" s="2" t="s">
        <v>326</v>
      </c>
      <c r="AE21" s="6">
        <v>67.146604340493468</v>
      </c>
      <c r="AF21" s="6">
        <v>27.732704684144576</v>
      </c>
      <c r="AG21" s="6">
        <v>5.1206909753619509</v>
      </c>
    </row>
    <row r="22" spans="1:33" s="9" customFormat="1" x14ac:dyDescent="0.3">
      <c r="A22" s="9" t="s">
        <v>344</v>
      </c>
      <c r="B22" s="7">
        <v>52.179000000000002</v>
      </c>
      <c r="C22" s="7">
        <v>0.10299999999999999</v>
      </c>
      <c r="D22" s="7">
        <v>28.99</v>
      </c>
      <c r="E22" s="7">
        <v>0</v>
      </c>
      <c r="F22" s="7">
        <v>1.3140000000000001</v>
      </c>
      <c r="G22" s="7">
        <v>0</v>
      </c>
      <c r="H22" s="7">
        <v>4.9000000000000002E-2</v>
      </c>
      <c r="I22" s="7">
        <v>13.641</v>
      </c>
      <c r="J22" s="7">
        <v>2.8119999999999998</v>
      </c>
      <c r="K22" s="7">
        <v>0.63400000000000001</v>
      </c>
      <c r="L22" s="7">
        <v>1.7000000000000001E-2</v>
      </c>
      <c r="M22" s="7">
        <v>99.739000000000019</v>
      </c>
      <c r="N22" s="2"/>
      <c r="O22" s="12">
        <v>0.86844864603964522</v>
      </c>
      <c r="P22" s="12">
        <v>1.2891436581641592E-3</v>
      </c>
      <c r="Q22" s="12">
        <v>0.56864879708908311</v>
      </c>
      <c r="R22" s="12">
        <v>0</v>
      </c>
      <c r="S22" s="12">
        <v>1.8290900485808545E-2</v>
      </c>
      <c r="T22" s="12">
        <v>0</v>
      </c>
      <c r="U22" s="12">
        <v>1.2157602223104406E-3</v>
      </c>
      <c r="V22" s="12">
        <v>0.24324613491681377</v>
      </c>
      <c r="W22" s="12">
        <v>9.0743340271390985E-2</v>
      </c>
      <c r="X22" s="12">
        <v>1.3461436381973566E-2</v>
      </c>
      <c r="Y22" s="12">
        <v>1.8053441590651897</v>
      </c>
      <c r="Z22" s="2"/>
      <c r="AA22" s="2" t="s">
        <v>326</v>
      </c>
      <c r="AB22" s="2" t="s">
        <v>326</v>
      </c>
      <c r="AC22" s="2" t="s">
        <v>326</v>
      </c>
      <c r="AD22" s="2" t="s">
        <v>326</v>
      </c>
      <c r="AE22" s="6">
        <v>70.008777302540707</v>
      </c>
      <c r="AF22" s="6">
        <v>26.116880759158001</v>
      </c>
      <c r="AG22" s="6">
        <v>3.8743419383012947</v>
      </c>
    </row>
    <row r="23" spans="1:33" s="9" customFormat="1" x14ac:dyDescent="0.3">
      <c r="A23" s="9" t="s">
        <v>345</v>
      </c>
      <c r="B23" s="7">
        <v>50.594999999999999</v>
      </c>
      <c r="C23" s="7">
        <v>6.6000000000000003E-2</v>
      </c>
      <c r="D23" s="7">
        <v>30.081</v>
      </c>
      <c r="E23" s="7">
        <v>1.6E-2</v>
      </c>
      <c r="F23" s="7">
        <v>0.95099999999999996</v>
      </c>
      <c r="G23" s="7">
        <v>1.6E-2</v>
      </c>
      <c r="H23" s="7">
        <v>7.9000000000000001E-2</v>
      </c>
      <c r="I23" s="7">
        <v>14.824999999999999</v>
      </c>
      <c r="J23" s="7">
        <v>2.2989999999999999</v>
      </c>
      <c r="K23" s="7">
        <v>0.29799999999999999</v>
      </c>
      <c r="L23" s="7">
        <v>1.4999999999999999E-2</v>
      </c>
      <c r="M23" s="7">
        <v>99.241000000000014</v>
      </c>
      <c r="N23" s="2"/>
      <c r="O23" s="12">
        <v>0.84208511559010035</v>
      </c>
      <c r="P23" s="12">
        <v>8.260532178527624E-4</v>
      </c>
      <c r="Q23" s="12">
        <v>0.59004913643451906</v>
      </c>
      <c r="R23" s="12">
        <v>2.1054155234918317E-4</v>
      </c>
      <c r="S23" s="12">
        <v>1.3237934826487005E-2</v>
      </c>
      <c r="T23" s="12">
        <v>2.2555225058855041E-4</v>
      </c>
      <c r="U23" s="12">
        <v>1.9601032155617307E-3</v>
      </c>
      <c r="V23" s="12">
        <v>0.26435920754649689</v>
      </c>
      <c r="W23" s="12">
        <v>7.4188811978637234E-2</v>
      </c>
      <c r="X23" s="12">
        <v>6.3272997505175437E-3</v>
      </c>
      <c r="Y23" s="12">
        <v>1.7934697563631103</v>
      </c>
      <c r="Z23" s="2"/>
      <c r="AA23" s="2" t="s">
        <v>326</v>
      </c>
      <c r="AB23" s="2" t="s">
        <v>326</v>
      </c>
      <c r="AC23" s="2" t="s">
        <v>326</v>
      </c>
      <c r="AD23" s="2" t="s">
        <v>326</v>
      </c>
      <c r="AE23" s="6">
        <v>76.65355935058956</v>
      </c>
      <c r="AF23" s="6">
        <v>21.511777686631049</v>
      </c>
      <c r="AG23" s="6">
        <v>1.8346629627793876</v>
      </c>
    </row>
    <row r="24" spans="1:33" s="9" customFormat="1" x14ac:dyDescent="0.3">
      <c r="A24" s="9" t="s">
        <v>346</v>
      </c>
      <c r="B24" s="7">
        <v>45.613999999999997</v>
      </c>
      <c r="C24" s="7">
        <v>2.7E-2</v>
      </c>
      <c r="D24" s="7">
        <v>33.496000000000002</v>
      </c>
      <c r="E24" s="7">
        <v>2.1000000000000001E-2</v>
      </c>
      <c r="F24" s="7">
        <v>0.64200000000000002</v>
      </c>
      <c r="G24" s="7">
        <v>2.7E-2</v>
      </c>
      <c r="H24" s="7">
        <v>2.8000000000000001E-2</v>
      </c>
      <c r="I24" s="7">
        <v>18.009</v>
      </c>
      <c r="J24" s="7">
        <v>0.73299999999999998</v>
      </c>
      <c r="K24" s="7">
        <v>7.2999999999999995E-2</v>
      </c>
      <c r="L24" s="7">
        <v>0</v>
      </c>
      <c r="M24" s="7">
        <v>98.67</v>
      </c>
      <c r="N24" s="2"/>
      <c r="O24" s="12">
        <v>0.75918313000349513</v>
      </c>
      <c r="P24" s="12">
        <v>3.3793086184885732E-4</v>
      </c>
      <c r="Q24" s="12">
        <v>0.65703553319406449</v>
      </c>
      <c r="R24" s="12">
        <v>2.7633578745830289E-4</v>
      </c>
      <c r="S24" s="12">
        <v>8.9366500090480097E-3</v>
      </c>
      <c r="T24" s="12">
        <v>3.806194228681788E-4</v>
      </c>
      <c r="U24" s="12">
        <v>6.9472012703453753E-4</v>
      </c>
      <c r="V24" s="12">
        <v>0.32113625421280695</v>
      </c>
      <c r="W24" s="12">
        <v>2.3653936137599429E-2</v>
      </c>
      <c r="X24" s="12">
        <v>1.5499761133818144E-3</v>
      </c>
      <c r="Y24" s="12">
        <v>1.7731850858696057</v>
      </c>
      <c r="Z24" s="2"/>
      <c r="AA24" s="2" t="s">
        <v>326</v>
      </c>
      <c r="AB24" s="2" t="s">
        <v>326</v>
      </c>
      <c r="AC24" s="2" t="s">
        <v>326</v>
      </c>
      <c r="AD24" s="2" t="s">
        <v>326</v>
      </c>
      <c r="AE24" s="6">
        <v>92.722786817273061</v>
      </c>
      <c r="AF24" s="6">
        <v>6.8296831924265362</v>
      </c>
      <c r="AG24" s="6">
        <v>0.4475299903004098</v>
      </c>
    </row>
    <row r="25" spans="1:33" s="9" customFormat="1" x14ac:dyDescent="0.3">
      <c r="A25" s="9" t="s">
        <v>347</v>
      </c>
      <c r="B25" s="7">
        <v>44.951000000000001</v>
      </c>
      <c r="C25" s="7">
        <v>0.01</v>
      </c>
      <c r="D25" s="7">
        <v>34.158999999999999</v>
      </c>
      <c r="E25" s="7">
        <v>1.2E-2</v>
      </c>
      <c r="F25" s="7">
        <v>0.51900000000000002</v>
      </c>
      <c r="G25" s="7">
        <v>0</v>
      </c>
      <c r="H25" s="7">
        <v>3.2000000000000001E-2</v>
      </c>
      <c r="I25" s="7">
        <v>18.698</v>
      </c>
      <c r="J25" s="7">
        <v>0.52300000000000002</v>
      </c>
      <c r="K25" s="7">
        <v>4.2999999999999997E-2</v>
      </c>
      <c r="L25" s="7">
        <v>3.6999999999999998E-2</v>
      </c>
      <c r="M25" s="7">
        <v>98.984000000000009</v>
      </c>
      <c r="N25" s="2"/>
      <c r="O25" s="12">
        <v>0.74814839472063643</v>
      </c>
      <c r="P25" s="12">
        <v>1.2515957846253974E-4</v>
      </c>
      <c r="Q25" s="12">
        <v>0.67004050568354567</v>
      </c>
      <c r="R25" s="12">
        <v>1.5790616426188738E-4</v>
      </c>
      <c r="S25" s="12">
        <v>7.2244880914266625E-3</v>
      </c>
      <c r="T25" s="12">
        <v>0</v>
      </c>
      <c r="U25" s="12">
        <v>7.9396585946804284E-4</v>
      </c>
      <c r="V25" s="12">
        <v>0.33342249326842488</v>
      </c>
      <c r="W25" s="12">
        <v>1.6877228649337658E-2</v>
      </c>
      <c r="X25" s="12">
        <v>9.1299962843038374E-4</v>
      </c>
      <c r="Y25" s="12">
        <v>1.7777031416439941</v>
      </c>
      <c r="Z25" s="2"/>
      <c r="AA25" s="2" t="s">
        <v>326</v>
      </c>
      <c r="AB25" s="2" t="s">
        <v>326</v>
      </c>
      <c r="AC25" s="2" t="s">
        <v>326</v>
      </c>
      <c r="AD25" s="2" t="s">
        <v>326</v>
      </c>
      <c r="AE25" s="6">
        <v>94.934628734560746</v>
      </c>
      <c r="AF25" s="6">
        <v>4.8054149562227328</v>
      </c>
      <c r="AG25" s="6">
        <v>0.25995630921652202</v>
      </c>
    </row>
    <row r="26" spans="1:33" s="9" customFormat="1" ht="14.5" thickBot="1" x14ac:dyDescent="0.35">
      <c r="A26" s="65" t="s">
        <v>348</v>
      </c>
      <c r="B26" s="66">
        <v>46.887999999999998</v>
      </c>
      <c r="C26" s="66">
        <v>4.3999999999999997E-2</v>
      </c>
      <c r="D26" s="66">
        <v>32.369</v>
      </c>
      <c r="E26" s="66">
        <v>0</v>
      </c>
      <c r="F26" s="66">
        <v>0.69799999999999995</v>
      </c>
      <c r="G26" s="66">
        <v>0</v>
      </c>
      <c r="H26" s="66">
        <v>0.121</v>
      </c>
      <c r="I26" s="66">
        <v>17.100000000000001</v>
      </c>
      <c r="J26" s="66">
        <v>1.2589999999999999</v>
      </c>
      <c r="K26" s="66">
        <v>0.14399999999999999</v>
      </c>
      <c r="L26" s="66">
        <v>1.2999999999999999E-2</v>
      </c>
      <c r="M26" s="66">
        <v>98.635999999999981</v>
      </c>
      <c r="N26" s="67"/>
      <c r="O26" s="68">
        <v>0.78038713113526292</v>
      </c>
      <c r="P26" s="68">
        <v>5.5070214523517483E-4</v>
      </c>
      <c r="Q26" s="68">
        <v>0.6349290414962584</v>
      </c>
      <c r="R26" s="68">
        <v>0</v>
      </c>
      <c r="S26" s="68">
        <v>9.7161708821113871E-3</v>
      </c>
      <c r="T26" s="68">
        <v>0</v>
      </c>
      <c r="U26" s="68">
        <v>3.0021834061135367E-3</v>
      </c>
      <c r="V26" s="68">
        <v>0.30492697801316004</v>
      </c>
      <c r="W26" s="68">
        <v>4.0627974893912254E-2</v>
      </c>
      <c r="X26" s="68">
        <v>3.0574871277668668E-3</v>
      </c>
      <c r="Y26" s="68">
        <v>1.7771976690998208</v>
      </c>
      <c r="Z26" s="67"/>
      <c r="AA26" s="67" t="s">
        <v>326</v>
      </c>
      <c r="AB26" s="67" t="s">
        <v>326</v>
      </c>
      <c r="AC26" s="67" t="s">
        <v>326</v>
      </c>
      <c r="AD26" s="67" t="s">
        <v>326</v>
      </c>
      <c r="AE26" s="69">
        <v>87.468759859139467</v>
      </c>
      <c r="AF26" s="69">
        <v>11.65419538380559</v>
      </c>
      <c r="AG26" s="69">
        <v>0.87704475705494378</v>
      </c>
    </row>
  </sheetData>
  <mergeCells count="1">
    <mergeCell ref="A1:AG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A1B94-A433-42B5-AF2E-A2D026E7ABEA}">
  <dimension ref="A1:Q27"/>
  <sheetViews>
    <sheetView zoomScaleNormal="100" workbookViewId="0">
      <selection activeCell="E13" sqref="E13"/>
    </sheetView>
  </sheetViews>
  <sheetFormatPr defaultColWidth="8.25" defaultRowHeight="14" x14ac:dyDescent="0.3"/>
  <cols>
    <col min="1" max="1" width="27.58203125" style="38" customWidth="1"/>
    <col min="2" max="12" width="10.58203125" style="38" customWidth="1"/>
    <col min="13" max="16384" width="8.25" style="38"/>
  </cols>
  <sheetData>
    <row r="1" spans="1:17" ht="16" thickBot="1" x14ac:dyDescent="0.35">
      <c r="A1" s="91" t="s">
        <v>513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7" ht="15.5" x14ac:dyDescent="0.3">
      <c r="A2" s="2" t="s">
        <v>430</v>
      </c>
      <c r="B2" s="39" t="s">
        <v>429</v>
      </c>
      <c r="C2" s="39" t="s">
        <v>428</v>
      </c>
      <c r="D2" s="39" t="s">
        <v>427</v>
      </c>
      <c r="E2" s="39" t="s">
        <v>426</v>
      </c>
      <c r="F2" s="39" t="s">
        <v>425</v>
      </c>
      <c r="G2" s="39" t="s">
        <v>424</v>
      </c>
      <c r="H2" s="39" t="s">
        <v>423</v>
      </c>
      <c r="I2" s="39" t="s">
        <v>422</v>
      </c>
      <c r="J2" s="39" t="s">
        <v>421</v>
      </c>
      <c r="K2" s="39" t="s">
        <v>420</v>
      </c>
      <c r="L2" s="39" t="s">
        <v>419</v>
      </c>
    </row>
    <row r="3" spans="1:17" ht="15.5" x14ac:dyDescent="0.3">
      <c r="A3" s="2" t="s">
        <v>418</v>
      </c>
      <c r="B3" s="40">
        <v>15</v>
      </c>
      <c r="C3" s="40">
        <v>15</v>
      </c>
      <c r="D3" s="40">
        <v>15</v>
      </c>
      <c r="E3" s="40">
        <v>15</v>
      </c>
      <c r="F3" s="40">
        <v>15</v>
      </c>
      <c r="G3" s="40">
        <v>15</v>
      </c>
      <c r="H3" s="40">
        <v>15</v>
      </c>
      <c r="I3" s="40">
        <v>15</v>
      </c>
      <c r="J3" s="40">
        <v>15</v>
      </c>
      <c r="K3" s="40">
        <v>15</v>
      </c>
      <c r="L3" s="40">
        <v>15</v>
      </c>
    </row>
    <row r="4" spans="1:17" ht="15.75" customHeight="1" x14ac:dyDescent="0.3">
      <c r="A4" s="2" t="s">
        <v>417</v>
      </c>
      <c r="B4" s="40">
        <v>20</v>
      </c>
      <c r="C4" s="40">
        <v>20</v>
      </c>
      <c r="D4" s="40">
        <v>20</v>
      </c>
      <c r="E4" s="40">
        <v>20</v>
      </c>
      <c r="F4" s="40">
        <v>20</v>
      </c>
      <c r="G4" s="40">
        <v>20</v>
      </c>
      <c r="H4" s="40">
        <v>20</v>
      </c>
      <c r="I4" s="40">
        <v>20</v>
      </c>
      <c r="J4" s="40">
        <v>20</v>
      </c>
      <c r="K4" s="40">
        <v>20</v>
      </c>
      <c r="L4" s="40">
        <v>20</v>
      </c>
      <c r="O4" s="11"/>
      <c r="P4" s="11"/>
    </row>
    <row r="5" spans="1:17" ht="15" customHeight="1" x14ac:dyDescent="0.3">
      <c r="A5" s="2" t="s">
        <v>416</v>
      </c>
      <c r="B5" s="41" t="s">
        <v>415</v>
      </c>
      <c r="C5" s="41" t="s">
        <v>415</v>
      </c>
      <c r="D5" s="41" t="s">
        <v>415</v>
      </c>
      <c r="E5" s="41" t="s">
        <v>415</v>
      </c>
      <c r="F5" s="41" t="s">
        <v>413</v>
      </c>
      <c r="G5" s="41" t="s">
        <v>414</v>
      </c>
      <c r="H5" s="41" t="s">
        <v>413</v>
      </c>
      <c r="I5" s="41" t="s">
        <v>412</v>
      </c>
      <c r="J5" s="41" t="s">
        <v>412</v>
      </c>
      <c r="K5" s="41" t="s">
        <v>412</v>
      </c>
      <c r="L5" s="41" t="s">
        <v>412</v>
      </c>
      <c r="O5" s="11"/>
      <c r="P5" s="11"/>
      <c r="Q5" s="11"/>
    </row>
    <row r="6" spans="1:17" ht="18.75" customHeight="1" x14ac:dyDescent="0.3">
      <c r="A6" s="2" t="s">
        <v>411</v>
      </c>
      <c r="B6" s="41" t="s">
        <v>410</v>
      </c>
      <c r="C6" s="41" t="s">
        <v>410</v>
      </c>
      <c r="D6" s="41" t="s">
        <v>410</v>
      </c>
      <c r="E6" s="41" t="s">
        <v>410</v>
      </c>
      <c r="F6" s="41" t="s">
        <v>410</v>
      </c>
      <c r="G6" s="41" t="s">
        <v>410</v>
      </c>
      <c r="H6" s="41" t="s">
        <v>410</v>
      </c>
      <c r="I6" s="41" t="s">
        <v>410</v>
      </c>
      <c r="J6" s="41" t="s">
        <v>410</v>
      </c>
      <c r="K6" s="41" t="s">
        <v>410</v>
      </c>
      <c r="L6" s="41" t="s">
        <v>410</v>
      </c>
      <c r="N6" s="11"/>
      <c r="O6" s="11"/>
      <c r="P6" s="11"/>
      <c r="Q6" s="11"/>
    </row>
    <row r="7" spans="1:17" ht="18.75" customHeight="1" x14ac:dyDescent="0.3">
      <c r="A7" s="2" t="s">
        <v>409</v>
      </c>
      <c r="B7" s="41" t="s">
        <v>408</v>
      </c>
      <c r="C7" s="41" t="s">
        <v>406</v>
      </c>
      <c r="D7" s="41" t="s">
        <v>408</v>
      </c>
      <c r="E7" s="41" t="s">
        <v>406</v>
      </c>
      <c r="F7" s="41" t="s">
        <v>407</v>
      </c>
      <c r="G7" s="41" t="s">
        <v>406</v>
      </c>
      <c r="H7" s="41" t="s">
        <v>405</v>
      </c>
      <c r="I7" s="41" t="s">
        <v>431</v>
      </c>
      <c r="J7" s="41" t="s">
        <v>404</v>
      </c>
      <c r="K7" s="41" t="s">
        <v>432</v>
      </c>
      <c r="L7" s="41" t="s">
        <v>403</v>
      </c>
      <c r="N7" s="11"/>
      <c r="O7" s="11"/>
      <c r="P7" s="11"/>
      <c r="Q7" s="11"/>
    </row>
    <row r="8" spans="1:17" ht="16.5" x14ac:dyDescent="0.3">
      <c r="A8" s="2" t="s">
        <v>433</v>
      </c>
      <c r="B8" s="41">
        <v>20</v>
      </c>
      <c r="C8" s="41">
        <v>20</v>
      </c>
      <c r="D8" s="41">
        <v>20</v>
      </c>
      <c r="E8" s="41">
        <v>20</v>
      </c>
      <c r="F8" s="41">
        <v>20</v>
      </c>
      <c r="G8" s="41">
        <v>20</v>
      </c>
      <c r="H8" s="41">
        <v>20</v>
      </c>
      <c r="I8" s="41">
        <v>20</v>
      </c>
      <c r="J8" s="41">
        <v>20</v>
      </c>
      <c r="K8" s="41">
        <v>20</v>
      </c>
      <c r="L8" s="41">
        <v>20</v>
      </c>
      <c r="N8" s="11"/>
      <c r="O8" s="11"/>
      <c r="P8" s="11"/>
      <c r="Q8" s="11"/>
    </row>
    <row r="9" spans="1:17" ht="16.5" x14ac:dyDescent="0.3">
      <c r="A9" s="2" t="s">
        <v>434</v>
      </c>
      <c r="B9" s="41">
        <v>10</v>
      </c>
      <c r="C9" s="41">
        <v>10</v>
      </c>
      <c r="D9" s="41">
        <v>10</v>
      </c>
      <c r="E9" s="41">
        <v>10</v>
      </c>
      <c r="F9" s="41">
        <v>10</v>
      </c>
      <c r="G9" s="41">
        <v>10</v>
      </c>
      <c r="H9" s="41">
        <v>10</v>
      </c>
      <c r="I9" s="41">
        <v>10</v>
      </c>
      <c r="J9" s="41">
        <v>10</v>
      </c>
      <c r="K9" s="41">
        <v>10</v>
      </c>
      <c r="L9" s="41">
        <v>10</v>
      </c>
      <c r="N9" s="11"/>
      <c r="O9" s="11"/>
      <c r="P9" s="11"/>
      <c r="Q9" s="11"/>
    </row>
    <row r="10" spans="1:17" ht="15.5" x14ac:dyDescent="0.3">
      <c r="A10" s="2" t="s">
        <v>402</v>
      </c>
      <c r="B10" s="41" t="s">
        <v>401</v>
      </c>
      <c r="C10" s="41" t="s">
        <v>401</v>
      </c>
      <c r="D10" s="41" t="s">
        <v>401</v>
      </c>
      <c r="E10" s="41" t="s">
        <v>401</v>
      </c>
      <c r="F10" s="41" t="s">
        <v>401</v>
      </c>
      <c r="G10" s="41" t="s">
        <v>401</v>
      </c>
      <c r="H10" s="41" t="s">
        <v>401</v>
      </c>
      <c r="I10" s="41" t="s">
        <v>401</v>
      </c>
      <c r="J10" s="41" t="s">
        <v>401</v>
      </c>
      <c r="K10" s="41" t="s">
        <v>401</v>
      </c>
      <c r="L10" s="41" t="s">
        <v>401</v>
      </c>
      <c r="N10" s="11"/>
      <c r="O10" s="11"/>
      <c r="P10" s="11"/>
      <c r="Q10" s="11"/>
    </row>
    <row r="11" spans="1:17" ht="17" thickBot="1" x14ac:dyDescent="0.35">
      <c r="A11" s="67" t="s">
        <v>435</v>
      </c>
      <c r="B11" s="70">
        <v>315</v>
      </c>
      <c r="C11" s="70">
        <v>199</v>
      </c>
      <c r="D11" s="70">
        <v>223</v>
      </c>
      <c r="E11" s="70">
        <v>248</v>
      </c>
      <c r="F11" s="70">
        <v>130</v>
      </c>
      <c r="G11" s="70">
        <v>172</v>
      </c>
      <c r="H11" s="70">
        <v>258</v>
      </c>
      <c r="I11" s="70">
        <v>177</v>
      </c>
      <c r="J11" s="70">
        <v>191</v>
      </c>
      <c r="K11" s="70">
        <v>187</v>
      </c>
      <c r="L11" s="70">
        <v>159</v>
      </c>
      <c r="N11" s="11"/>
      <c r="O11" s="11"/>
      <c r="P11" s="11"/>
      <c r="Q11" s="11"/>
    </row>
    <row r="12" spans="1:17" ht="16.5" x14ac:dyDescent="0.3">
      <c r="A12" s="38" t="s">
        <v>437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N12" s="11"/>
      <c r="O12" s="11"/>
      <c r="P12" s="11"/>
      <c r="Q12" s="11"/>
    </row>
    <row r="13" spans="1:17" ht="16.5" x14ac:dyDescent="0.3">
      <c r="A13" s="38" t="s">
        <v>438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N13" s="11"/>
      <c r="O13" s="11"/>
      <c r="P13" s="11"/>
      <c r="Q13" s="11"/>
    </row>
    <row r="14" spans="1:17" ht="16.5" x14ac:dyDescent="0.3">
      <c r="A14" s="38" t="s">
        <v>436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N14" s="11"/>
      <c r="O14" s="11"/>
    </row>
    <row r="15" spans="1:17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7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3">
      <c r="A17" s="2"/>
      <c r="B17" s="2"/>
      <c r="C17" s="2"/>
      <c r="D17" s="11"/>
      <c r="E17" s="11"/>
      <c r="F17" s="11"/>
      <c r="G17" s="11"/>
      <c r="H17" s="11"/>
      <c r="I17" s="11"/>
      <c r="J17" s="11"/>
      <c r="K17" s="11"/>
      <c r="L17" s="2"/>
    </row>
    <row r="18" spans="1:12" x14ac:dyDescent="0.3">
      <c r="D18" s="11"/>
      <c r="E18" s="11"/>
      <c r="F18" s="11"/>
      <c r="G18" s="11"/>
      <c r="H18" s="11"/>
      <c r="I18" s="11"/>
      <c r="J18" s="11"/>
      <c r="K18" s="11"/>
    </row>
    <row r="19" spans="1:12" x14ac:dyDescent="0.3">
      <c r="D19" s="11"/>
      <c r="E19" s="11"/>
      <c r="F19" s="11"/>
      <c r="G19" s="11"/>
      <c r="H19" s="11"/>
      <c r="I19" s="11"/>
      <c r="J19" s="11"/>
      <c r="K19" s="11"/>
    </row>
    <row r="20" spans="1:12" x14ac:dyDescent="0.3">
      <c r="D20" s="11"/>
      <c r="E20" s="11"/>
      <c r="F20" s="11"/>
      <c r="G20" s="11"/>
      <c r="H20" s="11"/>
      <c r="I20" s="11"/>
      <c r="J20" s="11"/>
      <c r="K20" s="11"/>
    </row>
    <row r="21" spans="1:12" x14ac:dyDescent="0.3">
      <c r="D21" s="11"/>
      <c r="E21" s="11"/>
      <c r="F21" s="11"/>
      <c r="G21" s="11"/>
      <c r="H21" s="11"/>
      <c r="I21" s="11"/>
      <c r="J21" s="11"/>
      <c r="K21" s="11"/>
    </row>
    <row r="22" spans="1:12" x14ac:dyDescent="0.3">
      <c r="D22" s="11"/>
      <c r="E22" s="11"/>
      <c r="F22" s="11"/>
      <c r="G22" s="11"/>
      <c r="H22" s="11"/>
      <c r="I22" s="11"/>
      <c r="J22" s="11"/>
      <c r="K22" s="11"/>
    </row>
    <row r="23" spans="1:12" x14ac:dyDescent="0.3">
      <c r="D23" s="11"/>
      <c r="E23" s="11"/>
      <c r="F23" s="11"/>
      <c r="G23" s="11"/>
      <c r="H23" s="11"/>
      <c r="I23" s="11"/>
      <c r="J23" s="11"/>
      <c r="K23" s="11"/>
    </row>
    <row r="24" spans="1:12" x14ac:dyDescent="0.3">
      <c r="D24" s="11"/>
      <c r="E24" s="11"/>
      <c r="F24" s="11"/>
      <c r="G24" s="11"/>
      <c r="H24" s="11"/>
      <c r="I24" s="11"/>
      <c r="J24" s="11"/>
      <c r="K24" s="11"/>
    </row>
    <row r="25" spans="1:12" x14ac:dyDescent="0.3">
      <c r="D25" s="11"/>
      <c r="E25" s="11"/>
      <c r="F25" s="11"/>
      <c r="G25" s="11"/>
      <c r="H25" s="11"/>
      <c r="I25" s="11"/>
      <c r="J25" s="11"/>
      <c r="K25" s="11"/>
    </row>
    <row r="26" spans="1:12" x14ac:dyDescent="0.3">
      <c r="D26" s="11"/>
      <c r="E26" s="11"/>
      <c r="F26" s="11"/>
      <c r="G26" s="11"/>
      <c r="H26" s="11"/>
      <c r="I26" s="11"/>
      <c r="J26" s="11"/>
      <c r="K26" s="11"/>
    </row>
    <row r="27" spans="1:12" x14ac:dyDescent="0.3">
      <c r="D27" s="11"/>
      <c r="E27" s="11"/>
      <c r="F27" s="11"/>
      <c r="G27" s="11"/>
      <c r="H27" s="11"/>
      <c r="I27" s="11"/>
      <c r="J27" s="11"/>
      <c r="K27" s="11"/>
    </row>
  </sheetData>
  <mergeCells count="1">
    <mergeCell ref="A1:L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F878-5098-4567-9F12-25FAD7045E55}">
  <dimension ref="A1:R77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8.58203125" defaultRowHeight="14" x14ac:dyDescent="0.3"/>
  <cols>
    <col min="1" max="1" width="21.5" style="43" customWidth="1"/>
    <col min="2" max="2" width="6.83203125" style="43" bestFit="1" customWidth="1"/>
    <col min="3" max="3" width="16.58203125" style="43" bestFit="1" customWidth="1"/>
    <col min="4" max="4" width="6.58203125" style="43" bestFit="1" customWidth="1"/>
    <col min="5" max="5" width="16.83203125" style="43" bestFit="1" customWidth="1"/>
    <col min="6" max="6" width="6.58203125" style="43" bestFit="1" customWidth="1"/>
    <col min="7" max="7" width="16.83203125" style="43" bestFit="1" customWidth="1"/>
    <col min="8" max="8" width="6.58203125" style="43" bestFit="1" customWidth="1"/>
    <col min="9" max="9" width="13.75" style="43" bestFit="1" customWidth="1"/>
    <col min="10" max="10" width="6.58203125" style="43" bestFit="1" customWidth="1"/>
    <col min="11" max="11" width="13" style="43" bestFit="1" customWidth="1"/>
    <col min="12" max="12" width="6.58203125" style="43" bestFit="1" customWidth="1"/>
    <col min="13" max="13" width="14.08203125" style="43" bestFit="1" customWidth="1"/>
    <col min="14" max="14" width="6.58203125" style="43" bestFit="1" customWidth="1"/>
    <col min="15" max="15" width="15.9140625" style="43" bestFit="1" customWidth="1"/>
    <col min="16" max="16" width="6.58203125" style="43" bestFit="1" customWidth="1"/>
    <col min="17" max="17" width="18.75" style="43" bestFit="1" customWidth="1"/>
    <col min="18" max="18" width="6.58203125" style="43" bestFit="1" customWidth="1"/>
    <col min="19" max="16384" width="8.58203125" style="43"/>
  </cols>
  <sheetData>
    <row r="1" spans="1:10" ht="20" customHeight="1" thickBot="1" x14ac:dyDescent="0.35">
      <c r="A1" s="92" t="s">
        <v>514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s="44" customFormat="1" ht="20" customHeight="1" thickBot="1" x14ac:dyDescent="0.35">
      <c r="A2" s="71" t="s">
        <v>445</v>
      </c>
      <c r="B2" s="72" t="s">
        <v>476</v>
      </c>
      <c r="C2" s="73" t="s">
        <v>488</v>
      </c>
      <c r="D2" s="74" t="s">
        <v>439</v>
      </c>
      <c r="E2" s="72" t="s">
        <v>489</v>
      </c>
      <c r="F2" s="74" t="s">
        <v>439</v>
      </c>
      <c r="G2" s="75" t="s">
        <v>490</v>
      </c>
      <c r="H2" s="74" t="s">
        <v>439</v>
      </c>
      <c r="I2" s="76" t="s">
        <v>492</v>
      </c>
      <c r="J2" s="74" t="s">
        <v>439</v>
      </c>
    </row>
    <row r="3" spans="1:10" x14ac:dyDescent="0.3">
      <c r="A3" s="43" t="s">
        <v>446</v>
      </c>
      <c r="B3" s="45">
        <v>0.12546380000000001</v>
      </c>
      <c r="C3" s="46">
        <v>5.7697525195312502E-2</v>
      </c>
      <c r="D3" s="47">
        <v>1.5585315384410094</v>
      </c>
      <c r="E3" s="46">
        <v>0.91819209999999996</v>
      </c>
      <c r="F3" s="45">
        <v>0.52513315158793317</v>
      </c>
      <c r="G3" s="48">
        <v>5.4402725328291739</v>
      </c>
      <c r="H3" s="48">
        <v>1.5157951507916674</v>
      </c>
      <c r="I3" s="48">
        <v>94.289529999999999</v>
      </c>
      <c r="J3" s="48">
        <v>0.36247153978176894</v>
      </c>
    </row>
    <row r="4" spans="1:10" ht="14" customHeight="1" x14ac:dyDescent="0.3">
      <c r="A4" s="43" t="s">
        <v>447</v>
      </c>
      <c r="B4" s="45">
        <v>0.12422989999999999</v>
      </c>
      <c r="C4" s="46">
        <v>5.8576099804687504E-2</v>
      </c>
      <c r="D4" s="47">
        <v>1.5465929640939633</v>
      </c>
      <c r="E4" s="46">
        <v>0.91036760000000005</v>
      </c>
      <c r="F4" s="45">
        <v>0.52602657014736232</v>
      </c>
      <c r="G4" s="48">
        <v>5.5291368859209902</v>
      </c>
      <c r="H4" s="48">
        <v>1.5035648716916246</v>
      </c>
      <c r="I4" s="48">
        <v>94.39237</v>
      </c>
      <c r="J4" s="48">
        <v>0.36227403053475898</v>
      </c>
    </row>
    <row r="5" spans="1:10" x14ac:dyDescent="0.3">
      <c r="A5" s="43" t="s">
        <v>448</v>
      </c>
      <c r="B5" s="45">
        <v>0.12370809999999999</v>
      </c>
      <c r="C5" s="46">
        <v>5.8476331054687497E-2</v>
      </c>
      <c r="D5" s="47">
        <v>1.5546283784006381</v>
      </c>
      <c r="E5" s="46">
        <v>0.91371670000000005</v>
      </c>
      <c r="F5" s="45">
        <v>0.52782451074368897</v>
      </c>
      <c r="G5" s="48">
        <v>5.4716162624676565</v>
      </c>
      <c r="H5" s="48">
        <v>1.5114473578365122</v>
      </c>
      <c r="I5" s="48">
        <v>93.569760000000002</v>
      </c>
      <c r="J5" s="48">
        <v>0.36386299539472794</v>
      </c>
    </row>
    <row r="6" spans="1:10" x14ac:dyDescent="0.3">
      <c r="A6" s="43" t="s">
        <v>449</v>
      </c>
      <c r="B6" s="45">
        <v>0.12730519999999998</v>
      </c>
      <c r="C6" s="46">
        <v>5.9533271843137253E-2</v>
      </c>
      <c r="D6" s="47">
        <v>1.5424891169847323</v>
      </c>
      <c r="E6" s="46">
        <v>0.91502919999999999</v>
      </c>
      <c r="F6" s="45">
        <v>0.52795447543172158</v>
      </c>
      <c r="G6" s="48">
        <v>5.5635807135382587</v>
      </c>
      <c r="H6" s="48">
        <v>1.4989034013183959</v>
      </c>
      <c r="I6" s="48">
        <v>93.453299999999999</v>
      </c>
      <c r="J6" s="48">
        <v>0.3640896449124626</v>
      </c>
    </row>
    <row r="7" spans="1:10" x14ac:dyDescent="0.3">
      <c r="A7" s="43" t="s">
        <v>450</v>
      </c>
      <c r="B7" s="45">
        <v>0.126612</v>
      </c>
      <c r="C7" s="46">
        <v>5.8012898437499995E-2</v>
      </c>
      <c r="D7" s="47">
        <v>1.5334874248776629</v>
      </c>
      <c r="E7" s="46">
        <v>0.90843169999999995</v>
      </c>
      <c r="F7" s="45">
        <v>0.51948336021620911</v>
      </c>
      <c r="G7" s="48">
        <v>5.621080316430703</v>
      </c>
      <c r="H7" s="48">
        <v>1.4912173440025385</v>
      </c>
      <c r="I7" s="48">
        <v>96.893630000000002</v>
      </c>
      <c r="J7" s="48">
        <v>0.35756749740984661</v>
      </c>
    </row>
    <row r="8" spans="1:10" x14ac:dyDescent="0.3">
      <c r="A8" s="43" t="s">
        <v>451</v>
      </c>
      <c r="B8" s="45">
        <v>0.12404683541666667</v>
      </c>
      <c r="C8" s="46">
        <v>5.8386543164062499E-2</v>
      </c>
      <c r="D8" s="47">
        <v>1.5908238495056399</v>
      </c>
      <c r="E8" s="46">
        <v>0.90730639999999996</v>
      </c>
      <c r="F8" s="45">
        <v>0.54072103444915343</v>
      </c>
      <c r="G8" s="48">
        <v>5.2250216734642914</v>
      </c>
      <c r="H8" s="48">
        <v>1.5467025212210288</v>
      </c>
      <c r="I8" s="48">
        <v>89.490170000000006</v>
      </c>
      <c r="J8" s="48">
        <v>0.37206428343023673</v>
      </c>
    </row>
    <row r="9" spans="1:10" x14ac:dyDescent="0.3">
      <c r="A9" s="43" t="s">
        <v>452</v>
      </c>
      <c r="B9" s="45">
        <v>0.12477360000000001</v>
      </c>
      <c r="C9" s="46">
        <v>5.9942219294117652E-2</v>
      </c>
      <c r="D9" s="47">
        <v>1.5833902216617894</v>
      </c>
      <c r="E9" s="46">
        <v>0.9194812</v>
      </c>
      <c r="F9" s="45">
        <v>0.54301733521686435</v>
      </c>
      <c r="G9" s="48">
        <v>5.281884180297487</v>
      </c>
      <c r="H9" s="48">
        <v>1.5383544233820425</v>
      </c>
      <c r="I9" s="48">
        <v>88.116259999999997</v>
      </c>
      <c r="J9" s="48">
        <v>0.37495367995937029</v>
      </c>
    </row>
    <row r="10" spans="1:10" x14ac:dyDescent="0.3">
      <c r="A10" s="43" t="s">
        <v>453</v>
      </c>
      <c r="B10" s="45">
        <v>0.12496839999999999</v>
      </c>
      <c r="C10" s="46">
        <v>5.7994938867187498E-2</v>
      </c>
      <c r="D10" s="47">
        <v>1.5892842896452972</v>
      </c>
      <c r="E10" s="46">
        <v>0.91090340000000003</v>
      </c>
      <c r="F10" s="45">
        <v>0.53792180511551524</v>
      </c>
      <c r="G10" s="48">
        <v>5.2332289838219763</v>
      </c>
      <c r="H10" s="48">
        <v>1.5454891930161845</v>
      </c>
      <c r="I10" s="48">
        <v>90.235960000000006</v>
      </c>
      <c r="J10" s="48">
        <v>0.37052355874294934</v>
      </c>
    </row>
    <row r="11" spans="1:10" x14ac:dyDescent="0.3">
      <c r="A11" s="43" t="s">
        <v>454</v>
      </c>
      <c r="B11" s="45">
        <v>0.12495590000000001</v>
      </c>
      <c r="C11" s="46">
        <v>5.9564584156862742E-2</v>
      </c>
      <c r="D11" s="47">
        <v>1.614086522619274</v>
      </c>
      <c r="E11" s="46">
        <v>0.92359340000000001</v>
      </c>
      <c r="F11" s="45">
        <v>0.55125238366763618</v>
      </c>
      <c r="G11" s="48">
        <v>5.0810996695003858</v>
      </c>
      <c r="H11" s="48">
        <v>1.5684547167168144</v>
      </c>
      <c r="I11" s="48">
        <v>85.304040000000001</v>
      </c>
      <c r="J11" s="48">
        <v>0.38108411684293236</v>
      </c>
    </row>
    <row r="12" spans="1:10" x14ac:dyDescent="0.3">
      <c r="A12" s="43" t="s">
        <v>455</v>
      </c>
      <c r="B12" s="45">
        <v>0.12313269999999998</v>
      </c>
      <c r="C12" s="46">
        <v>5.9677886745098038E-2</v>
      </c>
      <c r="D12" s="47">
        <v>1.5551807910387139</v>
      </c>
      <c r="E12" s="46">
        <v>0.91780949999999994</v>
      </c>
      <c r="F12" s="45">
        <v>0.53248511103496288</v>
      </c>
      <c r="G12" s="48">
        <v>5.4738843385666263</v>
      </c>
      <c r="H12" s="48">
        <v>1.5111341951361041</v>
      </c>
      <c r="I12" s="48">
        <v>91.723830000000007</v>
      </c>
      <c r="J12" s="48">
        <v>0.36750610485563195</v>
      </c>
    </row>
    <row r="13" spans="1:10" x14ac:dyDescent="0.3">
      <c r="A13" s="43" t="s">
        <v>456</v>
      </c>
      <c r="B13" s="45">
        <v>0.12381919999999999</v>
      </c>
      <c r="C13" s="46">
        <v>6.0291393254901959E-2</v>
      </c>
      <c r="D13" s="47">
        <v>1.557771335531845</v>
      </c>
      <c r="E13" s="46">
        <v>0.91497510000000004</v>
      </c>
      <c r="F13" s="45">
        <v>0.53638741757870834</v>
      </c>
      <c r="G13" s="48">
        <v>5.4588255521880349</v>
      </c>
      <c r="H13" s="48">
        <v>1.5132170767726902</v>
      </c>
      <c r="I13" s="48">
        <v>90.540710000000004</v>
      </c>
      <c r="J13" s="48">
        <v>0.36989946251404882</v>
      </c>
    </row>
    <row r="14" spans="1:10" x14ac:dyDescent="0.3">
      <c r="A14" s="43" t="s">
        <v>457</v>
      </c>
      <c r="B14" s="45">
        <v>0.12346869999999999</v>
      </c>
      <c r="C14" s="46">
        <v>5.7877987499999999E-2</v>
      </c>
      <c r="D14" s="47">
        <v>1.5649951221309861</v>
      </c>
      <c r="E14" s="46">
        <v>0.91584319999999997</v>
      </c>
      <c r="F14" s="45">
        <v>0.52844476755523939</v>
      </c>
      <c r="G14" s="48">
        <v>5.3963404027638751</v>
      </c>
      <c r="H14" s="48">
        <v>1.5219527613625115</v>
      </c>
      <c r="I14" s="48">
        <v>93.236490000000003</v>
      </c>
      <c r="J14" s="48">
        <v>0.36451272196564821</v>
      </c>
    </row>
    <row r="15" spans="1:10" x14ac:dyDescent="0.3">
      <c r="A15" s="43" t="s">
        <v>487</v>
      </c>
      <c r="B15" s="45">
        <v>0.12276849999999999</v>
      </c>
      <c r="C15" s="46">
        <v>5.8497298828125002E-2</v>
      </c>
      <c r="D15" s="47">
        <v>1.5761776913324839</v>
      </c>
      <c r="E15" s="46">
        <v>0.90465870000000004</v>
      </c>
      <c r="F15" s="45">
        <v>0.53663588802481255</v>
      </c>
      <c r="G15" s="48">
        <v>5.3231290091398833</v>
      </c>
      <c r="H15" s="48">
        <v>1.5323830719521752</v>
      </c>
      <c r="I15" s="48">
        <v>90.997860000000003</v>
      </c>
      <c r="J15" s="48">
        <v>0.36896915243501566</v>
      </c>
    </row>
    <row r="16" spans="1:10" x14ac:dyDescent="0.3">
      <c r="A16" s="43" t="s">
        <v>459</v>
      </c>
      <c r="B16" s="45">
        <v>0.12243760000000001</v>
      </c>
      <c r="C16" s="46">
        <v>5.8195582031249998E-2</v>
      </c>
      <c r="D16" s="47">
        <v>1.5907588806852604</v>
      </c>
      <c r="E16" s="46">
        <v>0.9120431</v>
      </c>
      <c r="F16" s="45">
        <v>0.5391236606053762</v>
      </c>
      <c r="G16" s="48">
        <v>5.2245136144578517</v>
      </c>
      <c r="H16" s="48">
        <v>1.5467777241107987</v>
      </c>
      <c r="I16" s="48">
        <v>89.775090000000006</v>
      </c>
      <c r="J16" s="48">
        <v>0.37147340237712828</v>
      </c>
    </row>
    <row r="17" spans="1:10" x14ac:dyDescent="0.3">
      <c r="A17" s="43" t="s">
        <v>460</v>
      </c>
      <c r="B17" s="45">
        <v>0.1221231</v>
      </c>
      <c r="C17" s="46">
        <v>5.9925845333333339E-2</v>
      </c>
      <c r="D17" s="47">
        <v>1.5634466328497953</v>
      </c>
      <c r="E17" s="46">
        <v>0.91986690000000004</v>
      </c>
      <c r="F17" s="45">
        <v>0.53604982116757582</v>
      </c>
      <c r="G17" s="48">
        <v>5.4174138727901875</v>
      </c>
      <c r="H17" s="48">
        <v>1.5189897168279756</v>
      </c>
      <c r="I17" s="48">
        <v>90.401960000000003</v>
      </c>
      <c r="J17" s="48">
        <v>0.37018321671873339</v>
      </c>
    </row>
    <row r="18" spans="1:10" x14ac:dyDescent="0.3">
      <c r="A18" s="43" t="s">
        <v>461</v>
      </c>
      <c r="B18" s="45">
        <v>0.12148944166666666</v>
      </c>
      <c r="C18" s="46">
        <v>5.7995755664062502E-2</v>
      </c>
      <c r="D18" s="47">
        <v>1.5734539072961398</v>
      </c>
      <c r="E18" s="46">
        <v>0.91057880000000002</v>
      </c>
      <c r="F18" s="45">
        <v>0.5326171590028792</v>
      </c>
      <c r="G18" s="48">
        <v>5.3390649082162147</v>
      </c>
      <c r="H18" s="48">
        <v>1.530094454786554</v>
      </c>
      <c r="I18" s="48">
        <v>92.059579999999997</v>
      </c>
      <c r="J18" s="48">
        <v>0.36683532792920426</v>
      </c>
    </row>
    <row r="19" spans="1:10" x14ac:dyDescent="0.3">
      <c r="A19" s="43" t="s">
        <v>462</v>
      </c>
      <c r="B19" s="45">
        <v>0.12064796666666666</v>
      </c>
      <c r="C19" s="46">
        <v>6.0368906039215686E-2</v>
      </c>
      <c r="D19" s="47">
        <v>1.5634085475131676</v>
      </c>
      <c r="E19" s="46">
        <v>0.91531050000000003</v>
      </c>
      <c r="F19" s="45">
        <v>0.53860313253362979</v>
      </c>
      <c r="G19" s="48">
        <v>5.4199234026460861</v>
      </c>
      <c r="H19" s="48">
        <v>1.518638015234071</v>
      </c>
      <c r="I19" s="48">
        <v>89.780050000000003</v>
      </c>
      <c r="J19" s="48">
        <v>0.37146314100211036</v>
      </c>
    </row>
    <row r="20" spans="1:10" x14ac:dyDescent="0.3">
      <c r="A20" s="43" t="s">
        <v>463</v>
      </c>
      <c r="B20" s="45">
        <v>0.1204881</v>
      </c>
      <c r="C20" s="46">
        <v>5.9174791529411762E-2</v>
      </c>
      <c r="D20" s="47">
        <v>1.6013819384108436</v>
      </c>
      <c r="E20" s="46">
        <v>0.90918239999999995</v>
      </c>
      <c r="F20" s="45">
        <v>0.54747177749571319</v>
      </c>
      <c r="G20" s="48">
        <v>5.1601583957040189</v>
      </c>
      <c r="H20" s="48">
        <v>1.5563932016624464</v>
      </c>
      <c r="I20" s="48">
        <v>87.201970000000003</v>
      </c>
      <c r="J20" s="48">
        <v>0.37691420043212831</v>
      </c>
    </row>
    <row r="21" spans="1:10" x14ac:dyDescent="0.3">
      <c r="A21" s="43" t="s">
        <v>464</v>
      </c>
      <c r="B21" s="45">
        <v>0.12076820000000001</v>
      </c>
      <c r="C21" s="46">
        <v>5.8282441406250003E-2</v>
      </c>
      <c r="D21" s="47">
        <v>1.5908235851480887</v>
      </c>
      <c r="E21" s="46">
        <v>0.91516140000000001</v>
      </c>
      <c r="F21" s="45">
        <v>0.53904282887993138</v>
      </c>
      <c r="G21" s="48">
        <v>5.224513814830078</v>
      </c>
      <c r="H21" s="48">
        <v>1.5467776944495415</v>
      </c>
      <c r="I21" s="48">
        <v>89.641300000000001</v>
      </c>
      <c r="J21" s="48">
        <v>0.37175051179087715</v>
      </c>
    </row>
    <row r="22" spans="1:10" x14ac:dyDescent="0.3">
      <c r="A22" s="43" t="s">
        <v>465</v>
      </c>
      <c r="B22" s="45">
        <v>0.12068760000000001</v>
      </c>
      <c r="C22" s="46">
        <v>5.952952721568628E-2</v>
      </c>
      <c r="D22" s="47">
        <v>1.5724727256023707</v>
      </c>
      <c r="E22" s="46">
        <v>0.92365419999999998</v>
      </c>
      <c r="F22" s="45">
        <v>0.53688171300134557</v>
      </c>
      <c r="G22" s="48">
        <v>5.3534141847118306</v>
      </c>
      <c r="H22" s="48">
        <v>1.5280424483547119</v>
      </c>
      <c r="I22" s="48">
        <v>89.928719999999998</v>
      </c>
      <c r="J22" s="48">
        <v>0.37115596289091968</v>
      </c>
    </row>
    <row r="23" spans="1:10" x14ac:dyDescent="0.3">
      <c r="A23" s="43" t="s">
        <v>466</v>
      </c>
      <c r="B23" s="45">
        <v>0.119708125</v>
      </c>
      <c r="C23" s="46">
        <v>5.7968572265625004E-2</v>
      </c>
      <c r="D23" s="47">
        <v>1.6397865734669144</v>
      </c>
      <c r="E23" s="46">
        <v>0.91811810000000005</v>
      </c>
      <c r="F23" s="45">
        <v>0.55374889105681513</v>
      </c>
      <c r="G23" s="48">
        <v>4.9157244937819922</v>
      </c>
      <c r="H23" s="48">
        <v>1.5946195137024057</v>
      </c>
      <c r="I23" s="48">
        <v>84.799819999999997</v>
      </c>
      <c r="J23" s="48">
        <v>0.38221540136664733</v>
      </c>
    </row>
    <row r="24" spans="1:10" x14ac:dyDescent="0.3">
      <c r="A24" s="43" t="s">
        <v>467</v>
      </c>
      <c r="B24" s="45">
        <v>0.11980429999999999</v>
      </c>
      <c r="C24" s="46">
        <v>5.7286327734375003E-2</v>
      </c>
      <c r="D24" s="47">
        <v>1.6216945705456274</v>
      </c>
      <c r="E24" s="46">
        <v>0.9070281</v>
      </c>
      <c r="F24" s="45">
        <v>0.54632159000541802</v>
      </c>
      <c r="G24" s="48">
        <v>5.0228044922426021</v>
      </c>
      <c r="H24" s="48">
        <v>1.5775302817877059</v>
      </c>
      <c r="I24" s="48">
        <v>87.678939999999997</v>
      </c>
      <c r="J24" s="48">
        <v>0.37588760312089031</v>
      </c>
    </row>
    <row r="25" spans="1:10" x14ac:dyDescent="0.3">
      <c r="A25" s="43" t="s">
        <v>468</v>
      </c>
      <c r="B25" s="45">
        <v>0.12002259999999999</v>
      </c>
      <c r="C25" s="46">
        <v>5.930146635294118E-2</v>
      </c>
      <c r="D25" s="47">
        <v>1.5887771476865609</v>
      </c>
      <c r="E25" s="46">
        <v>0.91853680000000004</v>
      </c>
      <c r="F25" s="45">
        <v>0.54225305987427408</v>
      </c>
      <c r="G25" s="48">
        <v>5.2429825917241235</v>
      </c>
      <c r="H25" s="48">
        <v>1.5440509741666768</v>
      </c>
      <c r="I25" s="48">
        <v>88.412360000000007</v>
      </c>
      <c r="J25" s="48">
        <v>0.37432527858265235</v>
      </c>
    </row>
    <row r="26" spans="1:10" x14ac:dyDescent="0.3">
      <c r="A26" s="43" t="s">
        <v>469</v>
      </c>
      <c r="B26" s="45">
        <v>0.11948049999999999</v>
      </c>
      <c r="C26" s="46">
        <v>5.8077505078125001E-2</v>
      </c>
      <c r="D26" s="47">
        <v>1.6021670559200527</v>
      </c>
      <c r="E26" s="46">
        <v>0.91031450000000003</v>
      </c>
      <c r="F26" s="45">
        <v>0.54273933272758756</v>
      </c>
      <c r="G26" s="48">
        <v>5.1498067144838435</v>
      </c>
      <c r="H26" s="48">
        <v>1.5579566776266709</v>
      </c>
      <c r="I26" s="48">
        <v>88.671279999999996</v>
      </c>
      <c r="J26" s="48">
        <v>0.37377836442736279</v>
      </c>
    </row>
    <row r="27" spans="1:10" x14ac:dyDescent="0.3">
      <c r="A27" s="43" t="s">
        <v>470</v>
      </c>
      <c r="B27" s="45">
        <v>0.1167956</v>
      </c>
      <c r="C27" s="46">
        <v>5.8464885937499995E-2</v>
      </c>
      <c r="D27" s="47">
        <v>1.6378146274814744</v>
      </c>
      <c r="E27" s="46">
        <v>0.91744999999999999</v>
      </c>
      <c r="F27" s="45">
        <v>0.55542232552924253</v>
      </c>
      <c r="G27" s="48">
        <v>4.9298609111515308</v>
      </c>
      <c r="H27" s="48">
        <v>1.5923315799654636</v>
      </c>
      <c r="I27" s="48">
        <v>84.321740000000005</v>
      </c>
      <c r="J27" s="48">
        <v>0.38329739555203252</v>
      </c>
    </row>
    <row r="28" spans="1:10" x14ac:dyDescent="0.3">
      <c r="A28" s="43" t="s">
        <v>471</v>
      </c>
      <c r="B28" s="45">
        <v>0.11786190000000001</v>
      </c>
      <c r="C28" s="46">
        <v>5.9101311163398694E-2</v>
      </c>
      <c r="D28" s="47">
        <v>1.6198689755098803</v>
      </c>
      <c r="E28" s="46">
        <v>0.91262810000000005</v>
      </c>
      <c r="F28" s="45">
        <v>0.5529172471306677</v>
      </c>
      <c r="G28" s="48">
        <v>5.0427011723946666</v>
      </c>
      <c r="H28" s="48">
        <v>1.574415023054633</v>
      </c>
      <c r="I28" s="48">
        <v>85.322999999999993</v>
      </c>
      <c r="J28" s="48">
        <v>0.38104177329960626</v>
      </c>
    </row>
    <row r="29" spans="1:10" x14ac:dyDescent="0.3">
      <c r="A29" s="43" t="s">
        <v>472</v>
      </c>
      <c r="B29" s="45">
        <v>0.11782040000000001</v>
      </c>
      <c r="C29" s="46">
        <v>6.0515475241830062E-2</v>
      </c>
      <c r="D29" s="47">
        <v>1.5968209283939696</v>
      </c>
      <c r="E29" s="46">
        <v>0.90559319999999999</v>
      </c>
      <c r="F29" s="45">
        <v>0.55229071952051578</v>
      </c>
      <c r="G29" s="48">
        <v>5.1961921445321115</v>
      </c>
      <c r="H29" s="48">
        <v>1.5509872960387847</v>
      </c>
      <c r="I29" s="48">
        <v>85.86551</v>
      </c>
      <c r="J29" s="48">
        <v>0.37983612898627545</v>
      </c>
    </row>
    <row r="30" spans="1:10" x14ac:dyDescent="0.3">
      <c r="A30" s="43" t="s">
        <v>473</v>
      </c>
      <c r="B30" s="45">
        <v>0.11739870000000001</v>
      </c>
      <c r="C30" s="46">
        <v>5.7645658261718746E-2</v>
      </c>
      <c r="D30" s="47">
        <v>1.637840411218257</v>
      </c>
      <c r="E30" s="46">
        <v>0.91982920000000001</v>
      </c>
      <c r="F30" s="45">
        <v>0.5513638059916004</v>
      </c>
      <c r="G30" s="48">
        <v>4.9259223783658248</v>
      </c>
      <c r="H30" s="48">
        <v>1.5929680289961758</v>
      </c>
      <c r="I30" s="48">
        <v>85.451750000000004</v>
      </c>
      <c r="J30" s="48">
        <v>0.380754607609189</v>
      </c>
    </row>
    <row r="31" spans="1:10" x14ac:dyDescent="0.3">
      <c r="A31" s="43" t="s">
        <v>474</v>
      </c>
      <c r="B31" s="45">
        <v>0.1176084</v>
      </c>
      <c r="C31" s="46">
        <v>5.9461854535947718E-2</v>
      </c>
      <c r="D31" s="47">
        <v>1.6125439536889465</v>
      </c>
      <c r="E31" s="46">
        <v>0.91701460000000001</v>
      </c>
      <c r="F31" s="45">
        <v>0.55130648553529937</v>
      </c>
      <c r="G31" s="48">
        <v>5.0903361157952425</v>
      </c>
      <c r="H31" s="48">
        <v>1.5670310852453231</v>
      </c>
      <c r="I31" s="48">
        <v>85.606750000000005</v>
      </c>
      <c r="J31" s="48">
        <v>0.38040975336292854</v>
      </c>
    </row>
    <row r="32" spans="1:10" x14ac:dyDescent="0.3">
      <c r="A32" s="43" t="s">
        <v>475</v>
      </c>
      <c r="B32" s="45">
        <v>0.1170115</v>
      </c>
      <c r="C32" s="46">
        <v>5.9113759790849672E-2</v>
      </c>
      <c r="D32" s="47">
        <v>1.6116528965633179</v>
      </c>
      <c r="E32" s="46">
        <v>0.90880300000000003</v>
      </c>
      <c r="F32" s="45">
        <v>0.55077514481084144</v>
      </c>
      <c r="G32" s="48">
        <v>5.0943061823934412</v>
      </c>
      <c r="H32" s="48">
        <v>1.5664203612241423</v>
      </c>
      <c r="I32" s="48">
        <v>86.17801</v>
      </c>
      <c r="J32" s="48">
        <v>0.3791468197721829</v>
      </c>
    </row>
    <row r="33" spans="1:18" x14ac:dyDescent="0.3">
      <c r="A33" s="44" t="s">
        <v>477</v>
      </c>
      <c r="B33" s="46"/>
      <c r="C33" s="46">
        <v>5.883128812424003E-2</v>
      </c>
      <c r="D33" s="47"/>
      <c r="E33" s="46">
        <v>0.91404736999999991</v>
      </c>
      <c r="F33" s="45"/>
      <c r="G33" s="46"/>
    </row>
    <row r="34" spans="1:18" ht="13" customHeight="1" x14ac:dyDescent="0.3">
      <c r="A34" s="44" t="s">
        <v>478</v>
      </c>
      <c r="B34" s="46"/>
      <c r="C34" s="46">
        <v>5.8644147314097998E-2</v>
      </c>
      <c r="D34" s="47"/>
      <c r="E34" s="46">
        <v>0.90986</v>
      </c>
      <c r="F34" s="45"/>
      <c r="G34" s="46"/>
    </row>
    <row r="35" spans="1:18" x14ac:dyDescent="0.3">
      <c r="A35" s="44" t="s">
        <v>479</v>
      </c>
      <c r="B35" s="46"/>
      <c r="C35" s="45">
        <v>1.5392893591907997</v>
      </c>
      <c r="D35" s="47"/>
      <c r="E35" s="45">
        <v>0.56655096372707359</v>
      </c>
      <c r="F35" s="45"/>
      <c r="G35" s="45"/>
      <c r="H35" s="48"/>
      <c r="I35" s="48"/>
      <c r="J35" s="48"/>
      <c r="K35" s="48"/>
      <c r="L35" s="48"/>
      <c r="M35" s="48"/>
    </row>
    <row r="36" spans="1:18" ht="14.5" thickBot="1" x14ac:dyDescent="0.35">
      <c r="A36" s="77" t="s">
        <v>480</v>
      </c>
      <c r="B36" s="78"/>
      <c r="C36" s="78">
        <v>0.99681902579207804</v>
      </c>
      <c r="D36" s="79"/>
      <c r="E36" s="78">
        <v>0.99541886981196614</v>
      </c>
      <c r="F36" s="80"/>
      <c r="G36" s="78"/>
      <c r="H36" s="81"/>
      <c r="I36" s="81"/>
      <c r="J36" s="81"/>
    </row>
    <row r="37" spans="1:18" ht="14.5" thickBot="1" x14ac:dyDescent="0.35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</row>
    <row r="38" spans="1:18" s="44" customFormat="1" ht="23" customHeight="1" thickBot="1" x14ac:dyDescent="0.35">
      <c r="A38" s="71" t="s">
        <v>481</v>
      </c>
      <c r="B38" s="75" t="s">
        <v>476</v>
      </c>
      <c r="C38" s="73" t="s">
        <v>488</v>
      </c>
      <c r="D38" s="74" t="s">
        <v>439</v>
      </c>
      <c r="E38" s="72" t="s">
        <v>489</v>
      </c>
      <c r="F38" s="74" t="s">
        <v>439</v>
      </c>
      <c r="G38" s="72" t="s">
        <v>491</v>
      </c>
      <c r="H38" s="74" t="s">
        <v>439</v>
      </c>
      <c r="I38" s="75" t="s">
        <v>490</v>
      </c>
      <c r="J38" s="74" t="s">
        <v>439</v>
      </c>
      <c r="K38" s="76" t="s">
        <v>492</v>
      </c>
      <c r="L38" s="74" t="s">
        <v>439</v>
      </c>
      <c r="M38" s="82" t="s">
        <v>493</v>
      </c>
      <c r="N38" s="74" t="s">
        <v>439</v>
      </c>
      <c r="O38" s="83" t="s">
        <v>494</v>
      </c>
      <c r="P38" s="74" t="s">
        <v>439</v>
      </c>
      <c r="Q38" s="83" t="s">
        <v>495</v>
      </c>
      <c r="R38" s="74" t="s">
        <v>439</v>
      </c>
    </row>
    <row r="39" spans="1:18" x14ac:dyDescent="0.3">
      <c r="A39" s="43" t="s">
        <v>446</v>
      </c>
      <c r="B39" s="49">
        <v>34.143140000000002</v>
      </c>
      <c r="C39" s="50">
        <v>5.92805E-2</v>
      </c>
      <c r="D39" s="45">
        <v>0.12133436708854803</v>
      </c>
      <c r="E39" s="46">
        <v>0.91378070462046201</v>
      </c>
      <c r="F39" s="45">
        <v>4.153931814795063E-2</v>
      </c>
      <c r="G39" s="46">
        <v>2.163403399121882</v>
      </c>
      <c r="H39" s="45">
        <v>3.4862393335548199E-2</v>
      </c>
      <c r="I39" s="49">
        <v>1199.2012402350001</v>
      </c>
      <c r="J39" s="45">
        <v>0.11789037259840238</v>
      </c>
      <c r="K39" s="51">
        <v>20229.27</v>
      </c>
      <c r="L39" s="47">
        <v>2.8703461209205826E-2</v>
      </c>
      <c r="M39" s="52">
        <v>42571.547939309996</v>
      </c>
      <c r="N39" s="47">
        <v>1.9786302931424363E-2</v>
      </c>
      <c r="O39" s="53">
        <v>413256.9</v>
      </c>
      <c r="P39" s="54">
        <v>3.1752967754940666E-2</v>
      </c>
      <c r="Q39" s="53">
        <v>198396.2</v>
      </c>
      <c r="R39" s="54">
        <v>5.0201688820849168E-2</v>
      </c>
    </row>
    <row r="40" spans="1:18" x14ac:dyDescent="0.3">
      <c r="A40" s="43" t="s">
        <v>447</v>
      </c>
      <c r="B40" s="49">
        <v>33.971819999999994</v>
      </c>
      <c r="C40" s="50">
        <v>6.0021049999999999E-2</v>
      </c>
      <c r="D40" s="45">
        <v>0.11692343274201113</v>
      </c>
      <c r="E40" s="46">
        <v>0.9182264570957096</v>
      </c>
      <c r="F40" s="45">
        <v>4.0213432438182747E-2</v>
      </c>
      <c r="G40" s="46">
        <v>2.1591967731201578</v>
      </c>
      <c r="H40" s="45">
        <v>3.3803001647328024E-2</v>
      </c>
      <c r="I40" s="49">
        <v>1292.290419551</v>
      </c>
      <c r="J40" s="45">
        <v>0.11356494959195393</v>
      </c>
      <c r="K40" s="51">
        <v>21530.62</v>
      </c>
      <c r="L40" s="47">
        <v>2.7822497162414507E-2</v>
      </c>
      <c r="M40" s="52">
        <v>45222.074553819999</v>
      </c>
      <c r="N40" s="47">
        <v>1.9197697049820786E-2</v>
      </c>
      <c r="O40" s="53">
        <v>409704.1</v>
      </c>
      <c r="P40" s="54">
        <v>3.1890345478060703E-2</v>
      </c>
      <c r="Q40" s="53">
        <v>204600.1</v>
      </c>
      <c r="R40" s="54">
        <v>4.9434720308194104E-2</v>
      </c>
    </row>
    <row r="41" spans="1:18" x14ac:dyDescent="0.3">
      <c r="A41" s="43" t="s">
        <v>448</v>
      </c>
      <c r="B41" s="49">
        <v>34.048870000000001</v>
      </c>
      <c r="C41" s="50">
        <v>5.9471209999999997E-2</v>
      </c>
      <c r="D41" s="45">
        <v>0.11997407964040477</v>
      </c>
      <c r="E41" s="46">
        <v>0.91547994719471937</v>
      </c>
      <c r="F41" s="45">
        <v>4.111597766449214E-2</v>
      </c>
      <c r="G41" s="46">
        <v>2.1489629114761781</v>
      </c>
      <c r="H41" s="45">
        <v>3.4561189561426411E-2</v>
      </c>
      <c r="I41" s="49">
        <v>1226.7697410315998</v>
      </c>
      <c r="J41" s="45">
        <v>0.11655820405565478</v>
      </c>
      <c r="K41" s="51">
        <v>20627.96</v>
      </c>
      <c r="L41" s="47">
        <v>2.8424722564741552E-2</v>
      </c>
      <c r="M41" s="52">
        <v>43120.81135176</v>
      </c>
      <c r="N41" s="47">
        <v>1.9659882273765594E-2</v>
      </c>
      <c r="O41" s="53">
        <v>412424.2</v>
      </c>
      <c r="P41" s="54">
        <v>3.1785006810257109E-2</v>
      </c>
      <c r="Q41" s="53">
        <v>198854.9</v>
      </c>
      <c r="R41" s="54">
        <v>5.0143755097735651E-2</v>
      </c>
    </row>
    <row r="42" spans="1:18" x14ac:dyDescent="0.3">
      <c r="A42" s="43" t="s">
        <v>449</v>
      </c>
      <c r="B42" s="49">
        <v>33.965320000000006</v>
      </c>
      <c r="C42" s="50">
        <v>6.0167089999999999E-2</v>
      </c>
      <c r="D42" s="45">
        <v>0.1198853078995552</v>
      </c>
      <c r="E42" s="46">
        <v>0.91813525907590765</v>
      </c>
      <c r="F42" s="45">
        <v>4.1280465754787846E-2</v>
      </c>
      <c r="G42" s="46">
        <v>2.1587763161224296</v>
      </c>
      <c r="H42" s="45">
        <v>3.4700130491056573E-2</v>
      </c>
      <c r="I42" s="49">
        <v>1229.3941499699999</v>
      </c>
      <c r="J42" s="45">
        <v>0.11643372818368415</v>
      </c>
      <c r="K42" s="51">
        <v>20433</v>
      </c>
      <c r="L42" s="47">
        <v>2.8560006852574628E-2</v>
      </c>
      <c r="M42" s="52">
        <v>42908.319216000004</v>
      </c>
      <c r="N42" s="47">
        <v>1.9708502344857274E-2</v>
      </c>
      <c r="O42" s="53">
        <v>416908.2</v>
      </c>
      <c r="P42" s="54">
        <v>3.1613615039002195E-2</v>
      </c>
      <c r="Q42" s="53">
        <v>198614.5</v>
      </c>
      <c r="R42" s="54">
        <v>5.0174092543559784E-2</v>
      </c>
    </row>
    <row r="43" spans="1:18" x14ac:dyDescent="0.3">
      <c r="A43" s="43" t="s">
        <v>450</v>
      </c>
      <c r="B43" s="49">
        <v>33.968299999999999</v>
      </c>
      <c r="C43" s="50">
        <v>5.9385529999999999E-2</v>
      </c>
      <c r="D43" s="45">
        <v>0.11856654146295087</v>
      </c>
      <c r="E43" s="46">
        <v>0.91333870627062708</v>
      </c>
      <c r="F43" s="45">
        <v>4.0630807074134294E-2</v>
      </c>
      <c r="G43" s="46">
        <v>2.1515216338902277</v>
      </c>
      <c r="H43" s="45">
        <v>3.412591619662704E-2</v>
      </c>
      <c r="I43" s="49">
        <v>1255.9677343266999</v>
      </c>
      <c r="J43" s="45">
        <v>0.11519539904609546</v>
      </c>
      <c r="K43" s="51">
        <v>21149.39</v>
      </c>
      <c r="L43" s="47">
        <v>2.8072135527894476E-2</v>
      </c>
      <c r="M43" s="52">
        <v>44263.452584049999</v>
      </c>
      <c r="N43" s="47">
        <v>1.9404467608330214E-2</v>
      </c>
      <c r="O43" s="53">
        <v>410134.1</v>
      </c>
      <c r="P43" s="54">
        <v>3.1873623575751929E-2</v>
      </c>
      <c r="Q43" s="53">
        <v>207415.78</v>
      </c>
      <c r="R43" s="54">
        <v>4.9098034321881374E-2</v>
      </c>
    </row>
    <row r="44" spans="1:18" x14ac:dyDescent="0.3">
      <c r="A44" s="43" t="s">
        <v>451</v>
      </c>
      <c r="B44" s="49">
        <v>35.007829999999998</v>
      </c>
      <c r="C44" s="50">
        <v>5.9226090000000002E-2</v>
      </c>
      <c r="D44" s="45">
        <v>0.11882509959021846</v>
      </c>
      <c r="E44" s="46">
        <v>0.91365880528052812</v>
      </c>
      <c r="F44" s="45">
        <v>4.0664048565789007E-2</v>
      </c>
      <c r="G44" s="46">
        <v>2.1507341765301784</v>
      </c>
      <c r="H44" s="45">
        <v>3.4158984842058072E-2</v>
      </c>
      <c r="I44" s="49">
        <v>1250.3196169463999</v>
      </c>
      <c r="J44" s="45">
        <v>0.11545529419392092</v>
      </c>
      <c r="K44" s="51">
        <v>21110.959999999999</v>
      </c>
      <c r="L44" s="47">
        <v>2.8097674907730436E-2</v>
      </c>
      <c r="M44" s="52">
        <v>44166.851633839993</v>
      </c>
      <c r="N44" s="47">
        <v>1.9425676570442758E-2</v>
      </c>
      <c r="O44" s="53">
        <v>426147.4</v>
      </c>
      <c r="P44" s="54">
        <v>3.1269033488306855E-2</v>
      </c>
      <c r="Q44" s="53">
        <v>207566.6</v>
      </c>
      <c r="R44" s="54">
        <v>4.9080193515229124E-2</v>
      </c>
    </row>
    <row r="45" spans="1:18" x14ac:dyDescent="0.3">
      <c r="A45" s="43" t="s">
        <v>452</v>
      </c>
      <c r="B45" s="49">
        <v>34.90222</v>
      </c>
      <c r="C45" s="50">
        <v>5.9698750000000002E-2</v>
      </c>
      <c r="D45" s="45">
        <v>0.11796844126646275</v>
      </c>
      <c r="E45" s="46">
        <v>0.91408429537953806</v>
      </c>
      <c r="F45" s="45">
        <v>4.0517687930305871E-2</v>
      </c>
      <c r="G45" s="46">
        <v>2.1546138946461384</v>
      </c>
      <c r="H45" s="45">
        <v>3.4030265058262753E-2</v>
      </c>
      <c r="I45" s="49">
        <v>1269.1106527750001</v>
      </c>
      <c r="J45" s="45">
        <v>0.11459736454097665</v>
      </c>
      <c r="K45" s="51">
        <v>21258.58</v>
      </c>
      <c r="L45" s="47">
        <v>2.7999949555336322E-2</v>
      </c>
      <c r="M45" s="52">
        <v>44555.921597740002</v>
      </c>
      <c r="N45" s="47">
        <v>1.9340676431661853E-2</v>
      </c>
      <c r="O45" s="53">
        <v>418997.6</v>
      </c>
      <c r="P45" s="54">
        <v>3.1534693298341784E-2</v>
      </c>
      <c r="Q45" s="53">
        <v>211883.5</v>
      </c>
      <c r="R45" s="54">
        <v>4.8577642346714224E-2</v>
      </c>
    </row>
    <row r="46" spans="1:18" x14ac:dyDescent="0.3">
      <c r="A46" s="43" t="s">
        <v>453</v>
      </c>
      <c r="B46" s="49">
        <v>34.920140000000004</v>
      </c>
      <c r="C46" s="50">
        <v>5.9740689999999999E-2</v>
      </c>
      <c r="D46" s="45">
        <v>0.11773175957103145</v>
      </c>
      <c r="E46" s="46">
        <v>0.91607021078107798</v>
      </c>
      <c r="F46" s="45">
        <v>4.0426884729971219E-2</v>
      </c>
      <c r="G46" s="46">
        <v>2.1634414355739993</v>
      </c>
      <c r="H46" s="45">
        <v>3.3950849582929765E-2</v>
      </c>
      <c r="I46" s="49">
        <v>1274.2689177</v>
      </c>
      <c r="J46" s="45">
        <v>0.11436518317347368</v>
      </c>
      <c r="K46" s="51">
        <v>21330</v>
      </c>
      <c r="L46" s="47">
        <v>2.7953033634812649E-2</v>
      </c>
      <c r="M46" s="52">
        <v>44888.771700000005</v>
      </c>
      <c r="N46" s="47">
        <v>1.926883748475125E-2</v>
      </c>
      <c r="O46" s="53">
        <v>419353.1</v>
      </c>
      <c r="P46" s="54">
        <v>3.1521323944002748E-2</v>
      </c>
      <c r="Q46" s="53">
        <v>214835.9</v>
      </c>
      <c r="R46" s="54">
        <v>4.8242696490700947E-2</v>
      </c>
    </row>
    <row r="47" spans="1:18" x14ac:dyDescent="0.3">
      <c r="A47" s="43" t="s">
        <v>454</v>
      </c>
      <c r="B47" s="49">
        <v>34.868900000000004</v>
      </c>
      <c r="C47" s="50">
        <v>5.9696109999999997E-2</v>
      </c>
      <c r="D47" s="45">
        <v>0.11748825896282068</v>
      </c>
      <c r="E47" s="46">
        <v>0.91502355423542303</v>
      </c>
      <c r="F47" s="45">
        <v>4.0341100099614023E-2</v>
      </c>
      <c r="G47" s="46">
        <v>2.1517179842241303</v>
      </c>
      <c r="H47" s="45">
        <v>3.3898405870714618E-2</v>
      </c>
      <c r="I47" s="49">
        <v>1279.5025432959999</v>
      </c>
      <c r="J47" s="45">
        <v>0.11413104613572325</v>
      </c>
      <c r="K47" s="51">
        <v>21433.599999999999</v>
      </c>
      <c r="L47" s="47">
        <v>2.7885395856616826E-2</v>
      </c>
      <c r="M47" s="52">
        <v>44862.368089600001</v>
      </c>
      <c r="N47" s="47">
        <v>1.9274506958557373E-2</v>
      </c>
      <c r="O47" s="53">
        <v>419714.2</v>
      </c>
      <c r="P47" s="54">
        <v>3.1507761382474478E-2</v>
      </c>
      <c r="Q47" s="53">
        <v>208508.4</v>
      </c>
      <c r="R47" s="54">
        <v>4.8969224266957358E-2</v>
      </c>
    </row>
    <row r="48" spans="1:18" x14ac:dyDescent="0.3">
      <c r="A48" s="43" t="s">
        <v>455</v>
      </c>
      <c r="B48" s="49">
        <v>34.950879999999998</v>
      </c>
      <c r="C48" s="50">
        <v>5.8968399999999997E-2</v>
      </c>
      <c r="D48" s="45">
        <v>0.11797327950168152</v>
      </c>
      <c r="E48" s="46">
        <v>0.91278894521452103</v>
      </c>
      <c r="F48" s="45">
        <v>4.029954704242044E-2</v>
      </c>
      <c r="G48" s="46">
        <v>2.1511566895523457</v>
      </c>
      <c r="H48" s="45">
        <v>3.3843292124096716E-2</v>
      </c>
      <c r="I48" s="49">
        <v>1268.1319531519998</v>
      </c>
      <c r="J48" s="45">
        <v>0.11464157711915129</v>
      </c>
      <c r="K48" s="51">
        <v>21505.279999999999</v>
      </c>
      <c r="L48" s="47">
        <v>2.7838884173320502E-2</v>
      </c>
      <c r="M48" s="52">
        <v>45000.6586112</v>
      </c>
      <c r="N48" s="47">
        <v>1.924486814143948E-2</v>
      </c>
      <c r="O48" s="53">
        <v>424833.4</v>
      </c>
      <c r="P48" s="54">
        <v>3.1317353357177134E-2</v>
      </c>
      <c r="Q48" s="53">
        <v>216422.1</v>
      </c>
      <c r="R48" s="54">
        <v>4.8065581275615783E-2</v>
      </c>
    </row>
    <row r="49" spans="1:18" x14ac:dyDescent="0.3">
      <c r="A49" s="43" t="s">
        <v>456</v>
      </c>
      <c r="B49" s="49">
        <v>35.690480000000001</v>
      </c>
      <c r="C49" s="50">
        <v>5.98915E-2</v>
      </c>
      <c r="D49" s="45">
        <v>0.11589730171709875</v>
      </c>
      <c r="E49" s="46">
        <v>0.91488467678767882</v>
      </c>
      <c r="F49" s="45">
        <v>3.9857802471017716E-2</v>
      </c>
      <c r="G49" s="46">
        <v>2.1490461804659478</v>
      </c>
      <c r="H49" s="45">
        <v>3.3497696271054062E-2</v>
      </c>
      <c r="I49" s="49">
        <v>1315.1143266199999</v>
      </c>
      <c r="J49" s="45">
        <v>0.11257517230297084</v>
      </c>
      <c r="K49" s="51">
        <v>21958.28</v>
      </c>
      <c r="L49" s="47">
        <v>2.7550229150782906E-2</v>
      </c>
      <c r="M49" s="52">
        <v>45903.49888236</v>
      </c>
      <c r="N49" s="47">
        <v>1.9054672109672759E-2</v>
      </c>
      <c r="O49" s="53">
        <v>437452.3</v>
      </c>
      <c r="P49" s="54">
        <v>3.0862352477380135E-2</v>
      </c>
      <c r="Q49" s="53">
        <v>216158.3</v>
      </c>
      <c r="R49" s="54">
        <v>4.8094901995932159E-2</v>
      </c>
    </row>
    <row r="50" spans="1:18" x14ac:dyDescent="0.3">
      <c r="A50" s="43" t="s">
        <v>457</v>
      </c>
      <c r="B50" s="49">
        <v>35.627269999999996</v>
      </c>
      <c r="C50" s="50">
        <v>6.0718609999999999E-2</v>
      </c>
      <c r="D50" s="45">
        <v>0.1150084530579311</v>
      </c>
      <c r="E50" s="46">
        <v>0.9187886103410341</v>
      </c>
      <c r="F50" s="45">
        <v>3.9764574774796363E-2</v>
      </c>
      <c r="G50" s="46">
        <v>2.1598228325617632</v>
      </c>
      <c r="H50" s="45">
        <v>3.3429465668795018E-2</v>
      </c>
      <c r="I50" s="49">
        <v>1336.5629379500999</v>
      </c>
      <c r="J50" s="45">
        <v>0.11166823907394964</v>
      </c>
      <c r="K50" s="51">
        <v>22012.41</v>
      </c>
      <c r="L50" s="47">
        <v>2.7516334365274182E-2</v>
      </c>
      <c r="M50" s="52">
        <v>46247.413037699996</v>
      </c>
      <c r="N50" s="47">
        <v>1.8983690842393527E-2</v>
      </c>
      <c r="O50" s="53">
        <v>439499.3</v>
      </c>
      <c r="P50" s="54">
        <v>3.0790396767616652E-2</v>
      </c>
      <c r="Q50" s="53">
        <v>215584.2</v>
      </c>
      <c r="R50" s="54">
        <v>4.8158897700354003E-2</v>
      </c>
    </row>
    <row r="51" spans="1:18" ht="13.5" customHeight="1" x14ac:dyDescent="0.3">
      <c r="A51" s="43" t="s">
        <v>458</v>
      </c>
      <c r="B51" s="49">
        <v>35.645030000000006</v>
      </c>
      <c r="C51" s="50">
        <v>5.9167289999999997E-2</v>
      </c>
      <c r="D51" s="45">
        <v>0.11596867622098524</v>
      </c>
      <c r="E51" s="46">
        <v>0.91186020000000001</v>
      </c>
      <c r="F51" s="45">
        <v>3.9688363773077093E-2</v>
      </c>
      <c r="G51" s="46">
        <v>2.1539868071923136</v>
      </c>
      <c r="H51" s="45">
        <v>3.3314075099685619E-2</v>
      </c>
      <c r="I51" s="49">
        <v>1312.5985200236998</v>
      </c>
      <c r="J51" s="45">
        <v>0.11268300488799586</v>
      </c>
      <c r="K51" s="51">
        <v>22184.53</v>
      </c>
      <c r="L51" s="47">
        <v>2.7409382952916086E-2</v>
      </c>
      <c r="M51" s="52">
        <v>46483.090417289997</v>
      </c>
      <c r="N51" s="47">
        <v>1.8935504373738934E-2</v>
      </c>
      <c r="O51" s="53">
        <v>437464.5</v>
      </c>
      <c r="P51" s="54">
        <v>3.0861922130088679E-2</v>
      </c>
      <c r="Q51" s="53">
        <v>218587.2</v>
      </c>
      <c r="R51" s="54">
        <v>4.7826944775277047E-2</v>
      </c>
    </row>
    <row r="52" spans="1:18" x14ac:dyDescent="0.3">
      <c r="A52" s="43" t="s">
        <v>459</v>
      </c>
      <c r="B52" s="49">
        <v>35.613890000000005</v>
      </c>
      <c r="C52" s="50">
        <v>5.9719130000000002E-2</v>
      </c>
      <c r="D52" s="45">
        <v>0.11668894577499296</v>
      </c>
      <c r="E52" s="46">
        <v>0.91586979999999996</v>
      </c>
      <c r="F52" s="45">
        <v>4.006426609366965E-2</v>
      </c>
      <c r="G52" s="46">
        <v>2.1543990400922866</v>
      </c>
      <c r="H52" s="45">
        <v>3.3667133641323538E-2</v>
      </c>
      <c r="I52" s="49">
        <v>1297.1198081042</v>
      </c>
      <c r="J52" s="45">
        <v>0.11335334203333587</v>
      </c>
      <c r="K52" s="51">
        <v>21720.34</v>
      </c>
      <c r="L52" s="47">
        <v>2.7700720495193256E-2</v>
      </c>
      <c r="M52" s="52">
        <v>45519.186215959999</v>
      </c>
      <c r="N52" s="47">
        <v>1.913494112010589E-2</v>
      </c>
      <c r="O52" s="53">
        <v>430738.3</v>
      </c>
      <c r="P52" s="54">
        <v>3.1101951106136332E-2</v>
      </c>
      <c r="Q52" s="53">
        <v>216558.8</v>
      </c>
      <c r="R52" s="54">
        <v>4.8050408486091066E-2</v>
      </c>
    </row>
    <row r="53" spans="1:18" x14ac:dyDescent="0.3">
      <c r="A53" s="43" t="s">
        <v>460</v>
      </c>
      <c r="B53" s="49">
        <v>33.054870000000001</v>
      </c>
      <c r="C53" s="50">
        <v>5.9421427545454548E-2</v>
      </c>
      <c r="D53" s="45">
        <v>0.10697525372605457</v>
      </c>
      <c r="E53" s="46">
        <v>0.91484330000000003</v>
      </c>
      <c r="F53" s="45">
        <v>3.6653356703390455E-2</v>
      </c>
      <c r="G53" s="46">
        <v>2.1571736058813262</v>
      </c>
      <c r="H53" s="45">
        <v>3.078543735132443E-2</v>
      </c>
      <c r="I53" s="49">
        <v>1234.3571549017993</v>
      </c>
      <c r="J53" s="45">
        <v>0.10393191965746224</v>
      </c>
      <c r="K53" s="51">
        <v>20772.93</v>
      </c>
      <c r="L53" s="47">
        <v>2.5334975549002763E-2</v>
      </c>
      <c r="M53" s="52">
        <v>43589.77010956013</v>
      </c>
      <c r="N53" s="47">
        <v>1.7489487323639693E-2</v>
      </c>
      <c r="O53" s="53">
        <v>406339.8</v>
      </c>
      <c r="P53" s="54">
        <v>2.8641429597563935E-2</v>
      </c>
      <c r="Q53" s="53">
        <v>191733.2</v>
      </c>
      <c r="R53" s="54">
        <v>4.5675292303436879E-2</v>
      </c>
    </row>
    <row r="54" spans="1:18" x14ac:dyDescent="0.3">
      <c r="A54" s="43" t="s">
        <v>461</v>
      </c>
      <c r="B54" s="49">
        <v>33.005110000000002</v>
      </c>
      <c r="C54" s="50">
        <v>5.9758354272727299E-2</v>
      </c>
      <c r="D54" s="45">
        <v>0.10808692448505487</v>
      </c>
      <c r="E54" s="46">
        <v>0.91417150000000003</v>
      </c>
      <c r="F54" s="45">
        <v>3.7140319331113586E-2</v>
      </c>
      <c r="G54" s="46">
        <v>2.157767501503669</v>
      </c>
      <c r="H54" s="45">
        <v>3.1187071593099247E-2</v>
      </c>
      <c r="I54" s="49">
        <v>1209.4816016370351</v>
      </c>
      <c r="J54" s="45">
        <v>0.10499527010355283</v>
      </c>
      <c r="K54" s="51">
        <v>20239.54</v>
      </c>
      <c r="L54" s="47">
        <v>2.5666641785008402E-2</v>
      </c>
      <c r="M54" s="52">
        <v>42482.200925102647</v>
      </c>
      <c r="N54" s="47">
        <v>1.7716007846949003E-2</v>
      </c>
      <c r="O54" s="53">
        <v>404649.4</v>
      </c>
      <c r="P54" s="54">
        <v>2.8701191226648451E-2</v>
      </c>
      <c r="Q54" s="53">
        <v>199836.9</v>
      </c>
      <c r="R54" s="54">
        <v>4.4739605845001203E-2</v>
      </c>
    </row>
    <row r="55" spans="1:18" x14ac:dyDescent="0.3">
      <c r="A55" s="43" t="s">
        <v>462</v>
      </c>
      <c r="B55" s="49">
        <v>32.955750000000002</v>
      </c>
      <c r="C55" s="50">
        <v>5.9537219818181802E-2</v>
      </c>
      <c r="D55" s="45">
        <v>0.10837098406961072</v>
      </c>
      <c r="E55" s="46">
        <v>0.91545089999999996</v>
      </c>
      <c r="F55" s="45">
        <v>3.7159269491206785E-2</v>
      </c>
      <c r="G55" s="46">
        <v>2.1586588473869486</v>
      </c>
      <c r="H55" s="45">
        <v>3.1212301701782335E-2</v>
      </c>
      <c r="I55" s="49">
        <v>1202.8983244173196</v>
      </c>
      <c r="J55" s="45">
        <v>0.10528218954196281</v>
      </c>
      <c r="K55" s="51">
        <v>20204.14</v>
      </c>
      <c r="L55" s="47">
        <v>2.5689117413138951E-2</v>
      </c>
      <c r="M55" s="52">
        <v>42425.415517849469</v>
      </c>
      <c r="N55" s="47">
        <v>1.7727860109360224E-2</v>
      </c>
      <c r="O55" s="53">
        <v>402585.9</v>
      </c>
      <c r="P55" s="54">
        <v>2.8774652829454333E-2</v>
      </c>
      <c r="Q55" s="53">
        <v>196160.9</v>
      </c>
      <c r="R55" s="54">
        <v>4.5156863898149754E-2</v>
      </c>
    </row>
    <row r="56" spans="1:18" x14ac:dyDescent="0.3">
      <c r="A56" s="43" t="s">
        <v>463</v>
      </c>
      <c r="B56" s="49">
        <v>32.94417</v>
      </c>
      <c r="C56" s="50">
        <v>5.9079508090909089E-2</v>
      </c>
      <c r="D56" s="45">
        <v>0.11017940132763861</v>
      </c>
      <c r="E56" s="46">
        <v>0.91642109999999999</v>
      </c>
      <c r="F56" s="45">
        <v>3.7631583464059287E-2</v>
      </c>
      <c r="G56" s="46">
        <v>2.1610876895514193</v>
      </c>
      <c r="H56" s="45">
        <v>3.1612033165435156E-2</v>
      </c>
      <c r="I56" s="49">
        <v>1163.2323862690937</v>
      </c>
      <c r="J56" s="45">
        <v>0.10706219072144767</v>
      </c>
      <c r="K56" s="51">
        <v>19689.27</v>
      </c>
      <c r="L56" s="47">
        <v>2.6022832183319657E-2</v>
      </c>
      <c r="M56" s="52">
        <v>41390.791092639301</v>
      </c>
      <c r="N56" s="47">
        <v>1.7948059672604023E-2</v>
      </c>
      <c r="O56" s="53">
        <v>399624.6</v>
      </c>
      <c r="P56" s="54">
        <v>2.888106908238279E-2</v>
      </c>
      <c r="Q56" s="53">
        <v>197210.1</v>
      </c>
      <c r="R56" s="54">
        <v>4.5036581605703639E-2</v>
      </c>
    </row>
    <row r="57" spans="1:18" x14ac:dyDescent="0.3">
      <c r="A57" s="43" t="s">
        <v>464</v>
      </c>
      <c r="B57" s="49">
        <v>32.884399999999999</v>
      </c>
      <c r="C57" s="50">
        <v>6.0399620000000001E-2</v>
      </c>
      <c r="D57" s="45">
        <v>0.10907542584243615</v>
      </c>
      <c r="E57" s="46">
        <v>0.91688049999999999</v>
      </c>
      <c r="F57" s="45">
        <v>3.7640067204254488E-2</v>
      </c>
      <c r="G57" s="46">
        <v>2.1567987783565647</v>
      </c>
      <c r="H57" s="45">
        <v>3.1633427923523159E-2</v>
      </c>
      <c r="I57" s="49">
        <v>1188.3776234050001</v>
      </c>
      <c r="J57" s="45">
        <v>0.10592345436170392</v>
      </c>
      <c r="K57" s="51">
        <v>19675.25</v>
      </c>
      <c r="L57" s="47">
        <v>2.6032102081714706E-2</v>
      </c>
      <c r="M57" s="52">
        <v>41279.232253910071</v>
      </c>
      <c r="N57" s="47">
        <v>1.7972295996892543E-2</v>
      </c>
      <c r="O57" s="53">
        <v>398946.8</v>
      </c>
      <c r="P57" s="54">
        <v>2.8905592754559901E-2</v>
      </c>
      <c r="Q57" s="53">
        <v>197907.7</v>
      </c>
      <c r="R57" s="54">
        <v>4.4957137364925834E-2</v>
      </c>
    </row>
    <row r="58" spans="1:18" x14ac:dyDescent="0.3">
      <c r="A58" s="43" t="s">
        <v>465</v>
      </c>
      <c r="B58" s="49">
        <v>31.260549999999999</v>
      </c>
      <c r="C58" s="50">
        <v>5.9317526434782601E-2</v>
      </c>
      <c r="D58" s="45">
        <v>0.11021278763254633</v>
      </c>
      <c r="E58" s="46">
        <v>0.91119810000000001</v>
      </c>
      <c r="F58" s="45">
        <v>3.7770860086274539E-2</v>
      </c>
      <c r="G58" s="46">
        <v>2.1517250406286288</v>
      </c>
      <c r="H58" s="45">
        <v>3.1703897523906045E-2</v>
      </c>
      <c r="I58" s="49">
        <v>1162.789014020492</v>
      </c>
      <c r="J58" s="45">
        <v>0.10708260021947213</v>
      </c>
      <c r="K58" s="51">
        <v>19602.79</v>
      </c>
      <c r="L58" s="47">
        <v>2.6080170397707596E-2</v>
      </c>
      <c r="M58" s="52">
        <v>41030.45986594326</v>
      </c>
      <c r="N58" s="47">
        <v>1.8026697707369265E-2</v>
      </c>
      <c r="O58" s="53">
        <v>383388.5</v>
      </c>
      <c r="P58" s="54">
        <v>2.9486269577912182E-2</v>
      </c>
      <c r="Q58" s="53">
        <v>192449.51</v>
      </c>
      <c r="R58" s="54">
        <v>4.5590209806318789E-2</v>
      </c>
    </row>
    <row r="59" spans="1:18" x14ac:dyDescent="0.3">
      <c r="A59" s="43" t="s">
        <v>466</v>
      </c>
      <c r="B59" s="49">
        <v>31.153299999999998</v>
      </c>
      <c r="C59" s="50">
        <v>5.8856621090909091E-2</v>
      </c>
      <c r="D59" s="45">
        <v>0.1111412240149401</v>
      </c>
      <c r="E59" s="46">
        <v>0.91454880000000005</v>
      </c>
      <c r="F59" s="45">
        <v>3.7912640981294203E-2</v>
      </c>
      <c r="G59" s="46">
        <v>2.1541970934729009</v>
      </c>
      <c r="H59" s="45">
        <v>3.1847541595524831E-2</v>
      </c>
      <c r="I59" s="49">
        <v>1142.9455534575272</v>
      </c>
      <c r="J59" s="45">
        <v>0.10800816733747967</v>
      </c>
      <c r="K59" s="51">
        <v>19419.150000000001</v>
      </c>
      <c r="L59" s="47">
        <v>2.6203195681788291E-2</v>
      </c>
      <c r="M59" s="52">
        <v>40692.781368621712</v>
      </c>
      <c r="N59" s="47">
        <v>1.8101338120166576E-2</v>
      </c>
      <c r="O59" s="53">
        <v>385743.4</v>
      </c>
      <c r="P59" s="54">
        <v>2.939612737891897E-2</v>
      </c>
      <c r="Q59" s="53">
        <v>189311.6</v>
      </c>
      <c r="R59" s="54">
        <v>4.5966494271210932E-2</v>
      </c>
    </row>
    <row r="60" spans="1:18" x14ac:dyDescent="0.3">
      <c r="A60" s="43" t="s">
        <v>467</v>
      </c>
      <c r="B60" s="49">
        <v>31.133109999999999</v>
      </c>
      <c r="C60" s="50">
        <v>5.924836E-2</v>
      </c>
      <c r="D60" s="45">
        <v>0.11087655948904507</v>
      </c>
      <c r="E60" s="46">
        <v>0.91384969999999999</v>
      </c>
      <c r="F60" s="45">
        <v>3.7948580495234419E-2</v>
      </c>
      <c r="G60" s="46">
        <v>2.1488449985751044</v>
      </c>
      <c r="H60" s="45">
        <v>3.1884184315856552E-2</v>
      </c>
      <c r="I60" s="49">
        <v>1148.8334026868001</v>
      </c>
      <c r="J60" s="45">
        <v>0.10773103720636248</v>
      </c>
      <c r="K60" s="51">
        <v>19390.13</v>
      </c>
      <c r="L60" s="47">
        <v>2.6222796696178139E-2</v>
      </c>
      <c r="M60" s="52">
        <v>40531.020046764417</v>
      </c>
      <c r="N60" s="47">
        <v>1.8137423822539463E-2</v>
      </c>
      <c r="O60" s="53">
        <v>388192.16399999999</v>
      </c>
      <c r="P60" s="54">
        <v>2.9303263501323229E-2</v>
      </c>
      <c r="Q60" s="53">
        <v>185413.25000000003</v>
      </c>
      <c r="R60" s="54">
        <v>4.6447207925509847E-2</v>
      </c>
    </row>
    <row r="61" spans="1:18" x14ac:dyDescent="0.3">
      <c r="A61" s="43" t="s">
        <v>468</v>
      </c>
      <c r="B61" s="49">
        <v>31.054250000000003</v>
      </c>
      <c r="C61" s="50">
        <v>5.9754500000000002E-2</v>
      </c>
      <c r="D61" s="45">
        <v>0.11169850735152984</v>
      </c>
      <c r="E61" s="46">
        <v>0.91555779999999998</v>
      </c>
      <c r="F61" s="45">
        <v>3.8364963582363971E-2</v>
      </c>
      <c r="G61" s="46">
        <v>2.1621699663454348</v>
      </c>
      <c r="H61" s="45">
        <v>3.2217576679089893E-2</v>
      </c>
      <c r="I61" s="49">
        <v>1132.528831135</v>
      </c>
      <c r="J61" s="45">
        <v>0.10850374670314819</v>
      </c>
      <c r="K61" s="51">
        <v>18953.03</v>
      </c>
      <c r="L61" s="47">
        <v>2.6523451810403938E-2</v>
      </c>
      <c r="M61" s="52">
        <v>39863.020559960896</v>
      </c>
      <c r="N61" s="47">
        <v>1.8288760240492436E-2</v>
      </c>
      <c r="O61" s="53">
        <v>385645.815</v>
      </c>
      <c r="P61" s="54">
        <v>2.9399846386788997E-2</v>
      </c>
      <c r="Q61" s="53">
        <v>185965.89</v>
      </c>
      <c r="R61" s="54">
        <v>4.6378142347441059E-2</v>
      </c>
    </row>
    <row r="62" spans="1:18" x14ac:dyDescent="0.3">
      <c r="A62" s="43" t="s">
        <v>469</v>
      </c>
      <c r="B62" s="49">
        <v>30.158660000000005</v>
      </c>
      <c r="C62" s="50">
        <v>5.9241179999999997E-2</v>
      </c>
      <c r="D62" s="45">
        <v>0.11294172086514651</v>
      </c>
      <c r="E62" s="46">
        <v>0.91376652325581398</v>
      </c>
      <c r="F62" s="45">
        <v>3.8654109962016348E-2</v>
      </c>
      <c r="G62" s="46">
        <v>2.1631936846291273</v>
      </c>
      <c r="H62" s="45">
        <v>3.2441321200694859E-2</v>
      </c>
      <c r="I62" s="49">
        <v>1107.1967228722797</v>
      </c>
      <c r="J62" s="45">
        <v>0.10973798272973913</v>
      </c>
      <c r="K62" s="51">
        <v>18689.646676050001</v>
      </c>
      <c r="L62" s="47">
        <v>2.6709688474187566E-2</v>
      </c>
      <c r="M62" s="52">
        <v>39327.670328431537</v>
      </c>
      <c r="N62" s="47">
        <v>1.8412817895653719E-2</v>
      </c>
      <c r="O62" s="53">
        <v>383805.89500000002</v>
      </c>
      <c r="P62" s="54">
        <v>2.9470231823411006E-2</v>
      </c>
      <c r="Q62" s="53">
        <v>183819.13</v>
      </c>
      <c r="R62" s="54">
        <v>4.6648173372804178E-2</v>
      </c>
    </row>
    <row r="63" spans="1:18" x14ac:dyDescent="0.3">
      <c r="A63" s="43" t="s">
        <v>470</v>
      </c>
      <c r="B63" s="49">
        <v>30.180330000000001</v>
      </c>
      <c r="C63" s="50">
        <v>6.0058060000000003E-2</v>
      </c>
      <c r="D63" s="45">
        <v>0.11409023929052128</v>
      </c>
      <c r="E63" s="46">
        <v>0.91695499501661104</v>
      </c>
      <c r="F63" s="45">
        <v>3.926460769700351E-2</v>
      </c>
      <c r="G63" s="46">
        <v>2.1504668933531383</v>
      </c>
      <c r="H63" s="45">
        <v>3.3015099840576871E-2</v>
      </c>
      <c r="I63" s="49">
        <v>1085.8539288642</v>
      </c>
      <c r="J63" s="45">
        <v>0.11081120173401234</v>
      </c>
      <c r="K63" s="51">
        <v>18080.07</v>
      </c>
      <c r="L63" s="47">
        <v>2.7156219759613617E-2</v>
      </c>
      <c r="M63" s="52">
        <v>37821.137950830002</v>
      </c>
      <c r="N63" s="47">
        <v>1.8775956589501097E-2</v>
      </c>
      <c r="O63" s="53">
        <v>379109.52100000007</v>
      </c>
      <c r="P63" s="54">
        <v>2.9652207249743656E-2</v>
      </c>
      <c r="Q63" s="53">
        <v>182483.29</v>
      </c>
      <c r="R63" s="54">
        <v>4.6818602321612973E-2</v>
      </c>
    </row>
    <row r="64" spans="1:18" x14ac:dyDescent="0.3">
      <c r="A64" s="43" t="s">
        <v>471</v>
      </c>
      <c r="B64" s="49">
        <v>30.120480000000001</v>
      </c>
      <c r="C64" s="50">
        <v>5.9136939999999999E-2</v>
      </c>
      <c r="D64" s="45">
        <v>0.11487280349581931</v>
      </c>
      <c r="E64" s="46">
        <v>0.915754480066445</v>
      </c>
      <c r="F64" s="45">
        <v>3.9260062417585014E-2</v>
      </c>
      <c r="G64" s="46">
        <v>2.1505141819152302</v>
      </c>
      <c r="H64" s="45">
        <v>3.2999878652702805E-2</v>
      </c>
      <c r="I64" s="49">
        <v>1070.1789676905603</v>
      </c>
      <c r="J64" s="45">
        <v>0.1116197800918504</v>
      </c>
      <c r="K64" s="51">
        <v>18096.624000000003</v>
      </c>
      <c r="L64" s="47">
        <v>2.7143796256899541E-2</v>
      </c>
      <c r="M64" s="52">
        <v>37856.599194960014</v>
      </c>
      <c r="N64" s="47">
        <v>1.8767160569916723E-2</v>
      </c>
      <c r="O64" s="53">
        <v>378620.87400000001</v>
      </c>
      <c r="P64" s="54">
        <v>2.9671335606248229E-2</v>
      </c>
      <c r="Q64" s="53">
        <v>183658.09</v>
      </c>
      <c r="R64" s="54">
        <v>4.6668620541221076E-2</v>
      </c>
    </row>
    <row r="65" spans="1:18" x14ac:dyDescent="0.3">
      <c r="A65" s="43" t="s">
        <v>472</v>
      </c>
      <c r="B65" s="49">
        <v>30.234390000000005</v>
      </c>
      <c r="C65" s="50">
        <v>5.892534E-2</v>
      </c>
      <c r="D65" s="45">
        <v>0.11491297201733293</v>
      </c>
      <c r="E65" s="46">
        <v>0.91300442857142861</v>
      </c>
      <c r="F65" s="45">
        <v>3.9238191346390019E-2</v>
      </c>
      <c r="G65" s="46">
        <v>2.1598413367817124</v>
      </c>
      <c r="H65" s="45">
        <v>3.2932575179812705E-2</v>
      </c>
      <c r="I65" s="49">
        <v>1069.2172668603071</v>
      </c>
      <c r="J65" s="45">
        <v>0.11166996666837753</v>
      </c>
      <c r="K65" s="51">
        <v>18145.288035000001</v>
      </c>
      <c r="L65" s="47">
        <v>2.7107373206192307E-2</v>
      </c>
      <c r="M65" s="52">
        <v>38123.032418078583</v>
      </c>
      <c r="N65" s="47">
        <v>1.8701465873942155E-2</v>
      </c>
      <c r="O65" s="53">
        <v>374997.82300000003</v>
      </c>
      <c r="P65" s="54">
        <v>2.9814326241173771E-2</v>
      </c>
      <c r="Q65" s="53">
        <v>181852.33000000002</v>
      </c>
      <c r="R65" s="54">
        <v>4.6899753566402365E-2</v>
      </c>
    </row>
    <row r="66" spans="1:18" x14ac:dyDescent="0.3">
      <c r="A66" s="43" t="s">
        <v>473</v>
      </c>
      <c r="B66" s="49">
        <v>30.139569999999999</v>
      </c>
      <c r="C66" s="50">
        <v>5.922616E-2</v>
      </c>
      <c r="D66" s="45">
        <v>0.11498170647850266</v>
      </c>
      <c r="E66" s="46">
        <v>0.91239872923587995</v>
      </c>
      <c r="F66" s="45">
        <v>3.9362989641157246E-2</v>
      </c>
      <c r="G66" s="46">
        <v>2.16623248874963</v>
      </c>
      <c r="H66" s="45">
        <v>3.3015870167979591E-2</v>
      </c>
      <c r="I66" s="49">
        <v>1068.2427032871999</v>
      </c>
      <c r="J66" s="45">
        <v>0.11172089361188745</v>
      </c>
      <c r="K66" s="51">
        <v>18036.669999999998</v>
      </c>
      <c r="L66" s="47">
        <v>2.718887190138396E-2</v>
      </c>
      <c r="M66" s="52">
        <v>38006.961207349996</v>
      </c>
      <c r="N66" s="47">
        <v>1.8730000738895296E-2</v>
      </c>
      <c r="O66" s="53">
        <v>378710.81535000005</v>
      </c>
      <c r="P66" s="54">
        <v>2.9667812022632578E-2</v>
      </c>
      <c r="Q66" s="53">
        <v>179429.59649999999</v>
      </c>
      <c r="R66" s="54">
        <v>4.7215321953710337E-2</v>
      </c>
    </row>
    <row r="67" spans="1:18" x14ac:dyDescent="0.3">
      <c r="A67" s="43" t="s">
        <v>474</v>
      </c>
      <c r="B67" s="49">
        <v>30.539260000000002</v>
      </c>
      <c r="C67" s="50">
        <v>5.9491783826086948E-2</v>
      </c>
      <c r="D67" s="45">
        <v>0.12684845849093387</v>
      </c>
      <c r="E67" s="46">
        <v>0.91437753654485043</v>
      </c>
      <c r="F67" s="45">
        <v>4.3492654366404024E-2</v>
      </c>
      <c r="G67" s="46">
        <v>2.1664442592668234</v>
      </c>
      <c r="H67" s="45">
        <v>3.6499727404576299E-2</v>
      </c>
      <c r="I67" s="49">
        <v>1097.4277936823164</v>
      </c>
      <c r="J67" s="45">
        <v>0.12323566055665856</v>
      </c>
      <c r="K67" s="51">
        <v>18446.71185</v>
      </c>
      <c r="L67" s="47">
        <v>3.0058333098996026E-2</v>
      </c>
      <c r="M67" s="52">
        <v>38874.803466520345</v>
      </c>
      <c r="N67" s="47">
        <v>2.0705716889742751E-2</v>
      </c>
      <c r="O67" s="53">
        <v>386662.57245000004</v>
      </c>
      <c r="P67" s="54">
        <v>3.2826782008439845E-2</v>
      </c>
      <c r="Q67" s="53">
        <v>171761.32050000003</v>
      </c>
      <c r="R67" s="54">
        <v>5.3953834697319424E-2</v>
      </c>
    </row>
    <row r="68" spans="1:18" x14ac:dyDescent="0.3">
      <c r="A68" s="43" t="s">
        <v>475</v>
      </c>
      <c r="B68" s="49">
        <v>30.286649999999998</v>
      </c>
      <c r="C68" s="50">
        <v>5.930437434782608E-2</v>
      </c>
      <c r="D68" s="45">
        <v>0.1285577854869992</v>
      </c>
      <c r="E68" s="46">
        <v>0.91518583720930224</v>
      </c>
      <c r="F68" s="45">
        <v>4.4002989169238831E-2</v>
      </c>
      <c r="G68" s="46">
        <v>2.1597827400852077</v>
      </c>
      <c r="H68" s="45">
        <v>3.6954856556383371E-2</v>
      </c>
      <c r="I68" s="49">
        <v>1068.2496269273609</v>
      </c>
      <c r="J68" s="45">
        <v>0.12490735152898412</v>
      </c>
      <c r="K68" s="51">
        <v>18012.998850000004</v>
      </c>
      <c r="L68" s="47">
        <v>3.0418049630706014E-2</v>
      </c>
      <c r="M68" s="52">
        <v>37844.06768692936</v>
      </c>
      <c r="N68" s="47">
        <v>2.0985797096292932E-2</v>
      </c>
      <c r="O68" s="53">
        <v>386224.91565000004</v>
      </c>
      <c r="P68" s="54">
        <v>3.2845375833023993E-2</v>
      </c>
      <c r="Q68" s="53">
        <v>169081.83600000004</v>
      </c>
      <c r="R68" s="54">
        <v>5.4379664601262645E-2</v>
      </c>
    </row>
    <row r="69" spans="1:18" x14ac:dyDescent="0.3">
      <c r="A69" s="43" t="s">
        <v>482</v>
      </c>
      <c r="B69" s="49">
        <v>30.165159999999997</v>
      </c>
      <c r="C69" s="50">
        <v>6.0323090000000003E-2</v>
      </c>
      <c r="D69" s="45">
        <v>0.12752900498184036</v>
      </c>
      <c r="E69" s="46">
        <v>0.91838104152823918</v>
      </c>
      <c r="F69" s="45">
        <v>4.3963031684725019E-2</v>
      </c>
      <c r="G69" s="46">
        <v>2.1630199505640517</v>
      </c>
      <c r="H69" s="45">
        <v>3.6945962095894631E-2</v>
      </c>
      <c r="I69" s="49">
        <v>1086.5983120927499</v>
      </c>
      <c r="J69" s="45">
        <v>0.12384824642779058</v>
      </c>
      <c r="K69" s="51">
        <v>18012.974999999999</v>
      </c>
      <c r="L69" s="47">
        <v>3.0418069768141494E-2</v>
      </c>
      <c r="M69" s="52">
        <v>37900.740438000001</v>
      </c>
      <c r="N69" s="47">
        <v>2.0970101258023514E-2</v>
      </c>
      <c r="O69" s="53">
        <v>373977.73560000001</v>
      </c>
      <c r="P69" s="54">
        <v>3.3378860409258741E-2</v>
      </c>
      <c r="Q69" s="53">
        <v>176471.14485000001</v>
      </c>
      <c r="R69" s="54">
        <v>5.3228980796209004E-2</v>
      </c>
    </row>
    <row r="70" spans="1:18" x14ac:dyDescent="0.3">
      <c r="A70" s="43" t="s">
        <v>483</v>
      </c>
      <c r="B70" s="49">
        <v>29.131869999999999</v>
      </c>
      <c r="C70" s="50">
        <v>6.0158230810810814E-2</v>
      </c>
      <c r="D70" s="45">
        <v>0.12743353329204729</v>
      </c>
      <c r="E70" s="46">
        <v>0.91539416899892356</v>
      </c>
      <c r="F70" s="45">
        <v>4.3910756323330934E-2</v>
      </c>
      <c r="G70" s="46">
        <v>2.1502726861633543</v>
      </c>
      <c r="H70" s="45">
        <v>3.6905878815336836E-2</v>
      </c>
      <c r="I70" s="49">
        <v>1088.0578573828111</v>
      </c>
      <c r="J70" s="45">
        <v>0.12376515214019518</v>
      </c>
      <c r="K70" s="51">
        <v>18086.600000000002</v>
      </c>
      <c r="L70" s="47">
        <v>3.0356095318892187E-2</v>
      </c>
      <c r="M70" s="52">
        <v>37831.381020762718</v>
      </c>
      <c r="N70" s="47">
        <v>2.0989315570610213E-2</v>
      </c>
      <c r="O70" s="53">
        <v>370049.3538000001</v>
      </c>
      <c r="P70" s="54">
        <v>3.3555564869599736E-2</v>
      </c>
      <c r="Q70" s="53">
        <v>173940.21645000004</v>
      </c>
      <c r="R70" s="54">
        <v>5.3614838123280203E-2</v>
      </c>
    </row>
    <row r="71" spans="1:18" x14ac:dyDescent="0.3">
      <c r="A71" s="43" t="s">
        <v>484</v>
      </c>
      <c r="B71" s="49">
        <v>28.919710000000002</v>
      </c>
      <c r="C71" s="50">
        <v>6.0023214054054058E-2</v>
      </c>
      <c r="D71" s="45">
        <v>0.12827346977830639</v>
      </c>
      <c r="E71" s="46">
        <v>0.91331567007534997</v>
      </c>
      <c r="F71" s="45">
        <v>4.417958555366272E-2</v>
      </c>
      <c r="G71" s="46">
        <v>2.1536398617802393</v>
      </c>
      <c r="H71" s="45">
        <v>3.7100399046201889E-2</v>
      </c>
      <c r="I71" s="49">
        <v>1073.7185119943647</v>
      </c>
      <c r="J71" s="45">
        <v>0.12458884346763738</v>
      </c>
      <c r="K71" s="51">
        <v>17888.387499999997</v>
      </c>
      <c r="L71" s="47">
        <v>3.0523812546316011E-2</v>
      </c>
      <c r="M71" s="52">
        <v>37475.375930852751</v>
      </c>
      <c r="N71" s="47">
        <v>2.1088776091200252E-2</v>
      </c>
      <c r="O71" s="53">
        <v>370203.12010000006</v>
      </c>
      <c r="P71" s="54">
        <v>3.3548595383571765E-2</v>
      </c>
      <c r="Q71" s="53">
        <v>160653.72400000002</v>
      </c>
      <c r="R71" s="54">
        <v>5.578784731655196E-2</v>
      </c>
    </row>
    <row r="72" spans="1:18" x14ac:dyDescent="0.3">
      <c r="A72" s="43" t="s">
        <v>485</v>
      </c>
      <c r="B72" s="49">
        <v>28.964220000000001</v>
      </c>
      <c r="C72" s="50">
        <v>5.9852969009009008E-2</v>
      </c>
      <c r="D72" s="45">
        <v>0.12943180719150191</v>
      </c>
      <c r="E72" s="46">
        <v>0.91595272335845002</v>
      </c>
      <c r="F72" s="45">
        <v>4.4485340495346762E-2</v>
      </c>
      <c r="G72" s="46">
        <v>2.1565485700831815</v>
      </c>
      <c r="H72" s="45">
        <v>3.7377151745833087E-2</v>
      </c>
      <c r="I72" s="49">
        <v>1054.4168567168904</v>
      </c>
      <c r="J72" s="45">
        <v>0.12572400425974009</v>
      </c>
      <c r="K72" s="51">
        <v>17616.784500000002</v>
      </c>
      <c r="L72" s="47">
        <v>3.0758209729354911E-2</v>
      </c>
      <c r="M72" s="52">
        <v>36956.225525858586</v>
      </c>
      <c r="N72" s="47">
        <v>2.1236384034859845E-2</v>
      </c>
      <c r="O72" s="53">
        <v>367196.38780000008</v>
      </c>
      <c r="P72" s="54">
        <v>3.3685669163098252E-2</v>
      </c>
      <c r="Q72" s="53">
        <v>162223.20400000003</v>
      </c>
      <c r="R72" s="54">
        <v>5.5517322768134855E-2</v>
      </c>
    </row>
    <row r="73" spans="1:18" x14ac:dyDescent="0.3">
      <c r="A73" s="43" t="s">
        <v>486</v>
      </c>
      <c r="B73" s="49">
        <v>28.893660000000001</v>
      </c>
      <c r="C73" s="50">
        <v>5.9719796216216217E-2</v>
      </c>
      <c r="D73" s="45">
        <v>0.12967100271838825</v>
      </c>
      <c r="E73" s="46">
        <v>0.91348257642626496</v>
      </c>
      <c r="F73" s="45">
        <v>4.4552145787020145E-2</v>
      </c>
      <c r="G73" s="46">
        <v>2.1578869461611738</v>
      </c>
      <c r="H73" s="45">
        <v>3.7403149508649612E-2</v>
      </c>
      <c r="I73" s="49">
        <v>1050.398417011656</v>
      </c>
      <c r="J73" s="45">
        <v>0.12596426169598499</v>
      </c>
      <c r="K73" s="51">
        <v>17588.781000000003</v>
      </c>
      <c r="L73" s="47">
        <v>3.0782685415305454E-2</v>
      </c>
      <c r="M73" s="52">
        <v>36920.37915802755</v>
      </c>
      <c r="N73" s="47">
        <v>2.1246690843252199E-2</v>
      </c>
      <c r="O73" s="53">
        <v>365486.27808000008</v>
      </c>
      <c r="P73" s="54">
        <v>3.3764384789484569E-2</v>
      </c>
      <c r="Q73" s="53">
        <v>154753.72000000003</v>
      </c>
      <c r="R73" s="54">
        <v>5.6841359086184526E-2</v>
      </c>
    </row>
    <row r="74" spans="1:18" x14ac:dyDescent="0.3">
      <c r="A74" s="44" t="s">
        <v>477</v>
      </c>
      <c r="B74" s="49"/>
      <c r="C74" s="46">
        <v>5.9599606443341925E-2</v>
      </c>
      <c r="D74" s="45"/>
      <c r="E74" s="46">
        <v>0.91493944521613657</v>
      </c>
      <c r="F74" s="45"/>
      <c r="G74" s="46">
        <v>2.156487062737281</v>
      </c>
      <c r="H74" s="45"/>
      <c r="I74" s="49"/>
      <c r="J74" s="45"/>
      <c r="K74" s="51"/>
      <c r="L74" s="47"/>
      <c r="M74" s="52"/>
      <c r="N74" s="47"/>
      <c r="O74" s="53"/>
      <c r="Q74" s="53"/>
      <c r="R74" s="47"/>
    </row>
    <row r="75" spans="1:18" ht="13" customHeight="1" x14ac:dyDescent="0.3">
      <c r="A75" s="44" t="s">
        <v>478</v>
      </c>
      <c r="B75" s="49"/>
      <c r="C75" s="46">
        <v>5.8644147314097998E-2</v>
      </c>
      <c r="D75" s="45"/>
      <c r="E75" s="46">
        <v>0.90986</v>
      </c>
      <c r="F75" s="45"/>
      <c r="G75" s="46">
        <v>2.1694</v>
      </c>
      <c r="H75" s="45"/>
      <c r="I75" s="49"/>
      <c r="J75" s="45"/>
      <c r="K75" s="51"/>
      <c r="L75" s="47"/>
      <c r="M75" s="52"/>
      <c r="N75" s="47"/>
      <c r="O75" s="53"/>
      <c r="P75" s="47"/>
      <c r="Q75" s="53"/>
      <c r="R75" s="47"/>
    </row>
    <row r="76" spans="1:18" x14ac:dyDescent="0.3">
      <c r="A76" s="44" t="s">
        <v>479</v>
      </c>
      <c r="B76" s="49"/>
      <c r="C76" s="45">
        <v>0.76701556110916003</v>
      </c>
      <c r="D76" s="45"/>
      <c r="E76" s="46">
        <v>0.20295754543359282</v>
      </c>
      <c r="F76" s="45"/>
      <c r="G76" s="46">
        <v>0.24852779474875838</v>
      </c>
      <c r="H76" s="45"/>
      <c r="I76" s="49"/>
      <c r="J76" s="45"/>
      <c r="K76" s="51"/>
      <c r="L76" s="47"/>
      <c r="M76" s="52"/>
      <c r="N76" s="47"/>
      <c r="O76" s="53"/>
      <c r="Q76" s="53"/>
    </row>
    <row r="77" spans="1:18" ht="14.5" thickBot="1" x14ac:dyDescent="0.35">
      <c r="A77" s="77" t="s">
        <v>480</v>
      </c>
      <c r="B77" s="84"/>
      <c r="C77" s="78">
        <v>0.98396870069683717</v>
      </c>
      <c r="D77" s="80"/>
      <c r="E77" s="78">
        <v>0.99444832634258473</v>
      </c>
      <c r="F77" s="80"/>
      <c r="G77" s="78">
        <v>1.0059879502575491</v>
      </c>
      <c r="H77" s="80"/>
      <c r="I77" s="84"/>
      <c r="J77" s="80"/>
      <c r="K77" s="85"/>
      <c r="L77" s="79"/>
      <c r="M77" s="86"/>
      <c r="N77" s="79"/>
      <c r="O77" s="87"/>
      <c r="P77" s="81"/>
      <c r="Q77" s="87"/>
      <c r="R77" s="81"/>
    </row>
  </sheetData>
  <mergeCells count="1">
    <mergeCell ref="A1:J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AACAC-1393-4B81-A85E-A0191EF993A2}">
  <dimension ref="A1:I6"/>
  <sheetViews>
    <sheetView tabSelected="1" workbookViewId="0">
      <selection activeCell="C9" sqref="C9"/>
    </sheetView>
  </sheetViews>
  <sheetFormatPr defaultRowHeight="14" x14ac:dyDescent="0.3"/>
  <cols>
    <col min="1" max="1" width="21.5" style="2" customWidth="1"/>
    <col min="2" max="2" width="13.33203125" style="2" customWidth="1"/>
    <col min="3" max="4" width="11.4140625" style="2" customWidth="1"/>
    <col min="5" max="5" width="8.6640625" style="2"/>
    <col min="6" max="6" width="11.4140625" style="2" customWidth="1"/>
    <col min="7" max="16384" width="8.6640625" style="2"/>
  </cols>
  <sheetData>
    <row r="1" spans="1:9" ht="20" customHeight="1" x14ac:dyDescent="0.3">
      <c r="A1" s="93" t="s">
        <v>515</v>
      </c>
      <c r="B1" s="93"/>
      <c r="C1" s="93"/>
      <c r="D1" s="93"/>
      <c r="E1" s="93"/>
      <c r="F1" s="93"/>
      <c r="G1" s="93"/>
      <c r="H1" s="93"/>
      <c r="I1" s="93"/>
    </row>
    <row r="2" spans="1:9" ht="20" customHeight="1" x14ac:dyDescent="0.3">
      <c r="A2" s="88" t="s">
        <v>496</v>
      </c>
      <c r="B2" s="94" t="s">
        <v>497</v>
      </c>
      <c r="C2" s="94"/>
      <c r="D2" s="94" t="s">
        <v>498</v>
      </c>
      <c r="E2" s="94"/>
      <c r="F2" s="94" t="s">
        <v>499</v>
      </c>
      <c r="G2" s="94"/>
      <c r="H2" s="94" t="s">
        <v>500</v>
      </c>
      <c r="I2" s="94"/>
    </row>
    <row r="3" spans="1:9" ht="20" customHeight="1" x14ac:dyDescent="0.3">
      <c r="A3" s="42" t="s">
        <v>501</v>
      </c>
      <c r="B3" s="42" t="s">
        <v>507</v>
      </c>
      <c r="C3" s="42" t="s">
        <v>505</v>
      </c>
      <c r="D3" s="42" t="s">
        <v>508</v>
      </c>
      <c r="E3" s="42" t="s">
        <v>502</v>
      </c>
      <c r="F3" s="42" t="s">
        <v>509</v>
      </c>
      <c r="G3" s="42" t="s">
        <v>502</v>
      </c>
      <c r="H3" s="42" t="s">
        <v>510</v>
      </c>
      <c r="I3" s="42" t="s">
        <v>502</v>
      </c>
    </row>
    <row r="4" spans="1:9" ht="20" customHeight="1" x14ac:dyDescent="0.3">
      <c r="A4" s="55" t="s">
        <v>506</v>
      </c>
      <c r="B4" s="55">
        <v>9.7999999999999997E-3</v>
      </c>
      <c r="C4" s="55">
        <v>3.3999999999999998E-3</v>
      </c>
      <c r="D4" s="55">
        <v>4.1000000000000003E-3</v>
      </c>
      <c r="E4" s="55">
        <v>3.5999999999999999E-3</v>
      </c>
      <c r="F4" s="55">
        <v>3.5999999999999999E-3</v>
      </c>
      <c r="G4" s="55">
        <v>4.1000000000000003E-3</v>
      </c>
      <c r="H4" s="55">
        <v>7.1000000000000004E-3</v>
      </c>
      <c r="I4" s="55">
        <v>5.4000000000000003E-3</v>
      </c>
    </row>
    <row r="5" spans="1:9" ht="20" customHeight="1" x14ac:dyDescent="0.3">
      <c r="A5" s="9" t="s">
        <v>503</v>
      </c>
    </row>
    <row r="6" spans="1:9" ht="20" customHeight="1" x14ac:dyDescent="0.3">
      <c r="A6" s="9" t="s">
        <v>504</v>
      </c>
    </row>
  </sheetData>
  <mergeCells count="5">
    <mergeCell ref="A1:I1"/>
    <mergeCell ref="B2:C2"/>
    <mergeCell ref="D2:E2"/>
    <mergeCell ref="F2:G2"/>
    <mergeCell ref="H2:I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1 Pb isotopes</vt:lpstr>
      <vt:lpstr>Table 2 EPMA data</vt:lpstr>
      <vt:lpstr>Table 3 EPMA condition</vt:lpstr>
      <vt:lpstr>Table 4 Data of SIMS std.</vt:lpstr>
      <vt:lpstr>Table 5 SIMS Background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张谦</dc:creator>
  <cp:lastModifiedBy>谦 张</cp:lastModifiedBy>
  <dcterms:created xsi:type="dcterms:W3CDTF">2015-06-05T18:19:34Z</dcterms:created>
  <dcterms:modified xsi:type="dcterms:W3CDTF">2024-11-08T05:15:09Z</dcterms:modified>
</cp:coreProperties>
</file>