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doi/Library/CloudStorage/Dropbox/臨床研究_PD/治験論文用/240808 nature article/Nature Revise1/SOURCE DATA (GRAPHS)_final/"/>
    </mc:Choice>
  </mc:AlternateContent>
  <xr:revisionPtr revIDLastSave="0" documentId="13_ncr:1_{A8BD5AE4-6247-6A42-A663-AA8BF37DE29D}" xr6:coauthVersionLast="47" xr6:coauthVersionMax="47" xr10:uidLastSave="{00000000-0000-0000-0000-000000000000}"/>
  <bookViews>
    <workbookView xWindow="84440" yWindow="1740" windowWidth="16820" windowHeight="18880" activeTab="5" xr2:uid="{9F67CD08-4C80-A24D-9F5D-72F2F58EC152}"/>
  </bookViews>
  <sheets>
    <sheet name="Fig 2a" sheetId="1" r:id="rId1"/>
    <sheet name="Fig 2b" sheetId="2" r:id="rId2"/>
    <sheet name="Fig 2c" sheetId="3" r:id="rId3"/>
    <sheet name="Fig 2d" sheetId="4" r:id="rId4"/>
    <sheet name="Fig 2e" sheetId="5" r:id="rId5"/>
    <sheet name="Fig 2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" l="1"/>
  <c r="H9" i="6"/>
  <c r="G10" i="6"/>
  <c r="F10" i="6"/>
  <c r="E10" i="6"/>
  <c r="D10" i="6"/>
  <c r="C10" i="6"/>
  <c r="H10" i="6"/>
  <c r="H10" i="2"/>
  <c r="B10" i="2"/>
  <c r="G10" i="2"/>
  <c r="F10" i="2"/>
  <c r="E10" i="2"/>
  <c r="D10" i="2"/>
  <c r="C10" i="2"/>
  <c r="C10" i="4"/>
  <c r="B10" i="4"/>
  <c r="H10" i="4"/>
  <c r="H9" i="4"/>
  <c r="G10" i="4"/>
  <c r="F10" i="4"/>
  <c r="E10" i="4"/>
  <c r="D10" i="4"/>
  <c r="H8" i="6" l="1"/>
  <c r="H7" i="6"/>
  <c r="H6" i="6"/>
  <c r="H5" i="6"/>
  <c r="H4" i="6"/>
  <c r="H3" i="6"/>
  <c r="H8" i="4"/>
  <c r="H7" i="4"/>
  <c r="H6" i="4"/>
  <c r="H5" i="4"/>
  <c r="H4" i="4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<sst xmlns="http://schemas.openxmlformats.org/spreadsheetml/2006/main" count="93" uniqueCount="34">
  <si>
    <t>PD02</t>
  </si>
  <si>
    <t>PD03</t>
  </si>
  <si>
    <t>PD04</t>
  </si>
  <si>
    <t>PD05</t>
  </si>
  <si>
    <t>PD06</t>
  </si>
  <si>
    <t>PD02</t>
    <phoneticPr fontId="1"/>
  </si>
  <si>
    <t>PD03</t>
    <phoneticPr fontId="1"/>
  </si>
  <si>
    <t>PD04</t>
    <phoneticPr fontId="1"/>
  </si>
  <si>
    <t>PD05</t>
    <phoneticPr fontId="1"/>
  </si>
  <si>
    <t>PD06</t>
    <phoneticPr fontId="1"/>
  </si>
  <si>
    <t>0M</t>
    <phoneticPr fontId="1"/>
  </si>
  <si>
    <t>1M</t>
    <phoneticPr fontId="1"/>
  </si>
  <si>
    <t>3M</t>
    <phoneticPr fontId="1"/>
  </si>
  <si>
    <t>6M</t>
    <phoneticPr fontId="1"/>
  </si>
  <si>
    <t>12M</t>
    <phoneticPr fontId="1"/>
  </si>
  <si>
    <t>18M</t>
    <phoneticPr fontId="1"/>
  </si>
  <si>
    <t>24M</t>
    <phoneticPr fontId="1"/>
  </si>
  <si>
    <t>mean</t>
    <phoneticPr fontId="1"/>
  </si>
  <si>
    <t>PD02</t>
    <phoneticPr fontId="4"/>
  </si>
  <si>
    <t>PD04</t>
    <phoneticPr fontId="4"/>
  </si>
  <si>
    <t>PD05</t>
    <phoneticPr fontId="4"/>
  </si>
  <si>
    <t>PD06</t>
    <phoneticPr fontId="4"/>
  </si>
  <si>
    <t>PD07</t>
    <phoneticPr fontId="4"/>
  </si>
  <si>
    <t>mean</t>
    <phoneticPr fontId="4"/>
  </si>
  <si>
    <t>PD08</t>
    <phoneticPr fontId="1"/>
  </si>
  <si>
    <t>Fig2a: UDysRS Score</t>
    <phoneticPr fontId="1"/>
  </si>
  <si>
    <t>Fig2b: UDysRS Score Change From Baseline</t>
    <phoneticPr fontId="1"/>
  </si>
  <si>
    <t>Fig 2c: MDS-UPDRS Part III OFF Score</t>
    <phoneticPr fontId="1"/>
  </si>
  <si>
    <t>Fig2d: MDS-UPDRS part III OFF Score Change From Baseline</t>
    <phoneticPr fontId="1"/>
  </si>
  <si>
    <t xml:space="preserve">Fig 2e: MDS-UPDRS part III ON Score </t>
    <phoneticPr fontId="1"/>
  </si>
  <si>
    <t>Fig 2f: MDS-UPDRS part III ON Score Change From Baseline</t>
    <phoneticPr fontId="1"/>
  </si>
  <si>
    <t>% Change</t>
    <phoneticPr fontId="1"/>
  </si>
  <si>
    <t>0M score</t>
    <phoneticPr fontId="1"/>
  </si>
  <si>
    <t>0M Score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</si>
</sst>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游ゴシック"/>
      <family val="2"/>
      <charset val="128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 vertical="center" readingOrder="1"/>
    </xf>
    <xf numFmtId="0" fontId="3" fillId="0" borderId="0" xfId="0" applyFont="1">
      <alignment vertical="center"/>
    </xf>
    <xf numFmtId="0" fontId="5" fillId="0" borderId="0" xfId="0" applyFont="1" applyAlignment="1">
      <alignment vertical="center" readingOrder="1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FCFE-4849-9645-8EA9-D27F8E827F6F}">
  <dimension ref="A1:H9"/>
  <sheetViews>
    <sheetView workbookViewId="0">
      <selection activeCell="A3" sqref="A3:G3"/>
    </sheetView>
  </sheetViews>
  <sheetFormatPr baseColWidth="10" defaultRowHeight="20"/>
  <sheetData>
    <row r="1" spans="1:8">
      <c r="A1" s="4" t="s">
        <v>25</v>
      </c>
      <c r="B1" s="1"/>
      <c r="C1" s="1"/>
      <c r="D1" s="1"/>
      <c r="E1" s="1"/>
      <c r="F1" s="1"/>
      <c r="G1" s="1"/>
      <c r="H1" s="1"/>
    </row>
    <row r="2" spans="1:8">
      <c r="A2" s="1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24</v>
      </c>
    </row>
    <row r="3" spans="1:8">
      <c r="A3" s="1" t="s">
        <v>10</v>
      </c>
      <c r="B3" s="1">
        <v>7</v>
      </c>
      <c r="C3" s="1">
        <v>12</v>
      </c>
      <c r="D3" s="1">
        <v>31</v>
      </c>
      <c r="E3" s="3">
        <v>21</v>
      </c>
      <c r="F3" s="1">
        <v>42</v>
      </c>
      <c r="G3" s="1">
        <v>30</v>
      </c>
    </row>
    <row r="4" spans="1:8">
      <c r="A4" s="1" t="s">
        <v>11</v>
      </c>
      <c r="B4" s="1">
        <v>8</v>
      </c>
      <c r="C4" s="1">
        <v>11</v>
      </c>
      <c r="D4" s="1">
        <v>33</v>
      </c>
      <c r="E4" s="3">
        <v>27</v>
      </c>
      <c r="F4" s="1">
        <v>43</v>
      </c>
      <c r="G4" s="1">
        <v>36</v>
      </c>
    </row>
    <row r="5" spans="1:8">
      <c r="A5" s="1" t="s">
        <v>12</v>
      </c>
      <c r="B5" s="1">
        <v>3</v>
      </c>
      <c r="C5" s="1">
        <v>14</v>
      </c>
      <c r="D5" s="1">
        <v>26</v>
      </c>
      <c r="E5" s="3">
        <v>24</v>
      </c>
      <c r="F5" s="1">
        <v>32</v>
      </c>
      <c r="G5" s="1">
        <v>26</v>
      </c>
    </row>
    <row r="6" spans="1:8">
      <c r="A6" s="1" t="s">
        <v>13</v>
      </c>
      <c r="B6" s="1">
        <v>5</v>
      </c>
      <c r="C6" s="1">
        <v>9</v>
      </c>
      <c r="D6" s="1">
        <v>31</v>
      </c>
      <c r="E6" s="3">
        <v>40</v>
      </c>
      <c r="F6" s="1">
        <v>28</v>
      </c>
      <c r="G6" s="1">
        <v>28</v>
      </c>
    </row>
    <row r="7" spans="1:8">
      <c r="A7" s="1" t="s">
        <v>14</v>
      </c>
      <c r="B7" s="1">
        <v>19</v>
      </c>
      <c r="C7" s="1">
        <v>17</v>
      </c>
      <c r="D7" s="1">
        <v>32</v>
      </c>
      <c r="E7" s="3">
        <v>30</v>
      </c>
      <c r="F7" s="1">
        <v>28</v>
      </c>
      <c r="G7" s="1">
        <v>35</v>
      </c>
    </row>
    <row r="8" spans="1:8">
      <c r="A8" s="1" t="s">
        <v>15</v>
      </c>
      <c r="B8" s="1">
        <v>14</v>
      </c>
      <c r="C8" s="1">
        <v>29</v>
      </c>
      <c r="D8" s="1">
        <v>17</v>
      </c>
      <c r="E8" s="3">
        <v>28</v>
      </c>
      <c r="F8" s="1">
        <v>33</v>
      </c>
      <c r="G8" s="1">
        <v>33</v>
      </c>
    </row>
    <row r="9" spans="1:8">
      <c r="A9" s="1" t="s">
        <v>16</v>
      </c>
      <c r="B9" s="1">
        <v>21</v>
      </c>
      <c r="C9" s="1">
        <v>28</v>
      </c>
      <c r="D9" s="1">
        <v>48</v>
      </c>
      <c r="E9" s="3">
        <v>31</v>
      </c>
      <c r="F9" s="1">
        <v>41</v>
      </c>
      <c r="G9" s="1">
        <v>47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B1C3-5DFF-2740-8C4F-55991058B038}">
  <dimension ref="A1:I11"/>
  <sheetViews>
    <sheetView topLeftCell="A2" workbookViewId="0">
      <selection activeCell="A10" sqref="A10:H10"/>
    </sheetView>
  </sheetViews>
  <sheetFormatPr baseColWidth="10" defaultRowHeight="20"/>
  <cols>
    <col min="1" max="1" width="10.7109375" customWidth="1"/>
  </cols>
  <sheetData>
    <row r="1" spans="1:9">
      <c r="A1" s="4" t="s">
        <v>26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24</v>
      </c>
      <c r="H2" s="5" t="s">
        <v>17</v>
      </c>
      <c r="I2" s="5"/>
    </row>
    <row r="3" spans="1:9">
      <c r="A3" s="5" t="s">
        <v>10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7">
        <v>0</v>
      </c>
    </row>
    <row r="4" spans="1:9">
      <c r="A4" s="5" t="s">
        <v>11</v>
      </c>
      <c r="B4" s="5">
        <v>1</v>
      </c>
      <c r="C4" s="5">
        <v>-1</v>
      </c>
      <c r="D4" s="5">
        <v>2</v>
      </c>
      <c r="E4" s="5">
        <v>6</v>
      </c>
      <c r="F4" s="5">
        <v>1</v>
      </c>
      <c r="G4" s="5">
        <v>6</v>
      </c>
      <c r="H4" s="7">
        <f t="shared" ref="H4:H9" si="0">AVERAGE(B4:G4)</f>
        <v>2.5</v>
      </c>
    </row>
    <row r="5" spans="1:9">
      <c r="A5" s="5" t="s">
        <v>12</v>
      </c>
      <c r="B5" s="5">
        <v>-4</v>
      </c>
      <c r="C5" s="5">
        <v>2</v>
      </c>
      <c r="D5" s="5">
        <v>-5</v>
      </c>
      <c r="E5" s="5">
        <v>3</v>
      </c>
      <c r="F5" s="5">
        <v>-10</v>
      </c>
      <c r="G5" s="5">
        <v>-4</v>
      </c>
      <c r="H5" s="7">
        <f t="shared" si="0"/>
        <v>-3</v>
      </c>
    </row>
    <row r="6" spans="1:9">
      <c r="A6" s="5" t="s">
        <v>13</v>
      </c>
      <c r="B6" s="5">
        <v>-2</v>
      </c>
      <c r="C6" s="5">
        <v>-3</v>
      </c>
      <c r="D6" s="5">
        <v>0</v>
      </c>
      <c r="E6" s="5">
        <v>19</v>
      </c>
      <c r="F6" s="5">
        <v>-14</v>
      </c>
      <c r="G6" s="5">
        <v>-2</v>
      </c>
      <c r="H6" s="7">
        <f t="shared" si="0"/>
        <v>-0.33333333333333331</v>
      </c>
    </row>
    <row r="7" spans="1:9">
      <c r="A7" s="5" t="s">
        <v>14</v>
      </c>
      <c r="B7" s="5">
        <v>12</v>
      </c>
      <c r="C7" s="5">
        <v>5</v>
      </c>
      <c r="D7" s="5">
        <v>1</v>
      </c>
      <c r="E7" s="5">
        <v>9</v>
      </c>
      <c r="F7" s="5">
        <v>-14</v>
      </c>
      <c r="G7" s="5">
        <v>5</v>
      </c>
      <c r="H7" s="7">
        <f t="shared" si="0"/>
        <v>3</v>
      </c>
    </row>
    <row r="8" spans="1:9">
      <c r="A8" s="5" t="s">
        <v>15</v>
      </c>
      <c r="B8" s="5">
        <v>7</v>
      </c>
      <c r="C8" s="5">
        <v>17</v>
      </c>
      <c r="D8" s="5">
        <v>-14</v>
      </c>
      <c r="E8" s="5">
        <v>7</v>
      </c>
      <c r="F8" s="5">
        <v>-9</v>
      </c>
      <c r="G8" s="5">
        <v>3</v>
      </c>
      <c r="H8" s="7">
        <f t="shared" si="0"/>
        <v>1.8333333333333333</v>
      </c>
    </row>
    <row r="9" spans="1:9">
      <c r="A9" s="5" t="s">
        <v>16</v>
      </c>
      <c r="B9" s="5">
        <v>14</v>
      </c>
      <c r="C9" s="5">
        <v>16</v>
      </c>
      <c r="D9" s="5">
        <v>17</v>
      </c>
      <c r="E9" s="5">
        <v>10</v>
      </c>
      <c r="F9" s="5">
        <v>-1</v>
      </c>
      <c r="G9" s="5">
        <v>17</v>
      </c>
      <c r="H9" s="7">
        <f t="shared" si="0"/>
        <v>12.166666666666666</v>
      </c>
    </row>
    <row r="10" spans="1:9">
      <c r="A10" s="5" t="s">
        <v>31</v>
      </c>
      <c r="B10" s="8">
        <f>B9/B11*100</f>
        <v>200</v>
      </c>
      <c r="C10" s="8">
        <f>C9/C11*100</f>
        <v>133.33333333333331</v>
      </c>
      <c r="D10" s="8">
        <f t="shared" ref="D10:G10" si="1">D9/D11*100</f>
        <v>54.838709677419352</v>
      </c>
      <c r="E10" s="8">
        <f t="shared" si="1"/>
        <v>47.619047619047613</v>
      </c>
      <c r="F10" s="9">
        <f t="shared" si="1"/>
        <v>-2.3809523809523809</v>
      </c>
      <c r="G10" s="8">
        <f t="shared" si="1"/>
        <v>56.666666666666664</v>
      </c>
      <c r="H10" s="7">
        <f>AVERAGE(B10:G10)</f>
        <v>81.679467485919091</v>
      </c>
    </row>
    <row r="11" spans="1:9">
      <c r="A11" s="1" t="s">
        <v>32</v>
      </c>
      <c r="B11" s="1">
        <v>7</v>
      </c>
      <c r="C11" s="1">
        <v>12</v>
      </c>
      <c r="D11" s="1">
        <v>31</v>
      </c>
      <c r="E11" s="3">
        <v>21</v>
      </c>
      <c r="F11" s="1">
        <v>42</v>
      </c>
      <c r="G11" s="1">
        <v>30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A93D-2B5A-5F49-B9E1-9E85D7F6E167}">
  <dimension ref="A1:H9"/>
  <sheetViews>
    <sheetView workbookViewId="0">
      <selection activeCell="B3" sqref="B3:G3"/>
    </sheetView>
  </sheetViews>
  <sheetFormatPr baseColWidth="10" defaultRowHeight="20"/>
  <sheetData>
    <row r="1" spans="1:8">
      <c r="A1" s="4" t="s">
        <v>27</v>
      </c>
      <c r="B1" s="5"/>
      <c r="C1" s="5"/>
      <c r="D1" s="5"/>
      <c r="E1" s="5"/>
      <c r="F1" s="5"/>
      <c r="G1" s="5"/>
      <c r="H1" s="5"/>
    </row>
    <row r="2" spans="1:8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24</v>
      </c>
    </row>
    <row r="3" spans="1:8">
      <c r="A3" s="5" t="s">
        <v>10</v>
      </c>
      <c r="B3" s="5">
        <v>34</v>
      </c>
      <c r="C3" s="5">
        <v>55</v>
      </c>
      <c r="D3" s="5">
        <v>71</v>
      </c>
      <c r="E3" s="5">
        <v>59</v>
      </c>
      <c r="F3" s="5">
        <v>52</v>
      </c>
      <c r="G3" s="2">
        <v>34</v>
      </c>
    </row>
    <row r="4" spans="1:8">
      <c r="A4" s="5" t="s">
        <v>11</v>
      </c>
      <c r="B4" s="5">
        <v>36</v>
      </c>
      <c r="C4" s="5">
        <v>34</v>
      </c>
      <c r="D4" s="5">
        <v>32</v>
      </c>
      <c r="E4" s="5">
        <v>75</v>
      </c>
      <c r="F4" s="5">
        <v>46</v>
      </c>
      <c r="G4" s="2">
        <v>24</v>
      </c>
    </row>
    <row r="5" spans="1:8">
      <c r="A5" s="5" t="s">
        <v>12</v>
      </c>
      <c r="B5" s="5">
        <v>18</v>
      </c>
      <c r="C5" s="5">
        <v>49</v>
      </c>
      <c r="D5" s="5">
        <v>19</v>
      </c>
      <c r="E5" s="5">
        <v>73</v>
      </c>
      <c r="F5" s="5">
        <v>36</v>
      </c>
      <c r="G5" s="2">
        <v>26</v>
      </c>
    </row>
    <row r="6" spans="1:8">
      <c r="A6" s="5" t="s">
        <v>13</v>
      </c>
      <c r="B6" s="5">
        <v>18</v>
      </c>
      <c r="C6" s="5">
        <v>64</v>
      </c>
      <c r="D6" s="5">
        <v>21</v>
      </c>
      <c r="E6" s="5">
        <v>65</v>
      </c>
      <c r="F6" s="5">
        <v>43</v>
      </c>
      <c r="G6" s="2">
        <v>25</v>
      </c>
    </row>
    <row r="7" spans="1:8">
      <c r="A7" s="5" t="s">
        <v>14</v>
      </c>
      <c r="B7" s="5">
        <v>25</v>
      </c>
      <c r="C7" s="5">
        <v>38</v>
      </c>
      <c r="D7" s="5">
        <v>21</v>
      </c>
      <c r="E7" s="5">
        <v>67</v>
      </c>
      <c r="F7" s="5">
        <v>49</v>
      </c>
      <c r="G7" s="2">
        <v>23</v>
      </c>
    </row>
    <row r="8" spans="1:8">
      <c r="A8" s="5" t="s">
        <v>15</v>
      </c>
      <c r="B8" s="5">
        <v>25</v>
      </c>
      <c r="C8" s="5">
        <v>45</v>
      </c>
      <c r="D8" s="5">
        <v>31</v>
      </c>
      <c r="E8" s="5">
        <v>68</v>
      </c>
      <c r="F8" s="5">
        <v>48</v>
      </c>
      <c r="G8" s="2">
        <v>25</v>
      </c>
    </row>
    <row r="9" spans="1:8">
      <c r="A9" s="5" t="s">
        <v>16</v>
      </c>
      <c r="B9" s="5">
        <v>23</v>
      </c>
      <c r="C9" s="5">
        <v>50</v>
      </c>
      <c r="D9" s="5">
        <v>39</v>
      </c>
      <c r="E9" s="5">
        <v>64</v>
      </c>
      <c r="F9" s="5">
        <v>55</v>
      </c>
      <c r="G9" s="2">
        <v>17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65E8-870B-C345-91A2-BA68F6A3EAB3}">
  <dimension ref="A1:I11"/>
  <sheetViews>
    <sheetView workbookViewId="0">
      <selection activeCell="H12" sqref="H12"/>
    </sheetView>
  </sheetViews>
  <sheetFormatPr baseColWidth="10" defaultRowHeight="20"/>
  <sheetData>
    <row r="1" spans="1:9">
      <c r="A1" s="4" t="s">
        <v>28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 t="s">
        <v>18</v>
      </c>
      <c r="C2" s="5" t="s">
        <v>6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</row>
    <row r="3" spans="1:9">
      <c r="A3" s="5" t="s">
        <v>10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7">
        <v>0</v>
      </c>
    </row>
    <row r="4" spans="1:9">
      <c r="A4" s="5" t="s">
        <v>11</v>
      </c>
      <c r="B4" s="5">
        <v>2</v>
      </c>
      <c r="C4" s="5">
        <v>-21</v>
      </c>
      <c r="D4" s="5">
        <v>-39</v>
      </c>
      <c r="E4" s="5">
        <v>16</v>
      </c>
      <c r="F4" s="5">
        <v>-6</v>
      </c>
      <c r="G4" s="5">
        <v>-10</v>
      </c>
      <c r="H4" s="7">
        <f t="shared" ref="H4:H8" si="0">AVERAGE(B4:G4)</f>
        <v>-9.6666666666666661</v>
      </c>
    </row>
    <row r="5" spans="1:9">
      <c r="A5" s="5" t="s">
        <v>12</v>
      </c>
      <c r="B5" s="5">
        <v>-16</v>
      </c>
      <c r="C5" s="5">
        <v>-6</v>
      </c>
      <c r="D5" s="5">
        <v>-52</v>
      </c>
      <c r="E5" s="5">
        <v>14</v>
      </c>
      <c r="F5" s="5">
        <v>-16</v>
      </c>
      <c r="G5" s="5">
        <v>-8</v>
      </c>
      <c r="H5" s="7">
        <f t="shared" si="0"/>
        <v>-14</v>
      </c>
    </row>
    <row r="6" spans="1:9">
      <c r="A6" s="5" t="s">
        <v>13</v>
      </c>
      <c r="B6" s="5">
        <v>-16</v>
      </c>
      <c r="C6" s="5">
        <v>9</v>
      </c>
      <c r="D6" s="5">
        <v>-50</v>
      </c>
      <c r="E6" s="5">
        <v>6</v>
      </c>
      <c r="F6" s="5">
        <v>-9</v>
      </c>
      <c r="G6" s="5">
        <v>-9</v>
      </c>
      <c r="H6" s="7">
        <f t="shared" si="0"/>
        <v>-11.5</v>
      </c>
    </row>
    <row r="7" spans="1:9">
      <c r="A7" s="5" t="s">
        <v>14</v>
      </c>
      <c r="B7" s="5">
        <v>-9</v>
      </c>
      <c r="C7" s="5">
        <v>-17</v>
      </c>
      <c r="D7" s="5">
        <v>-50</v>
      </c>
      <c r="E7" s="5">
        <v>8</v>
      </c>
      <c r="F7" s="5">
        <v>-3</v>
      </c>
      <c r="G7" s="5">
        <v>-11</v>
      </c>
      <c r="H7" s="7">
        <f t="shared" si="0"/>
        <v>-13.666666666666666</v>
      </c>
    </row>
    <row r="8" spans="1:9">
      <c r="A8" s="5" t="s">
        <v>15</v>
      </c>
      <c r="B8" s="5">
        <v>-9</v>
      </c>
      <c r="C8" s="5">
        <v>-10</v>
      </c>
      <c r="D8" s="5">
        <v>-40</v>
      </c>
      <c r="E8" s="5">
        <v>9</v>
      </c>
      <c r="F8" s="5">
        <v>-4</v>
      </c>
      <c r="G8" s="5">
        <v>-9</v>
      </c>
      <c r="H8" s="7">
        <f t="shared" si="0"/>
        <v>-10.5</v>
      </c>
    </row>
    <row r="9" spans="1:9">
      <c r="A9" s="5" t="s">
        <v>16</v>
      </c>
      <c r="B9" s="5">
        <v>-11</v>
      </c>
      <c r="C9" s="5">
        <v>-5</v>
      </c>
      <c r="D9" s="5">
        <v>-32</v>
      </c>
      <c r="E9" s="5">
        <v>5</v>
      </c>
      <c r="F9" s="5">
        <v>3</v>
      </c>
      <c r="G9" s="5">
        <v>-17</v>
      </c>
      <c r="H9" s="7">
        <f>AVERAGE(B9:G9)</f>
        <v>-9.5</v>
      </c>
    </row>
    <row r="10" spans="1:9">
      <c r="A10" s="5" t="s">
        <v>31</v>
      </c>
      <c r="B10" s="8">
        <f>B9/B11*100</f>
        <v>-32.352941176470587</v>
      </c>
      <c r="C10" s="9">
        <f>C9/C11*100</f>
        <v>-9.0909090909090917</v>
      </c>
      <c r="D10" s="8">
        <f t="shared" ref="D10:G10" si="1">D9/D11*100</f>
        <v>-45.070422535211272</v>
      </c>
      <c r="E10" s="8">
        <f t="shared" si="1"/>
        <v>8.4745762711864394</v>
      </c>
      <c r="F10" s="8">
        <f t="shared" si="1"/>
        <v>5.7692307692307692</v>
      </c>
      <c r="G10" s="8">
        <f t="shared" si="1"/>
        <v>-50</v>
      </c>
      <c r="H10" s="7">
        <f>AVERAGE(B10:G10)</f>
        <v>-20.378410960362292</v>
      </c>
    </row>
    <row r="11" spans="1:9">
      <c r="A11" s="5" t="s">
        <v>32</v>
      </c>
      <c r="B11" s="5">
        <v>34</v>
      </c>
      <c r="C11" s="5">
        <v>55</v>
      </c>
      <c r="D11" s="5">
        <v>71</v>
      </c>
      <c r="E11" s="5">
        <v>59</v>
      </c>
      <c r="F11" s="5">
        <v>52</v>
      </c>
      <c r="G11" s="2">
        <v>34</v>
      </c>
      <c r="H11" s="7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AC98-CC34-C44E-AB98-69604783F9E6}">
  <dimension ref="A1:H9"/>
  <sheetViews>
    <sheetView workbookViewId="0">
      <selection activeCell="A3" sqref="A3:G3"/>
    </sheetView>
  </sheetViews>
  <sheetFormatPr baseColWidth="10" defaultRowHeight="20"/>
  <sheetData>
    <row r="1" spans="1:8">
      <c r="A1" s="6" t="s">
        <v>29</v>
      </c>
      <c r="B1" s="1"/>
      <c r="C1" s="1"/>
      <c r="D1" s="1"/>
      <c r="E1" s="1"/>
      <c r="F1" s="1"/>
      <c r="G1" s="1"/>
      <c r="H1" s="1"/>
    </row>
    <row r="2" spans="1:8">
      <c r="A2" s="1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24</v>
      </c>
    </row>
    <row r="3" spans="1:8">
      <c r="A3" s="1" t="s">
        <v>10</v>
      </c>
      <c r="B3" s="1">
        <v>8</v>
      </c>
      <c r="C3" s="1">
        <v>13</v>
      </c>
      <c r="D3" s="1">
        <v>23</v>
      </c>
      <c r="E3" s="1">
        <v>27</v>
      </c>
      <c r="F3" s="1">
        <v>25</v>
      </c>
      <c r="G3" s="3">
        <v>10</v>
      </c>
    </row>
    <row r="4" spans="1:8">
      <c r="A4" s="1" t="s">
        <v>11</v>
      </c>
      <c r="B4" s="1">
        <v>4</v>
      </c>
      <c r="C4" s="1">
        <v>12</v>
      </c>
      <c r="D4" s="1">
        <v>8</v>
      </c>
      <c r="E4" s="1">
        <v>18</v>
      </c>
      <c r="F4" s="1">
        <v>18</v>
      </c>
      <c r="G4" s="3">
        <v>14</v>
      </c>
    </row>
    <row r="5" spans="1:8">
      <c r="A5" s="1" t="s">
        <v>12</v>
      </c>
      <c r="B5" s="1">
        <v>5</v>
      </c>
      <c r="C5" s="1">
        <v>13</v>
      </c>
      <c r="D5" s="1">
        <v>8</v>
      </c>
      <c r="E5" s="1">
        <v>20</v>
      </c>
      <c r="F5" s="1">
        <v>26</v>
      </c>
      <c r="G5" s="3">
        <v>12</v>
      </c>
    </row>
    <row r="6" spans="1:8">
      <c r="A6" s="1" t="s">
        <v>13</v>
      </c>
      <c r="B6" s="1">
        <v>6</v>
      </c>
      <c r="C6" s="1">
        <v>12</v>
      </c>
      <c r="D6" s="1">
        <v>13</v>
      </c>
      <c r="E6" s="1">
        <v>20</v>
      </c>
      <c r="F6" s="1">
        <v>31</v>
      </c>
      <c r="G6" s="3">
        <v>5</v>
      </c>
    </row>
    <row r="7" spans="1:8">
      <c r="A7" s="1" t="s">
        <v>14</v>
      </c>
      <c r="B7" s="1">
        <v>7</v>
      </c>
      <c r="C7" s="1">
        <v>11</v>
      </c>
      <c r="D7" s="1">
        <v>9</v>
      </c>
      <c r="E7" s="1">
        <v>25</v>
      </c>
      <c r="F7" s="1">
        <v>34</v>
      </c>
      <c r="G7" s="3">
        <v>5</v>
      </c>
    </row>
    <row r="8" spans="1:8">
      <c r="A8" s="1" t="s">
        <v>15</v>
      </c>
      <c r="B8" s="1">
        <v>9</v>
      </c>
      <c r="C8" s="1">
        <v>7</v>
      </c>
      <c r="D8" s="1">
        <v>10</v>
      </c>
      <c r="E8" s="1">
        <v>23</v>
      </c>
      <c r="F8" s="1">
        <v>32</v>
      </c>
      <c r="G8" s="3">
        <v>3</v>
      </c>
    </row>
    <row r="9" spans="1:8">
      <c r="A9" s="1" t="s">
        <v>16</v>
      </c>
      <c r="B9" s="1">
        <v>5</v>
      </c>
      <c r="C9" s="1">
        <v>4</v>
      </c>
      <c r="D9" s="1">
        <v>12</v>
      </c>
      <c r="E9" s="1">
        <v>25</v>
      </c>
      <c r="F9" s="1">
        <v>32</v>
      </c>
      <c r="G9" s="3">
        <v>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90FF-AF3F-274F-9CF6-B7CA929585AC}">
  <dimension ref="A1:N23"/>
  <sheetViews>
    <sheetView tabSelected="1" workbookViewId="0">
      <selection activeCell="B10" sqref="B10:H10"/>
    </sheetView>
  </sheetViews>
  <sheetFormatPr baseColWidth="10" defaultRowHeight="20"/>
  <sheetData>
    <row r="1" spans="1:9">
      <c r="A1" s="4" t="s">
        <v>30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24</v>
      </c>
      <c r="H2" s="5" t="s">
        <v>17</v>
      </c>
    </row>
    <row r="3" spans="1:9">
      <c r="A3" s="5" t="s">
        <v>10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7">
        <f t="shared" ref="H3:H8" si="0">AVERAGE(B3:G3)</f>
        <v>0</v>
      </c>
    </row>
    <row r="4" spans="1:9">
      <c r="A4" s="5" t="s">
        <v>11</v>
      </c>
      <c r="B4" s="5">
        <v>-4</v>
      </c>
      <c r="C4" s="5">
        <v>-1</v>
      </c>
      <c r="D4" s="5">
        <v>-15</v>
      </c>
      <c r="E4" s="5">
        <v>-9</v>
      </c>
      <c r="F4" s="5">
        <v>-7</v>
      </c>
      <c r="G4" s="5">
        <v>4</v>
      </c>
      <c r="H4" s="7">
        <f t="shared" si="0"/>
        <v>-5.333333333333333</v>
      </c>
    </row>
    <row r="5" spans="1:9">
      <c r="A5" s="5" t="s">
        <v>12</v>
      </c>
      <c r="B5" s="5">
        <v>-3</v>
      </c>
      <c r="C5" s="5">
        <v>0</v>
      </c>
      <c r="D5" s="5">
        <v>-15</v>
      </c>
      <c r="E5" s="5">
        <v>-7</v>
      </c>
      <c r="F5" s="5">
        <v>1</v>
      </c>
      <c r="G5" s="5">
        <v>2</v>
      </c>
      <c r="H5" s="7">
        <f t="shared" si="0"/>
        <v>-3.6666666666666665</v>
      </c>
    </row>
    <row r="6" spans="1:9">
      <c r="A6" s="5" t="s">
        <v>13</v>
      </c>
      <c r="B6" s="5">
        <v>-2</v>
      </c>
      <c r="C6" s="5">
        <v>-1</v>
      </c>
      <c r="D6" s="5">
        <v>-10</v>
      </c>
      <c r="E6" s="5">
        <v>-7</v>
      </c>
      <c r="F6" s="5">
        <v>6</v>
      </c>
      <c r="G6" s="5">
        <v>-5</v>
      </c>
      <c r="H6" s="7">
        <f t="shared" si="0"/>
        <v>-3.1666666666666665</v>
      </c>
    </row>
    <row r="7" spans="1:9">
      <c r="A7" s="5" t="s">
        <v>14</v>
      </c>
      <c r="B7" s="5">
        <v>-1</v>
      </c>
      <c r="C7" s="5">
        <v>-2</v>
      </c>
      <c r="D7" s="5">
        <v>-14</v>
      </c>
      <c r="E7" s="5">
        <v>-2</v>
      </c>
      <c r="F7" s="5">
        <v>9</v>
      </c>
      <c r="G7" s="5">
        <v>-5</v>
      </c>
      <c r="H7" s="7">
        <f t="shared" si="0"/>
        <v>-2.5</v>
      </c>
    </row>
    <row r="8" spans="1:9">
      <c r="A8" s="5" t="s">
        <v>15</v>
      </c>
      <c r="B8" s="5">
        <v>1</v>
      </c>
      <c r="C8" s="5">
        <v>-6</v>
      </c>
      <c r="D8" s="5">
        <v>-13</v>
      </c>
      <c r="E8" s="5">
        <v>-4</v>
      </c>
      <c r="F8" s="5">
        <v>7</v>
      </c>
      <c r="G8" s="5">
        <v>-7</v>
      </c>
      <c r="H8" s="7">
        <f t="shared" si="0"/>
        <v>-3.6666666666666665</v>
      </c>
    </row>
    <row r="9" spans="1:9">
      <c r="A9" s="5" t="s">
        <v>16</v>
      </c>
      <c r="B9" s="5">
        <v>-3</v>
      </c>
      <c r="C9" s="5">
        <v>-9</v>
      </c>
      <c r="D9" s="5">
        <v>-11</v>
      </c>
      <c r="E9" s="5">
        <v>-2</v>
      </c>
      <c r="F9" s="5">
        <v>7</v>
      </c>
      <c r="G9" s="5">
        <v>-8</v>
      </c>
      <c r="H9" s="7">
        <f>AVERAGE(B9:G9)</f>
        <v>-4.333333333333333</v>
      </c>
    </row>
    <row r="10" spans="1:9">
      <c r="A10" s="5" t="s">
        <v>31</v>
      </c>
      <c r="B10" s="10">
        <f>B9/B11*100</f>
        <v>-37.5</v>
      </c>
      <c r="C10" s="10">
        <f>C9/C11*100</f>
        <v>-69.230769230769226</v>
      </c>
      <c r="D10" s="10">
        <f t="shared" ref="D10:G10" si="1">D9/D11*100</f>
        <v>-47.826086956521742</v>
      </c>
      <c r="E10" s="10">
        <f t="shared" si="1"/>
        <v>-7.4074074074074066</v>
      </c>
      <c r="F10" s="10">
        <f t="shared" si="1"/>
        <v>28.000000000000004</v>
      </c>
      <c r="G10" s="10">
        <f t="shared" si="1"/>
        <v>-80</v>
      </c>
      <c r="H10" s="7">
        <f>AVERAGE(B10:G10)</f>
        <v>-35.660710599116399</v>
      </c>
    </row>
    <row r="11" spans="1:9">
      <c r="A11" s="1" t="s">
        <v>33</v>
      </c>
      <c r="B11" s="1">
        <v>8</v>
      </c>
      <c r="C11" s="1">
        <v>13</v>
      </c>
      <c r="D11" s="1">
        <v>23</v>
      </c>
      <c r="E11" s="1">
        <v>27</v>
      </c>
      <c r="F11" s="1">
        <v>25</v>
      </c>
      <c r="G11" s="3">
        <v>10</v>
      </c>
    </row>
    <row r="23" spans="14:14">
      <c r="N2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 2a</vt:lpstr>
      <vt:lpstr>Fig 2b</vt:lpstr>
      <vt:lpstr>Fig 2c</vt:lpstr>
      <vt:lpstr>Fig 2d</vt:lpstr>
      <vt:lpstr>Fig 2e</vt:lpstr>
      <vt:lpstr>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dcterms:created xsi:type="dcterms:W3CDTF">2024-10-09T07:52:03Z</dcterms:created>
  <dcterms:modified xsi:type="dcterms:W3CDTF">2024-11-01T03:58:12Z</dcterms:modified>
</cp:coreProperties>
</file>