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ED52F72D-21C5-4245-BA52-339F6E37D12F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1a" sheetId="51" r:id="rId1"/>
    <sheet name="1b" sheetId="52" r:id="rId2"/>
    <sheet name="1c" sheetId="53" r:id="rId3"/>
    <sheet name="1d" sheetId="54" r:id="rId4"/>
    <sheet name="1h" sheetId="78" r:id="rId5"/>
    <sheet name="1lm each cell " sheetId="83" r:id="rId6"/>
    <sheet name="1lm Heatmap" sheetId="84" r:id="rId7"/>
    <sheet name="1lm - Chi test " sheetId="7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calcChain.xml><?xml version="1.0" encoding="utf-8"?>
<calcChain xmlns="http://schemas.openxmlformats.org/spreadsheetml/2006/main">
  <c r="P19" i="79" l="1"/>
  <c r="P20" i="79"/>
  <c r="P7" i="79"/>
  <c r="J413" i="83"/>
  <c r="J412" i="83"/>
  <c r="J411" i="83"/>
  <c r="J410" i="83"/>
  <c r="J409" i="83"/>
  <c r="J408" i="83"/>
  <c r="J407" i="83"/>
  <c r="J406" i="83"/>
  <c r="J405" i="83"/>
  <c r="J404" i="83"/>
  <c r="J403" i="83"/>
  <c r="J402" i="83"/>
  <c r="J401" i="83"/>
  <c r="J400" i="83"/>
  <c r="J399" i="83"/>
  <c r="J398" i="83"/>
  <c r="J397" i="83"/>
  <c r="J396" i="83"/>
  <c r="J395" i="83"/>
  <c r="J394" i="83"/>
  <c r="J393" i="83"/>
  <c r="J392" i="83"/>
  <c r="J391" i="83"/>
  <c r="J390" i="83"/>
  <c r="J389" i="83"/>
  <c r="J388" i="83"/>
  <c r="J387" i="83"/>
  <c r="J386" i="83"/>
  <c r="J385" i="83"/>
  <c r="J384" i="83"/>
  <c r="J383" i="83"/>
  <c r="J382" i="83"/>
  <c r="J381" i="83"/>
  <c r="J380" i="83"/>
  <c r="J379" i="83"/>
  <c r="J378" i="83"/>
  <c r="J377" i="83"/>
  <c r="J376" i="83"/>
  <c r="J375" i="83"/>
  <c r="J374" i="83"/>
  <c r="J373" i="83"/>
  <c r="J372" i="83"/>
  <c r="J371" i="83"/>
  <c r="J370" i="83"/>
  <c r="J369" i="83"/>
  <c r="J368" i="83"/>
  <c r="J367" i="83"/>
  <c r="J366" i="83"/>
  <c r="J365" i="83"/>
  <c r="J364" i="83"/>
  <c r="J363" i="83"/>
  <c r="J362" i="83"/>
  <c r="J361" i="83"/>
  <c r="J360" i="83"/>
  <c r="J359" i="83"/>
  <c r="J358" i="83"/>
  <c r="J357" i="83"/>
  <c r="J356" i="83"/>
  <c r="J355" i="83"/>
  <c r="J354" i="83"/>
  <c r="J353" i="83"/>
  <c r="J352" i="83"/>
  <c r="J351" i="83"/>
  <c r="J350" i="83"/>
  <c r="J349" i="83"/>
  <c r="J348" i="83"/>
  <c r="J347" i="83"/>
  <c r="J346" i="83"/>
  <c r="J345" i="83"/>
  <c r="J344" i="83"/>
  <c r="J343" i="83"/>
  <c r="J342" i="83"/>
  <c r="J341" i="83"/>
  <c r="J340" i="83"/>
  <c r="J339" i="83"/>
  <c r="J338" i="83"/>
  <c r="J337" i="83"/>
  <c r="J336" i="83"/>
  <c r="J335" i="83"/>
  <c r="J334" i="83"/>
  <c r="J333" i="83"/>
  <c r="J332" i="83"/>
  <c r="J331" i="83"/>
  <c r="J330" i="83"/>
  <c r="J329" i="83"/>
  <c r="J328" i="83"/>
  <c r="J327" i="83"/>
  <c r="J326" i="83"/>
  <c r="J325" i="83"/>
  <c r="J324" i="83"/>
  <c r="J323" i="83"/>
  <c r="J322" i="83"/>
  <c r="J321" i="83"/>
  <c r="J320" i="83"/>
  <c r="J319" i="83"/>
  <c r="J318" i="83"/>
  <c r="J317" i="83"/>
  <c r="J316" i="83"/>
  <c r="J315" i="83"/>
  <c r="J314" i="83"/>
  <c r="J313" i="83"/>
  <c r="J312" i="83"/>
  <c r="J311" i="83"/>
  <c r="J310" i="83"/>
  <c r="J309" i="83"/>
  <c r="J308" i="83"/>
  <c r="J307" i="83"/>
  <c r="J306" i="83"/>
  <c r="J305" i="83"/>
  <c r="J304" i="83"/>
  <c r="J303" i="83"/>
  <c r="J302" i="83"/>
  <c r="J301" i="83"/>
  <c r="J300" i="83"/>
  <c r="J299" i="83"/>
  <c r="J298" i="83"/>
  <c r="J297" i="83"/>
  <c r="J296" i="83"/>
  <c r="J295" i="83"/>
  <c r="J294" i="83"/>
  <c r="J293" i="83"/>
  <c r="J292" i="83"/>
  <c r="J291" i="83"/>
  <c r="J290" i="83"/>
  <c r="J289" i="83"/>
  <c r="J288" i="83"/>
  <c r="J287" i="83"/>
  <c r="J286" i="83"/>
  <c r="J285" i="83"/>
  <c r="J284" i="83"/>
  <c r="J283" i="83"/>
  <c r="J282" i="83"/>
  <c r="J281" i="83"/>
  <c r="J280" i="83"/>
  <c r="J279" i="83"/>
  <c r="J278" i="83"/>
  <c r="J277" i="83"/>
  <c r="J276" i="83"/>
  <c r="J275" i="83"/>
  <c r="J274" i="83"/>
  <c r="J273" i="83"/>
  <c r="J272" i="83"/>
  <c r="J271" i="83"/>
  <c r="J270" i="83"/>
  <c r="J269" i="83"/>
  <c r="J268" i="83"/>
  <c r="J267" i="83"/>
  <c r="J266" i="83"/>
  <c r="J265" i="83"/>
  <c r="J264" i="83"/>
  <c r="J263" i="83"/>
  <c r="J262" i="83"/>
  <c r="J261" i="83"/>
  <c r="J260" i="83"/>
  <c r="J259" i="83"/>
  <c r="J258" i="83"/>
  <c r="J257" i="83"/>
  <c r="J256" i="83"/>
  <c r="J255" i="83"/>
  <c r="J254" i="83"/>
  <c r="J253" i="83"/>
  <c r="J252" i="83"/>
  <c r="J251" i="83"/>
  <c r="J250" i="83"/>
  <c r="J249" i="83"/>
  <c r="J248" i="83"/>
  <c r="J247" i="83"/>
  <c r="J246" i="83"/>
  <c r="J245" i="83"/>
  <c r="J244" i="83"/>
  <c r="J243" i="83"/>
  <c r="J242" i="83"/>
  <c r="J241" i="83"/>
  <c r="J240" i="83"/>
  <c r="J239" i="83"/>
  <c r="J238" i="83"/>
  <c r="J237" i="83"/>
  <c r="J236" i="83"/>
  <c r="J235" i="83"/>
  <c r="J234" i="83"/>
  <c r="J233" i="83"/>
  <c r="J232" i="83"/>
  <c r="J231" i="83"/>
  <c r="J230" i="83"/>
  <c r="J229" i="83"/>
  <c r="J228" i="83"/>
  <c r="J227" i="83"/>
  <c r="J226" i="83"/>
  <c r="J225" i="83"/>
  <c r="J224" i="83"/>
  <c r="J223" i="83"/>
  <c r="J222" i="83"/>
  <c r="J221" i="83"/>
  <c r="J220" i="83"/>
  <c r="J219" i="83"/>
  <c r="J218" i="83"/>
  <c r="J217" i="83"/>
  <c r="J216" i="83"/>
  <c r="J215" i="83"/>
  <c r="J214" i="83"/>
  <c r="J213" i="83"/>
  <c r="J212" i="83"/>
  <c r="J211" i="83"/>
  <c r="J210" i="83"/>
  <c r="J209" i="83"/>
  <c r="J208" i="83"/>
  <c r="J207" i="83"/>
  <c r="J206" i="83"/>
  <c r="J205" i="83"/>
  <c r="J204" i="83"/>
  <c r="J203" i="83"/>
  <c r="J202" i="83"/>
  <c r="J201" i="83"/>
  <c r="J200" i="83"/>
  <c r="J199" i="83"/>
  <c r="J198" i="83"/>
  <c r="J197" i="83"/>
  <c r="J196" i="83"/>
  <c r="J195" i="83"/>
  <c r="J194" i="83"/>
  <c r="J193" i="83"/>
  <c r="J192" i="83"/>
  <c r="J191" i="83"/>
  <c r="J190" i="83"/>
  <c r="J189" i="83"/>
  <c r="J188" i="83"/>
  <c r="J187" i="83"/>
  <c r="J186" i="83"/>
  <c r="J185" i="83"/>
  <c r="J184" i="83"/>
  <c r="J183" i="83"/>
  <c r="J182" i="83"/>
  <c r="J181" i="83"/>
  <c r="J180" i="83"/>
  <c r="J179" i="83"/>
  <c r="J178" i="83"/>
  <c r="J177" i="83"/>
  <c r="J176" i="83"/>
  <c r="J175" i="83"/>
  <c r="J174" i="83"/>
  <c r="J173" i="83"/>
  <c r="J172" i="83"/>
  <c r="J171" i="83"/>
  <c r="J170" i="83"/>
  <c r="J169" i="83"/>
  <c r="J168" i="83"/>
  <c r="J167" i="83"/>
  <c r="J166" i="83"/>
  <c r="J165" i="83"/>
  <c r="J164" i="83"/>
  <c r="J163" i="83"/>
  <c r="J162" i="83"/>
  <c r="J161" i="83"/>
  <c r="J160" i="83"/>
  <c r="J159" i="83"/>
  <c r="J158" i="83"/>
  <c r="J157" i="83"/>
  <c r="J156" i="83"/>
  <c r="J155" i="83"/>
  <c r="J154" i="83"/>
  <c r="J153" i="83"/>
  <c r="J152" i="83"/>
  <c r="J151" i="83"/>
  <c r="J150" i="83"/>
  <c r="J149" i="83"/>
  <c r="J148" i="83"/>
  <c r="J147" i="83"/>
  <c r="J146" i="83"/>
  <c r="J145" i="83"/>
  <c r="J144" i="83"/>
  <c r="J143" i="83"/>
  <c r="J142" i="83"/>
  <c r="J141" i="83"/>
  <c r="J140" i="83"/>
  <c r="J139" i="83"/>
  <c r="J138" i="83"/>
  <c r="J137" i="83"/>
  <c r="J136" i="83"/>
  <c r="J135" i="83"/>
  <c r="J134" i="83"/>
  <c r="J133" i="83"/>
  <c r="J132" i="83"/>
  <c r="J131" i="83"/>
  <c r="J130" i="83"/>
  <c r="J129" i="83"/>
  <c r="J128" i="83"/>
  <c r="J127" i="83"/>
  <c r="J126" i="83"/>
  <c r="J125" i="83"/>
  <c r="J124" i="83"/>
  <c r="J123" i="83"/>
  <c r="J122" i="83"/>
  <c r="J121" i="83"/>
  <c r="J120" i="83"/>
  <c r="J119" i="83"/>
  <c r="J118" i="83"/>
  <c r="J117" i="83"/>
  <c r="J116" i="83"/>
  <c r="J115" i="83"/>
  <c r="J114" i="83"/>
  <c r="J113" i="83"/>
  <c r="J112" i="83"/>
  <c r="J111" i="83"/>
  <c r="J110" i="83"/>
  <c r="J109" i="83"/>
  <c r="J108" i="83"/>
  <c r="J107" i="83"/>
  <c r="J106" i="83"/>
  <c r="J105" i="83"/>
  <c r="J104" i="83"/>
  <c r="J103" i="83"/>
  <c r="J102" i="83"/>
  <c r="J101" i="83"/>
  <c r="J100" i="83"/>
  <c r="J99" i="83"/>
  <c r="J98" i="83"/>
  <c r="J97" i="83"/>
  <c r="J96" i="83"/>
  <c r="J95" i="83"/>
  <c r="J94" i="83"/>
  <c r="J93" i="83"/>
  <c r="J92" i="83"/>
  <c r="J91" i="83"/>
  <c r="J90" i="83"/>
  <c r="J89" i="83"/>
  <c r="J88" i="83"/>
  <c r="J87" i="83"/>
  <c r="J86" i="83"/>
  <c r="J85" i="83"/>
  <c r="J84" i="83"/>
  <c r="J83" i="83"/>
  <c r="J82" i="83"/>
  <c r="J81" i="83"/>
  <c r="J80" i="83"/>
  <c r="J79" i="83"/>
  <c r="J78" i="83"/>
  <c r="J77" i="83"/>
  <c r="J76" i="83"/>
  <c r="J75" i="83"/>
  <c r="J74" i="83"/>
  <c r="J73" i="83"/>
  <c r="J72" i="83"/>
  <c r="J71" i="83"/>
  <c r="J70" i="83"/>
  <c r="J69" i="83"/>
  <c r="J68" i="83"/>
  <c r="J67" i="83"/>
  <c r="J66" i="83"/>
  <c r="J65" i="83"/>
  <c r="J64" i="83"/>
  <c r="J63" i="83"/>
  <c r="J62" i="83"/>
  <c r="J61" i="83"/>
  <c r="J60" i="83"/>
  <c r="J59" i="83"/>
  <c r="J58" i="83"/>
  <c r="J57" i="83"/>
  <c r="J56" i="83"/>
  <c r="J55" i="83"/>
  <c r="J54" i="83"/>
  <c r="J53" i="83"/>
  <c r="J52" i="83"/>
  <c r="J51" i="83"/>
  <c r="J50" i="83"/>
  <c r="J49" i="83"/>
  <c r="J48" i="83"/>
  <c r="J47" i="83"/>
  <c r="J46" i="83"/>
  <c r="J45" i="83"/>
  <c r="J44" i="83"/>
  <c r="J43" i="83"/>
  <c r="J42" i="83"/>
  <c r="J41" i="83"/>
  <c r="J40" i="83"/>
  <c r="J39" i="83"/>
  <c r="J38" i="83"/>
  <c r="J37" i="83"/>
  <c r="J36" i="83"/>
  <c r="J35" i="83"/>
  <c r="J34" i="83"/>
  <c r="J33" i="83"/>
  <c r="J32" i="83"/>
  <c r="J31" i="83"/>
  <c r="J30" i="83"/>
  <c r="J29" i="83"/>
  <c r="J28" i="83"/>
  <c r="J27" i="83"/>
  <c r="J26" i="83"/>
  <c r="J25" i="83"/>
  <c r="J24" i="83"/>
  <c r="J23" i="83"/>
  <c r="J22" i="83"/>
  <c r="J21" i="83"/>
  <c r="J20" i="83"/>
  <c r="J19" i="83"/>
  <c r="J18" i="83"/>
  <c r="J17" i="83"/>
  <c r="J16" i="83"/>
  <c r="J15" i="83"/>
  <c r="J14" i="83"/>
  <c r="J13" i="83"/>
  <c r="J12" i="83"/>
  <c r="J11" i="83"/>
  <c r="J10" i="83"/>
  <c r="J9" i="83"/>
  <c r="J8" i="83"/>
  <c r="J7" i="83"/>
  <c r="J6" i="83"/>
  <c r="J5" i="83"/>
  <c r="J4" i="83"/>
  <c r="J3" i="83"/>
  <c r="P15" i="79"/>
  <c r="P27" i="79"/>
  <c r="P14" i="79"/>
  <c r="P26" i="79"/>
  <c r="P13" i="79"/>
  <c r="P25" i="79"/>
  <c r="P12" i="79"/>
  <c r="P24" i="79"/>
  <c r="P11" i="79"/>
  <c r="P23" i="79"/>
  <c r="P22" i="79"/>
  <c r="P9" i="79"/>
  <c r="P21" i="79"/>
  <c r="P5" i="79"/>
  <c r="P17" i="79"/>
  <c r="P16" i="79"/>
</calcChain>
</file>

<file path=xl/sharedStrings.xml><?xml version="1.0" encoding="utf-8"?>
<sst xmlns="http://schemas.openxmlformats.org/spreadsheetml/2006/main" count="2105" uniqueCount="201">
  <si>
    <t>Descriptive statistics</t>
  </si>
  <si>
    <t>REG</t>
  </si>
  <si>
    <t>HFD</t>
  </si>
  <si>
    <t>turnright</t>
  </si>
  <si>
    <t>turnleft</t>
  </si>
  <si>
    <t>running</t>
  </si>
  <si>
    <t>trotting</t>
  </si>
  <si>
    <t>walking</t>
  </si>
  <si>
    <t>stopping</t>
  </si>
  <si>
    <t>rearing</t>
  </si>
  <si>
    <t>empty</t>
  </si>
  <si>
    <t>chow</t>
  </si>
  <si>
    <t>jelly</t>
  </si>
  <si>
    <t>Raw data</t>
  </si>
  <si>
    <t>Column B</t>
  </si>
  <si>
    <t>Number of values</t>
  </si>
  <si>
    <t>vs.</t>
  </si>
  <si>
    <t>Column A</t>
  </si>
  <si>
    <t>Minimum</t>
  </si>
  <si>
    <t>Maximum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</si>
  <si>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</si>
  <si>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</si>
  <si>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</si>
  <si>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</si>
  <si>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</si>
  <si>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</si>
  <si>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</si>
  <si>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</si>
  <si>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</si>
  <si>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</si>
  <si>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SEM</t>
  </si>
  <si>
    <t>    t, df</t>
  </si>
  <si>
    <t>**</t>
  </si>
  <si>
    <t>Yes</t>
  </si>
  <si>
    <t>Std. Error of Mean</t>
  </si>
  <si>
    <t>P value</t>
  </si>
  <si>
    <t>  P value summary</t>
  </si>
  <si>
    <t>&lt;0.0001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</si>
  <si>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</si>
  <si>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</si>
  <si>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</si>
  <si>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</si>
  <si>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</si>
  <si>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</si>
  <si>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</si>
  <si>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</si>
  <si>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</si>
  <si>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12</t>
  </si>
  <si>
    <t>Source of Variation</t>
  </si>
  <si>
    <t>% of total variation</t>
  </si>
  <si>
    <t>P value summary</t>
  </si>
  <si>
    <t>Significant?</t>
  </si>
  <si>
    <t>F (DFn, DFd)</t>
  </si>
  <si>
    <t>Predicted (LS) mean diff.</t>
  </si>
  <si>
    <t>Below threshold?</t>
  </si>
  <si>
    <t>Summary</t>
  </si>
  <si>
    <t>Adjusted P Value</t>
  </si>
  <si>
    <t>t</t>
  </si>
  <si>
    <t>DF</t>
  </si>
  <si>
    <t>****</t>
  </si>
  <si>
    <t>P&lt;0.0001</t>
  </si>
  <si>
    <t>Diet</t>
  </si>
  <si>
    <t>SS</t>
  </si>
  <si>
    <t>MS</t>
  </si>
  <si>
    <t>*</t>
  </si>
  <si>
    <t>***</t>
  </si>
  <si>
    <t>n</t>
  </si>
  <si>
    <t>Two-way RM ANOVA</t>
  </si>
  <si>
    <t>    Time</t>
  </si>
  <si>
    <t>Statistical test</t>
  </si>
  <si>
    <t>Date</t>
  </si>
  <si>
    <t>Body weight (g) during diet changes</t>
  </si>
  <si>
    <t>Homecage feeding of chow and HF chow on HFD</t>
  </si>
  <si>
    <t>1c</t>
  </si>
  <si>
    <t>Food consumed (g) in REG and HFD</t>
  </si>
  <si>
    <t>P=0.0014</t>
  </si>
  <si>
    <t>    Row Factor</t>
  </si>
  <si>
    <t>Paired t test</t>
  </si>
  <si>
    <t>    Number of pairs</t>
  </si>
  <si>
    <t>Mean Diff.</t>
  </si>
  <si>
    <t>Holm-Šídák's multiple comparisons test</t>
  </si>
  <si>
    <t>10</t>
  </si>
  <si>
    <t>  Assume sphericity?</t>
  </si>
  <si>
    <t>  F</t>
  </si>
  <si>
    <t>  P value</t>
  </si>
  <si>
    <t>  R squared</t>
  </si>
  <si>
    <t>Jelly</t>
  </si>
  <si>
    <t>Chow</t>
  </si>
  <si>
    <t>Fig 1a</t>
  </si>
  <si>
    <t>Raw data - Body weight</t>
  </si>
  <si>
    <t>Day/Mouse#</t>
  </si>
  <si>
    <t>9</t>
  </si>
  <si>
    <t>Day</t>
  </si>
  <si>
    <t>ANOVA table</t>
  </si>
  <si>
    <t>F (11, 165) = 49.07</t>
  </si>
  <si>
    <t>F (15, 165) = 94.97</t>
  </si>
  <si>
    <t xml:space="preserve">Fig 1b </t>
  </si>
  <si>
    <t>Statistical test - Paired t-test</t>
  </si>
  <si>
    <t>HF chow</t>
  </si>
  <si>
    <t>Cage #</t>
  </si>
  <si>
    <t>t=21.52, df=2</t>
  </si>
  <si>
    <t>kcal consumption  on REG and HFD</t>
  </si>
  <si>
    <t>Cage 1</t>
  </si>
  <si>
    <t>Homecage feeding kCal</t>
  </si>
  <si>
    <t>Cage 2</t>
  </si>
  <si>
    <t>Cage 3</t>
  </si>
  <si>
    <t>t=16.58, df=2</t>
  </si>
  <si>
    <t>Fig 1d</t>
  </si>
  <si>
    <t xml:space="preserve"> Time-restricted feeding of jelly in the same mice on REG and HFD</t>
  </si>
  <si>
    <t>Mouse#/Jelly consumed (gr)</t>
  </si>
  <si>
    <t>HFD </t>
  </si>
  <si>
    <t>Acute jelly feeding</t>
  </si>
  <si>
    <t>t=10.42, df=11</t>
  </si>
  <si>
    <t>Fig 1h</t>
  </si>
  <si>
    <t>Diet/Food (gr)</t>
  </si>
  <si>
    <t>    Row Factor x Time</t>
  </si>
  <si>
    <t>F (1, 13) = 37.11</t>
  </si>
  <si>
    <t>  Chow - Jelly</t>
  </si>
  <si>
    <t>F (1, 13) = 17.51</t>
  </si>
  <si>
    <t>P=0.0011</t>
  </si>
  <si>
    <t>    REG</t>
  </si>
  <si>
    <t>F (1, 13) = 16.40</t>
  </si>
  <si>
    <t>    HFD</t>
  </si>
  <si>
    <t>Condition</t>
  </si>
  <si>
    <t>Type</t>
  </si>
  <si>
    <t>Tagged</t>
  </si>
  <si>
    <t>REG-</t>
  </si>
  <si>
    <t>REG+</t>
  </si>
  <si>
    <t>REG%</t>
  </si>
  <si>
    <t>REG total</t>
  </si>
  <si>
    <t>HFD-</t>
  </si>
  <si>
    <t>HFD+</t>
  </si>
  <si>
    <t>HFD%</t>
  </si>
  <si>
    <t>HFD total</t>
  </si>
  <si>
    <t>Chi_Square_Statistic</t>
  </si>
  <si>
    <t>p_value</t>
  </si>
  <si>
    <t>Decision</t>
  </si>
  <si>
    <t>ConditionName</t>
  </si>
  <si>
    <t>Corrected p-value</t>
  </si>
  <si>
    <t>Can't perform 0/0</t>
  </si>
  <si>
    <t>laser</t>
  </si>
  <si>
    <t>piezo_chow</t>
  </si>
  <si>
    <t>piezo_jelly</t>
  </si>
  <si>
    <t>NaN</t>
  </si>
  <si>
    <t>1lm chi test for proportions</t>
  </si>
  <si>
    <t>  Is there significant matching (P &lt; 0.05)?</t>
  </si>
  <si>
    <t>  Treatment (between columns)</t>
  </si>
  <si>
    <t>  Individual (between rows)</t>
  </si>
  <si>
    <t>DR</t>
  </si>
  <si>
    <t>IR</t>
  </si>
  <si>
    <t>final Decision</t>
  </si>
  <si>
    <t>DietType</t>
  </si>
  <si>
    <t>MouseIndex</t>
  </si>
  <si>
    <t>TetrodeNumber</t>
  </si>
  <si>
    <t>UnitNumber</t>
  </si>
  <si>
    <t>pre_bout_ratesMean</t>
  </si>
  <si>
    <t>in_bout_ratesMean</t>
  </si>
  <si>
    <t>Change from baseline</t>
  </si>
  <si>
    <t>A133</t>
  </si>
  <si>
    <t>Empty</t>
  </si>
  <si>
    <t>Rearing</t>
  </si>
  <si>
    <t>Running</t>
  </si>
  <si>
    <t>Stopping</t>
  </si>
  <si>
    <t>Trotting</t>
  </si>
  <si>
    <t>TurnLeft</t>
  </si>
  <si>
    <t>TurnRight</t>
  </si>
  <si>
    <t>Walking</t>
  </si>
  <si>
    <t>A139</t>
  </si>
  <si>
    <t>A125</t>
  </si>
  <si>
    <t>A127</t>
  </si>
  <si>
    <t>A117</t>
  </si>
  <si>
    <t>A103</t>
  </si>
  <si>
    <t>A101</t>
  </si>
  <si>
    <t>A185</t>
  </si>
  <si>
    <t>B185</t>
  </si>
  <si>
    <t>B189</t>
  </si>
  <si>
    <t>B199</t>
  </si>
  <si>
    <t>B183</t>
  </si>
  <si>
    <t>B201</t>
  </si>
  <si>
    <t>B195</t>
  </si>
  <si>
    <t>B207</t>
  </si>
  <si>
    <t>B215</t>
  </si>
  <si>
    <t xml:space="preserve">ED1m : Video-based analysis of tagged units </t>
  </si>
  <si>
    <t>Heatmap REG</t>
  </si>
  <si>
    <t>Heatmap HFD</t>
  </si>
  <si>
    <t>Body weight (g)</t>
  </si>
  <si>
    <t>Statistical test - Repeated measures 1-way ANOVA </t>
  </si>
  <si>
    <t>Variable Analyzed</t>
  </si>
  <si>
    <t>Homecage feeding (g)</t>
  </si>
  <si>
    <t>Statistical test - Paired t test</t>
  </si>
  <si>
    <t>  1 vs. 2</t>
  </si>
  <si>
    <t>  1 vs. 3</t>
  </si>
  <si>
    <t>  1 vs. 4</t>
  </si>
  <si>
    <t>  1 vs. 5</t>
  </si>
  <si>
    <t>  1 vs. 6</t>
  </si>
  <si>
    <t>  1 vs. 7</t>
  </si>
  <si>
    <t>  1 vs. 8</t>
  </si>
  <si>
    <t>  1 vs. 9</t>
  </si>
  <si>
    <t>  1 vs. 10</t>
  </si>
  <si>
    <t>  1 vs. 11</t>
  </si>
  <si>
    <t>  1 vs. 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</si>
</sst>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"/>
    <numFmt numFmtId="167" formatCode="0.0"/>
  </numFmts>
  <fonts count="26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ptos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Aptos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rgb="FF4F81BD"/>
      <name val="Arial"/>
      <family val="2"/>
    </font>
    <font>
      <sz val="8"/>
      <color rgb="FF4F81BD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</font>
    <font>
      <sz val="11"/>
      <color rgb="FFFF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0"/>
        <bgColor rgb="FFFAE2D5"/>
      </patternFill>
    </fill>
    <fill>
      <patternFill patternType="solid">
        <fgColor theme="5" tint="0.79998168889431442"/>
        <bgColor rgb="FFFAE2D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F2D0"/>
      </patternFill>
    </fill>
  </fills>
  <borders count="5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4" fillId="0" borderId="0" xfId="0" applyFont="1"/>
    <xf numFmtId="0" fontId="5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2" fontId="5" fillId="2" borderId="4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/>
    <xf numFmtId="0" fontId="4" fillId="0" borderId="0" xfId="0" applyFont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2" fontId="4" fillId="0" borderId="4" xfId="0" applyNumberFormat="1" applyFont="1" applyBorder="1"/>
    <xf numFmtId="0" fontId="7" fillId="5" borderId="4" xfId="0" applyFont="1" applyFill="1" applyBorder="1" applyAlignment="1">
      <alignment horizontal="left"/>
    </xf>
    <xf numFmtId="0" fontId="7" fillId="3" borderId="13" xfId="0" applyFont="1" applyFill="1" applyBorder="1"/>
    <xf numFmtId="0" fontId="8" fillId="0" borderId="0" xfId="0" applyFont="1"/>
    <xf numFmtId="0" fontId="10" fillId="4" borderId="1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1" fillId="0" borderId="24" xfId="0" applyFont="1" applyBorder="1"/>
    <xf numFmtId="0" fontId="11" fillId="0" borderId="4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0" fillId="0" borderId="0" xfId="0" applyFont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9" fillId="0" borderId="13" xfId="0" applyFont="1" applyBorder="1"/>
    <xf numFmtId="0" fontId="0" fillId="8" borderId="15" xfId="0" applyFill="1" applyBorder="1"/>
    <xf numFmtId="0" fontId="10" fillId="8" borderId="15" xfId="0" applyFont="1" applyFill="1" applyBorder="1" applyAlignment="1">
      <alignment horizontal="center"/>
    </xf>
    <xf numFmtId="0" fontId="0" fillId="0" borderId="13" xfId="0" applyBorder="1"/>
    <xf numFmtId="0" fontId="12" fillId="0" borderId="0" xfId="0" applyFont="1" applyAlignment="1">
      <alignment vertical="center"/>
    </xf>
    <xf numFmtId="0" fontId="11" fillId="8" borderId="15" xfId="0" applyFont="1" applyFill="1" applyBorder="1" applyAlignment="1">
      <alignment horizontal="left"/>
    </xf>
    <xf numFmtId="0" fontId="13" fillId="0" borderId="0" xfId="0" applyFont="1" applyAlignment="1">
      <alignment vertical="center"/>
    </xf>
    <xf numFmtId="0" fontId="11" fillId="5" borderId="15" xfId="0" applyFont="1" applyFill="1" applyBorder="1" applyAlignment="1">
      <alignment horizontal="left"/>
    </xf>
    <xf numFmtId="0" fontId="11" fillId="5" borderId="15" xfId="0" applyFont="1" applyFill="1" applyBorder="1"/>
    <xf numFmtId="0" fontId="14" fillId="0" borderId="15" xfId="0" applyFont="1" applyBorder="1" applyAlignment="1">
      <alignment horizontal="left"/>
    </xf>
    <xf numFmtId="0" fontId="14" fillId="0" borderId="15" xfId="0" applyFont="1" applyBorder="1"/>
    <xf numFmtId="0" fontId="6" fillId="0" borderId="13" xfId="0" applyFont="1" applyBorder="1"/>
    <xf numFmtId="0" fontId="17" fillId="0" borderId="0" xfId="0" applyFont="1"/>
    <xf numFmtId="0" fontId="17" fillId="9" borderId="0" xfId="0" applyFont="1" applyFill="1"/>
    <xf numFmtId="0" fontId="5" fillId="5" borderId="4" xfId="0" applyFont="1" applyFill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1" fillId="10" borderId="15" xfId="0" applyFont="1" applyFill="1" applyBorder="1"/>
    <xf numFmtId="0" fontId="11" fillId="11" borderId="15" xfId="0" applyFont="1" applyFill="1" applyBorder="1"/>
    <xf numFmtId="0" fontId="14" fillId="0" borderId="13" xfId="0" applyFont="1" applyBorder="1" applyAlignment="1">
      <alignment horizontal="center"/>
    </xf>
    <xf numFmtId="0" fontId="14" fillId="0" borderId="13" xfId="0" applyFont="1" applyBorder="1"/>
    <xf numFmtId="0" fontId="14" fillId="0" borderId="0" xfId="0" applyFont="1"/>
    <xf numFmtId="0" fontId="14" fillId="0" borderId="16" xfId="0" applyFont="1" applyBorder="1" applyAlignment="1">
      <alignment horizontal="left"/>
    </xf>
    <xf numFmtId="0" fontId="14" fillId="0" borderId="17" xfId="0" applyFont="1" applyBorder="1"/>
    <xf numFmtId="0" fontId="11" fillId="0" borderId="17" xfId="0" applyFont="1" applyBorder="1"/>
    <xf numFmtId="0" fontId="14" fillId="0" borderId="18" xfId="0" applyFont="1" applyBorder="1"/>
    <xf numFmtId="164" fontId="11" fillId="8" borderId="15" xfId="0" applyNumberFormat="1" applyFont="1" applyFill="1" applyBorder="1"/>
    <xf numFmtId="0" fontId="11" fillId="8" borderId="15" xfId="0" applyFont="1" applyFill="1" applyBorder="1"/>
    <xf numFmtId="0" fontId="14" fillId="10" borderId="15" xfId="0" applyFont="1" applyFill="1" applyBorder="1" applyAlignment="1">
      <alignment horizontal="left"/>
    </xf>
    <xf numFmtId="0" fontId="14" fillId="10" borderId="15" xfId="0" applyFont="1" applyFill="1" applyBorder="1"/>
    <xf numFmtId="0" fontId="19" fillId="0" borderId="15" xfId="0" applyFont="1" applyBorder="1"/>
    <xf numFmtId="0" fontId="2" fillId="0" borderId="3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2" fontId="6" fillId="0" borderId="15" xfId="0" applyNumberFormat="1" applyFont="1" applyBorder="1" applyAlignment="1">
      <alignment horizontal="left"/>
    </xf>
    <xf numFmtId="2" fontId="2" fillId="0" borderId="15" xfId="0" applyNumberFormat="1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2" fontId="1" fillId="0" borderId="15" xfId="0" applyNumberFormat="1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2" fontId="6" fillId="0" borderId="35" xfId="0" applyNumberFormat="1" applyFont="1" applyBorder="1" applyAlignment="1">
      <alignment horizontal="left"/>
    </xf>
    <xf numFmtId="2" fontId="2" fillId="0" borderId="35" xfId="0" applyNumberFormat="1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2" fontId="2" fillId="0" borderId="32" xfId="0" applyNumberFormat="1" applyFont="1" applyBorder="1" applyAlignment="1">
      <alignment horizontal="left"/>
    </xf>
    <xf numFmtId="2" fontId="6" fillId="0" borderId="32" xfId="0" applyNumberFormat="1" applyFont="1" applyBorder="1" applyAlignment="1">
      <alignment horizontal="left"/>
    </xf>
    <xf numFmtId="2" fontId="2" fillId="0" borderId="34" xfId="0" applyNumberFormat="1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6" fillId="0" borderId="3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7" fillId="4" borderId="26" xfId="0" applyFont="1" applyFill="1" applyBorder="1" applyAlignment="1">
      <alignment horizontal="left"/>
    </xf>
    <xf numFmtId="0" fontId="17" fillId="4" borderId="27" xfId="0" applyFont="1" applyFill="1" applyBorder="1" applyAlignment="1">
      <alignment horizontal="left"/>
    </xf>
    <xf numFmtId="0" fontId="15" fillId="4" borderId="27" xfId="0" applyFont="1" applyFill="1" applyBorder="1" applyAlignment="1">
      <alignment horizontal="left"/>
    </xf>
    <xf numFmtId="0" fontId="17" fillId="4" borderId="28" xfId="0" applyFont="1" applyFill="1" applyBorder="1" applyAlignment="1">
      <alignment horizontal="left"/>
    </xf>
    <xf numFmtId="0" fontId="17" fillId="5" borderId="26" xfId="0" applyFont="1" applyFill="1" applyBorder="1" applyAlignment="1">
      <alignment horizontal="left"/>
    </xf>
    <xf numFmtId="0" fontId="17" fillId="5" borderId="27" xfId="0" applyFont="1" applyFill="1" applyBorder="1" applyAlignment="1">
      <alignment horizontal="left"/>
    </xf>
    <xf numFmtId="0" fontId="17" fillId="5" borderId="28" xfId="0" applyFont="1" applyFill="1" applyBorder="1" applyAlignment="1">
      <alignment horizontal="left"/>
    </xf>
    <xf numFmtId="0" fontId="17" fillId="9" borderId="40" xfId="0" applyFont="1" applyFill="1" applyBorder="1"/>
    <xf numFmtId="0" fontId="17" fillId="9" borderId="15" xfId="0" applyFont="1" applyFill="1" applyBorder="1"/>
    <xf numFmtId="0" fontId="23" fillId="9" borderId="15" xfId="0" applyFont="1" applyFill="1" applyBorder="1"/>
    <xf numFmtId="0" fontId="23" fillId="9" borderId="15" xfId="0" quotePrefix="1" applyFont="1" applyFill="1" applyBorder="1"/>
    <xf numFmtId="0" fontId="24" fillId="0" borderId="15" xfId="0" applyFont="1" applyBorder="1"/>
    <xf numFmtId="14" fontId="24" fillId="0" borderId="15" xfId="0" applyNumberFormat="1" applyFont="1" applyBorder="1"/>
    <xf numFmtId="166" fontId="24" fillId="0" borderId="15" xfId="0" applyNumberFormat="1" applyFont="1" applyBorder="1"/>
    <xf numFmtId="165" fontId="24" fillId="0" borderId="15" xfId="0" applyNumberFormat="1" applyFont="1" applyBorder="1"/>
    <xf numFmtId="0" fontId="23" fillId="0" borderId="15" xfId="0" applyFont="1" applyBorder="1"/>
    <xf numFmtId="2" fontId="6" fillId="0" borderId="38" xfId="0" applyNumberFormat="1" applyFont="1" applyBorder="1" applyAlignment="1">
      <alignment horizontal="left"/>
    </xf>
    <xf numFmtId="2" fontId="2" fillId="0" borderId="37" xfId="0" applyNumberFormat="1" applyFont="1" applyBorder="1" applyAlignment="1">
      <alignment horizontal="left"/>
    </xf>
    <xf numFmtId="2" fontId="1" fillId="0" borderId="38" xfId="0" applyNumberFormat="1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6" fillId="0" borderId="42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2" fontId="6" fillId="0" borderId="34" xfId="0" applyNumberFormat="1" applyFont="1" applyBorder="1" applyAlignment="1">
      <alignment horizontal="left"/>
    </xf>
    <xf numFmtId="2" fontId="1" fillId="0" borderId="35" xfId="0" applyNumberFormat="1" applyFont="1" applyBorder="1" applyAlignment="1">
      <alignment horizontal="left"/>
    </xf>
    <xf numFmtId="0" fontId="0" fillId="9" borderId="0" xfId="0" applyFill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" fillId="0" borderId="47" xfId="0" applyFont="1" applyBorder="1" applyAlignment="1">
      <alignment horizontal="left"/>
    </xf>
    <xf numFmtId="0" fontId="14" fillId="0" borderId="48" xfId="0" applyFont="1" applyBorder="1"/>
    <xf numFmtId="0" fontId="14" fillId="0" borderId="42" xfId="0" applyFont="1" applyBorder="1"/>
    <xf numFmtId="0" fontId="14" fillId="0" borderId="43" xfId="0" applyFont="1" applyBorder="1"/>
    <xf numFmtId="0" fontId="14" fillId="0" borderId="49" xfId="0" applyFont="1" applyBorder="1" applyAlignment="1">
      <alignment horizontal="left"/>
    </xf>
    <xf numFmtId="0" fontId="14" fillId="0" borderId="33" xfId="0" applyFont="1" applyBorder="1"/>
    <xf numFmtId="0" fontId="14" fillId="0" borderId="50" xfId="0" applyFont="1" applyBorder="1" applyAlignment="1">
      <alignment horizontal="left"/>
    </xf>
    <xf numFmtId="0" fontId="14" fillId="0" borderId="51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45" xfId="0" applyFont="1" applyBorder="1"/>
    <xf numFmtId="0" fontId="14" fillId="0" borderId="46" xfId="0" applyFont="1" applyBorder="1"/>
    <xf numFmtId="166" fontId="24" fillId="0" borderId="48" xfId="0" applyNumberFormat="1" applyFont="1" applyBorder="1"/>
    <xf numFmtId="166" fontId="24" fillId="0" borderId="42" xfId="0" applyNumberFormat="1" applyFont="1" applyBorder="1"/>
    <xf numFmtId="166" fontId="24" fillId="0" borderId="43" xfId="0" applyNumberFormat="1" applyFont="1" applyBorder="1"/>
    <xf numFmtId="166" fontId="24" fillId="0" borderId="18" xfId="0" applyNumberFormat="1" applyFont="1" applyBorder="1"/>
    <xf numFmtId="166" fontId="24" fillId="0" borderId="33" xfId="0" applyNumberFormat="1" applyFont="1" applyBorder="1"/>
    <xf numFmtId="166" fontId="24" fillId="0" borderId="51" xfId="0" applyNumberFormat="1" applyFont="1" applyBorder="1"/>
    <xf numFmtId="166" fontId="24" fillId="0" borderId="35" xfId="0" applyNumberFormat="1" applyFont="1" applyBorder="1"/>
    <xf numFmtId="166" fontId="24" fillId="0" borderId="36" xfId="0" applyNumberFormat="1" applyFont="1" applyBorder="1"/>
    <xf numFmtId="0" fontId="5" fillId="3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2" fontId="5" fillId="2" borderId="24" xfId="0" applyNumberFormat="1" applyFont="1" applyFill="1" applyBorder="1"/>
    <xf numFmtId="2" fontId="5" fillId="2" borderId="24" xfId="0" applyNumberFormat="1" applyFont="1" applyFill="1" applyBorder="1" applyAlignment="1">
      <alignment horizontal="center"/>
    </xf>
    <xf numFmtId="2" fontId="5" fillId="2" borderId="25" xfId="0" applyNumberFormat="1" applyFont="1" applyFill="1" applyBorder="1" applyAlignment="1">
      <alignment horizontal="center"/>
    </xf>
    <xf numFmtId="1" fontId="5" fillId="2" borderId="24" xfId="0" applyNumberFormat="1" applyFont="1" applyFill="1" applyBorder="1" applyAlignment="1">
      <alignment horizontal="left"/>
    </xf>
    <xf numFmtId="1" fontId="4" fillId="0" borderId="25" xfId="0" applyNumberFormat="1" applyFont="1" applyBorder="1"/>
    <xf numFmtId="1" fontId="5" fillId="2" borderId="26" xfId="0" applyNumberFormat="1" applyFont="1" applyFill="1" applyBorder="1" applyAlignment="1">
      <alignment horizontal="left"/>
    </xf>
    <xf numFmtId="2" fontId="4" fillId="0" borderId="27" xfId="0" applyNumberFormat="1" applyFont="1" applyBorder="1"/>
    <xf numFmtId="1" fontId="4" fillId="0" borderId="28" xfId="0" applyNumberFormat="1" applyFont="1" applyBorder="1"/>
    <xf numFmtId="0" fontId="5" fillId="7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left"/>
    </xf>
    <xf numFmtId="0" fontId="5" fillId="7" borderId="26" xfId="0" applyFont="1" applyFill="1" applyBorder="1" applyAlignment="1">
      <alignment horizontal="left"/>
    </xf>
    <xf numFmtId="167" fontId="4" fillId="6" borderId="4" xfId="0" applyNumberFormat="1" applyFont="1" applyFill="1" applyBorder="1"/>
    <xf numFmtId="167" fontId="4" fillId="6" borderId="25" xfId="0" applyNumberFormat="1" applyFont="1" applyFill="1" applyBorder="1"/>
    <xf numFmtId="167" fontId="4" fillId="6" borderId="27" xfId="0" applyNumberFormat="1" applyFont="1" applyFill="1" applyBorder="1"/>
    <xf numFmtId="167" fontId="4" fillId="6" borderId="28" xfId="0" applyNumberFormat="1" applyFont="1" applyFill="1" applyBorder="1"/>
    <xf numFmtId="0" fontId="5" fillId="5" borderId="24" xfId="0" applyFont="1" applyFill="1" applyBorder="1" applyAlignment="1">
      <alignment horizontal="left"/>
    </xf>
    <xf numFmtId="0" fontId="4" fillId="0" borderId="25" xfId="0" applyFont="1" applyBorder="1"/>
    <xf numFmtId="0" fontId="5" fillId="5" borderId="24" xfId="0" applyFont="1" applyFill="1" applyBorder="1"/>
    <xf numFmtId="0" fontId="5" fillId="0" borderId="25" xfId="0" applyFont="1" applyBorder="1"/>
    <xf numFmtId="0" fontId="5" fillId="5" borderId="26" xfId="0" applyFont="1" applyFill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5" fillId="2" borderId="4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left"/>
    </xf>
    <xf numFmtId="0" fontId="5" fillId="4" borderId="26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5" fillId="2" borderId="26" xfId="0" applyFont="1" applyFill="1" applyBorder="1"/>
    <xf numFmtId="0" fontId="4" fillId="5" borderId="25" xfId="0" applyFont="1" applyFill="1" applyBorder="1"/>
    <xf numFmtId="0" fontId="4" fillId="5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5" borderId="24" xfId="0" applyFont="1" applyFill="1" applyBorder="1" applyAlignment="1">
      <alignment horizontal="left"/>
    </xf>
    <xf numFmtId="0" fontId="4" fillId="5" borderId="26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center"/>
    </xf>
    <xf numFmtId="0" fontId="5" fillId="0" borderId="0" xfId="0" applyFont="1"/>
    <xf numFmtId="0" fontId="5" fillId="4" borderId="29" xfId="0" applyFont="1" applyFill="1" applyBorder="1" applyAlignment="1">
      <alignment horizontal="center"/>
    </xf>
    <xf numFmtId="0" fontId="3" fillId="0" borderId="30" xfId="0" applyFont="1" applyBorder="1"/>
    <xf numFmtId="0" fontId="3" fillId="0" borderId="31" xfId="0" applyFont="1" applyBorder="1"/>
    <xf numFmtId="2" fontId="5" fillId="2" borderId="29" xfId="0" applyNumberFormat="1" applyFont="1" applyFill="1" applyBorder="1" applyAlignment="1">
      <alignment horizontal="center"/>
    </xf>
    <xf numFmtId="0" fontId="5" fillId="5" borderId="29" xfId="0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3" fillId="0" borderId="14" xfId="0" applyFont="1" applyBorder="1"/>
    <xf numFmtId="0" fontId="3" fillId="0" borderId="52" xfId="0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0" borderId="3" xfId="0" applyFont="1" applyBorder="1"/>
    <xf numFmtId="0" fontId="5" fillId="4" borderId="1" xfId="0" applyFont="1" applyFill="1" applyBorder="1" applyAlignment="1">
      <alignment horizontal="center"/>
    </xf>
    <xf numFmtId="0" fontId="3" fillId="0" borderId="2" xfId="0" applyFont="1" applyBorder="1"/>
    <xf numFmtId="0" fontId="5" fillId="3" borderId="6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5" fillId="2" borderId="53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9" fillId="0" borderId="15" xfId="0" applyFont="1" applyBorder="1"/>
    <xf numFmtId="0" fontId="7" fillId="4" borderId="19" xfId="0" applyFont="1" applyFill="1" applyBorder="1" applyAlignment="1">
      <alignment horizontal="center"/>
    </xf>
    <xf numFmtId="0" fontId="9" fillId="0" borderId="20" xfId="0" applyFont="1" applyBorder="1"/>
    <xf numFmtId="0" fontId="9" fillId="0" borderId="21" xfId="0" applyFont="1" applyBorder="1"/>
    <xf numFmtId="0" fontId="10" fillId="4" borderId="22" xfId="0" applyFont="1" applyFill="1" applyBorder="1" applyAlignment="1">
      <alignment horizontal="center"/>
    </xf>
    <xf numFmtId="0" fontId="9" fillId="0" borderId="12" xfId="0" applyFont="1" applyBorder="1"/>
    <xf numFmtId="0" fontId="9" fillId="0" borderId="23" xfId="0" applyFont="1" applyBorder="1"/>
    <xf numFmtId="0" fontId="7" fillId="8" borderId="15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21" fillId="4" borderId="29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1" fillId="5" borderId="29" xfId="0" applyFont="1" applyFill="1" applyBorder="1" applyAlignment="1">
      <alignment horizontal="center"/>
    </xf>
    <xf numFmtId="0" fontId="5" fillId="5" borderId="44" xfId="0" applyFont="1" applyFill="1" applyBorder="1" applyAlignment="1">
      <alignment horizontal="center"/>
    </xf>
    <xf numFmtId="0" fontId="18" fillId="0" borderId="45" xfId="0" applyFont="1" applyBorder="1"/>
    <xf numFmtId="0" fontId="25" fillId="0" borderId="15" xfId="0" applyFont="1" applyBorder="1" applyAlignment="1">
      <alignment horizontal="left"/>
    </xf>
    <xf numFmtId="0" fontId="25" fillId="0" borderId="15" xfId="0" applyFont="1" applyBorder="1"/>
    <xf numFmtId="0" fontId="25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G27"/>
  <sheetViews>
    <sheetView zoomScale="110" zoomScaleNormal="110" workbookViewId="0">
      <selection activeCell="Y17" sqref="Y17"/>
    </sheetView>
  </sheetViews>
  <sheetFormatPr defaultColWidth="12.6640625" defaultRowHeight="15" customHeight="1" x14ac:dyDescent="0.3"/>
  <cols>
    <col min="1" max="1" width="7.77734375" customWidth="1"/>
    <col min="2" max="2" width="4.77734375" customWidth="1"/>
    <col min="3" max="3" width="4.6640625" customWidth="1"/>
    <col min="4" max="6" width="3.88671875" customWidth="1"/>
    <col min="7" max="13" width="5.21875" customWidth="1"/>
    <col min="14" max="14" width="2.77734375" customWidth="1"/>
    <col min="15" max="15" width="4.33203125" customWidth="1"/>
    <col min="16" max="16" width="5.109375" customWidth="1"/>
    <col min="17" max="17" width="4.44140625" customWidth="1"/>
    <col min="18" max="18" width="3.21875" customWidth="1"/>
    <col min="19" max="19" width="3.109375" customWidth="1"/>
    <col min="20" max="20" width="34" bestFit="1" customWidth="1"/>
    <col min="21" max="21" width="12.5546875" style="156" bestFit="1" customWidth="1"/>
    <col min="22" max="22" width="16.5546875" bestFit="1" customWidth="1"/>
    <col min="23" max="23" width="9.5546875" bestFit="1" customWidth="1"/>
    <col min="24" max="24" width="15.44140625" style="156" bestFit="1" customWidth="1"/>
    <col min="25" max="25" width="7.77734375" customWidth="1"/>
    <col min="26" max="33" width="8.88671875" customWidth="1"/>
  </cols>
  <sheetData>
    <row r="1" spans="1:33" s="50" customFormat="1" thickBot="1" x14ac:dyDescent="0.35">
      <c r="A1" s="8" t="s">
        <v>88</v>
      </c>
      <c r="B1" s="8" t="s">
        <v>71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153"/>
      <c r="V1" s="8"/>
      <c r="W1" s="8"/>
      <c r="X1" s="153"/>
      <c r="Y1" s="8"/>
      <c r="Z1" s="8"/>
      <c r="AA1" s="8"/>
      <c r="AB1" s="8"/>
      <c r="AC1" s="8"/>
      <c r="AD1" s="8"/>
      <c r="AE1" s="8"/>
      <c r="AF1" s="8"/>
      <c r="AG1" s="8"/>
    </row>
    <row r="2" spans="1:33" ht="11.25" customHeight="1" x14ac:dyDescent="0.3">
      <c r="A2" s="195" t="s">
        <v>89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7"/>
      <c r="N2" s="1"/>
      <c r="O2" s="198" t="s">
        <v>0</v>
      </c>
      <c r="P2" s="196"/>
      <c r="Q2" s="196"/>
      <c r="R2" s="197"/>
      <c r="S2" s="1"/>
      <c r="T2" s="199" t="s">
        <v>186</v>
      </c>
      <c r="U2" s="196"/>
      <c r="V2" s="196"/>
      <c r="W2" s="196"/>
      <c r="X2" s="196"/>
      <c r="Y2" s="197"/>
      <c r="Z2" s="1"/>
    </row>
    <row r="3" spans="1:33" ht="14.4" x14ac:dyDescent="0.3">
      <c r="A3" s="165" t="s">
        <v>90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2" t="s">
        <v>91</v>
      </c>
      <c r="K3" s="2" t="s">
        <v>81</v>
      </c>
      <c r="L3" s="2" t="s">
        <v>46</v>
      </c>
      <c r="M3" s="166" t="s">
        <v>47</v>
      </c>
      <c r="N3" s="3"/>
      <c r="O3" s="157"/>
      <c r="P3" s="200" t="s">
        <v>185</v>
      </c>
      <c r="Q3" s="201"/>
      <c r="R3" s="202"/>
      <c r="S3" s="1"/>
      <c r="T3" s="173" t="s">
        <v>187</v>
      </c>
      <c r="U3" s="22" t="s">
        <v>185</v>
      </c>
      <c r="V3" s="21"/>
      <c r="W3" s="21"/>
      <c r="X3" s="22"/>
      <c r="Y3" s="174"/>
      <c r="Z3" s="1"/>
    </row>
    <row r="4" spans="1:33" ht="14.4" x14ac:dyDescent="0.3">
      <c r="A4" s="167">
        <v>0</v>
      </c>
      <c r="B4" s="169">
        <v>27.48</v>
      </c>
      <c r="C4" s="169">
        <v>26.08</v>
      </c>
      <c r="D4" s="169">
        <v>25.23</v>
      </c>
      <c r="E4" s="169">
        <v>26.56</v>
      </c>
      <c r="F4" s="169">
        <v>24.88</v>
      </c>
      <c r="G4" s="169">
        <v>26.34</v>
      </c>
      <c r="H4" s="169">
        <v>25.66</v>
      </c>
      <c r="I4" s="169">
        <v>24.04</v>
      </c>
      <c r="J4" s="169">
        <v>24</v>
      </c>
      <c r="K4" s="169">
        <v>21.93</v>
      </c>
      <c r="L4" s="169">
        <v>25</v>
      </c>
      <c r="M4" s="170">
        <v>26.44</v>
      </c>
      <c r="N4" s="1"/>
      <c r="O4" s="158" t="s">
        <v>92</v>
      </c>
      <c r="P4" s="6" t="s">
        <v>24</v>
      </c>
      <c r="Q4" s="6" t="s">
        <v>30</v>
      </c>
      <c r="R4" s="159" t="s">
        <v>66</v>
      </c>
      <c r="S4" s="1"/>
      <c r="T4" s="173" t="s">
        <v>82</v>
      </c>
      <c r="U4" s="22" t="s">
        <v>33</v>
      </c>
      <c r="V4" s="21"/>
      <c r="W4" s="21"/>
      <c r="X4" s="22"/>
      <c r="Y4" s="174"/>
      <c r="Z4" s="1"/>
    </row>
    <row r="5" spans="1:33" ht="14.4" x14ac:dyDescent="0.3">
      <c r="A5" s="167">
        <v>7</v>
      </c>
      <c r="B5" s="169">
        <v>28.23</v>
      </c>
      <c r="C5" s="169">
        <v>26.95</v>
      </c>
      <c r="D5" s="169">
        <v>26.28</v>
      </c>
      <c r="E5" s="169">
        <v>26.72</v>
      </c>
      <c r="F5" s="169">
        <v>25.58</v>
      </c>
      <c r="G5" s="169">
        <v>26.82</v>
      </c>
      <c r="H5" s="169">
        <v>26.34</v>
      </c>
      <c r="I5" s="169">
        <v>24.57</v>
      </c>
      <c r="J5" s="169">
        <v>24.77</v>
      </c>
      <c r="K5" s="169">
        <v>22.75</v>
      </c>
      <c r="L5" s="169">
        <v>26.12</v>
      </c>
      <c r="M5" s="170">
        <v>28.77</v>
      </c>
      <c r="N5" s="1"/>
      <c r="O5" s="160">
        <v>0</v>
      </c>
      <c r="P5" s="24">
        <v>25.303333333333299</v>
      </c>
      <c r="Q5" s="24">
        <v>0.42963044961027103</v>
      </c>
      <c r="R5" s="161">
        <v>12</v>
      </c>
      <c r="S5" s="1"/>
      <c r="T5" s="173" t="s">
        <v>83</v>
      </c>
      <c r="U5" s="22">
        <v>94.97</v>
      </c>
      <c r="V5" s="21"/>
      <c r="W5" s="21"/>
      <c r="X5" s="22"/>
      <c r="Y5" s="174"/>
      <c r="Z5" s="1"/>
    </row>
    <row r="6" spans="1:33" ht="14.4" x14ac:dyDescent="0.3">
      <c r="A6" s="167">
        <v>14</v>
      </c>
      <c r="B6" s="169">
        <v>30.09</v>
      </c>
      <c r="C6" s="169">
        <v>27.6</v>
      </c>
      <c r="D6" s="169">
        <v>27.21</v>
      </c>
      <c r="E6" s="169">
        <v>28</v>
      </c>
      <c r="F6" s="169">
        <v>26.72</v>
      </c>
      <c r="G6" s="169">
        <v>28.53</v>
      </c>
      <c r="H6" s="169">
        <v>27.69</v>
      </c>
      <c r="I6" s="169">
        <v>25.97</v>
      </c>
      <c r="J6" s="169">
        <v>25.56</v>
      </c>
      <c r="K6" s="169">
        <v>23.45</v>
      </c>
      <c r="L6" s="169">
        <v>26.98</v>
      </c>
      <c r="M6" s="170">
        <v>29.81</v>
      </c>
      <c r="N6" s="1"/>
      <c r="O6" s="160">
        <v>7</v>
      </c>
      <c r="P6" s="24">
        <v>26.158333333333299</v>
      </c>
      <c r="Q6" s="24">
        <v>0.46826053569880199</v>
      </c>
      <c r="R6" s="161">
        <v>12</v>
      </c>
      <c r="S6" s="1"/>
      <c r="T6" s="173" t="s">
        <v>84</v>
      </c>
      <c r="U6" s="22" t="s">
        <v>37</v>
      </c>
      <c r="V6" s="21"/>
      <c r="W6" s="21"/>
      <c r="X6" s="22"/>
      <c r="Y6" s="174"/>
      <c r="Z6" s="1"/>
    </row>
    <row r="7" spans="1:33" ht="14.4" x14ac:dyDescent="0.3">
      <c r="A7" s="167">
        <v>21</v>
      </c>
      <c r="B7" s="169">
        <v>30.51</v>
      </c>
      <c r="C7" s="169">
        <v>28.7</v>
      </c>
      <c r="D7" s="169">
        <v>27.3</v>
      </c>
      <c r="E7" s="169">
        <v>29.48</v>
      </c>
      <c r="F7" s="169">
        <v>26.42</v>
      </c>
      <c r="G7" s="169">
        <v>28.4</v>
      </c>
      <c r="H7" s="169">
        <v>28.32</v>
      </c>
      <c r="I7" s="169">
        <v>26.83</v>
      </c>
      <c r="J7" s="169">
        <v>26</v>
      </c>
      <c r="K7" s="169">
        <v>23.35</v>
      </c>
      <c r="L7" s="169">
        <v>27.19</v>
      </c>
      <c r="M7" s="170">
        <v>26.42</v>
      </c>
      <c r="N7" s="1"/>
      <c r="O7" s="160">
        <v>14</v>
      </c>
      <c r="P7" s="24">
        <v>27.300833333333301</v>
      </c>
      <c r="Q7" s="24">
        <v>0.52509084110670001</v>
      </c>
      <c r="R7" s="161">
        <v>12</v>
      </c>
      <c r="S7" s="1"/>
      <c r="T7" s="173" t="s">
        <v>36</v>
      </c>
      <c r="U7" s="154" t="s">
        <v>59</v>
      </c>
      <c r="V7" s="21"/>
      <c r="W7" s="21"/>
      <c r="X7" s="22"/>
      <c r="Y7" s="174"/>
      <c r="Z7" s="1"/>
    </row>
    <row r="8" spans="1:33" ht="14.4" x14ac:dyDescent="0.3">
      <c r="A8" s="167">
        <v>28</v>
      </c>
      <c r="B8" s="169">
        <v>30.08</v>
      </c>
      <c r="C8" s="169">
        <v>27.83</v>
      </c>
      <c r="D8" s="169">
        <v>27.7</v>
      </c>
      <c r="E8" s="169">
        <v>30.06</v>
      </c>
      <c r="F8" s="169">
        <v>27.38</v>
      </c>
      <c r="G8" s="169">
        <v>28</v>
      </c>
      <c r="H8" s="169">
        <v>28.58</v>
      </c>
      <c r="I8" s="169">
        <v>26.8</v>
      </c>
      <c r="J8" s="169">
        <v>25.68</v>
      </c>
      <c r="K8" s="169">
        <v>23.18</v>
      </c>
      <c r="L8" s="169">
        <v>27.74</v>
      </c>
      <c r="M8" s="170">
        <v>30.6</v>
      </c>
      <c r="N8" s="1"/>
      <c r="O8" s="160">
        <v>21</v>
      </c>
      <c r="P8" s="24">
        <v>27.41</v>
      </c>
      <c r="Q8" s="24">
        <v>0.53792530742068301</v>
      </c>
      <c r="R8" s="161">
        <v>12</v>
      </c>
      <c r="S8" s="1"/>
      <c r="T8" s="173" t="s">
        <v>145</v>
      </c>
      <c r="U8" s="22" t="s">
        <v>33</v>
      </c>
      <c r="V8" s="21"/>
      <c r="W8" s="21"/>
      <c r="X8" s="22"/>
      <c r="Y8" s="174"/>
      <c r="Z8" s="1"/>
    </row>
    <row r="9" spans="1:33" ht="14.4" x14ac:dyDescent="0.3">
      <c r="A9" s="167">
        <v>35</v>
      </c>
      <c r="B9" s="169">
        <v>30.91</v>
      </c>
      <c r="C9" s="169">
        <v>28.67</v>
      </c>
      <c r="D9" s="169">
        <v>28</v>
      </c>
      <c r="E9" s="169">
        <v>31.2</v>
      </c>
      <c r="F9" s="169">
        <v>28.26</v>
      </c>
      <c r="G9" s="169">
        <v>29.12</v>
      </c>
      <c r="H9" s="169">
        <v>28.89</v>
      </c>
      <c r="I9" s="169">
        <v>27.75</v>
      </c>
      <c r="J9" s="169">
        <v>26.65</v>
      </c>
      <c r="K9" s="169">
        <v>23.73</v>
      </c>
      <c r="L9" s="169">
        <v>28.69</v>
      </c>
      <c r="M9" s="170">
        <v>31.57</v>
      </c>
      <c r="N9" s="1"/>
      <c r="O9" s="160">
        <v>28</v>
      </c>
      <c r="P9" s="24">
        <v>27.802499999999998</v>
      </c>
      <c r="Q9" s="24">
        <v>0.58919581171750901</v>
      </c>
      <c r="R9" s="161">
        <v>12</v>
      </c>
      <c r="S9" s="1"/>
      <c r="T9" s="173" t="s">
        <v>85</v>
      </c>
      <c r="U9" s="22">
        <v>0.66900000000000004</v>
      </c>
      <c r="V9" s="21"/>
      <c r="W9" s="21"/>
      <c r="X9" s="22"/>
      <c r="Y9" s="174"/>
      <c r="Z9" s="1"/>
    </row>
    <row r="10" spans="1:33" ht="14.4" x14ac:dyDescent="0.3">
      <c r="A10" s="167">
        <v>42</v>
      </c>
      <c r="B10" s="169">
        <v>30.86</v>
      </c>
      <c r="C10" s="169">
        <v>28.19</v>
      </c>
      <c r="D10" s="169">
        <v>27.28</v>
      </c>
      <c r="E10" s="169">
        <v>31.32</v>
      </c>
      <c r="F10" s="169">
        <v>27.76</v>
      </c>
      <c r="G10" s="169">
        <v>28.76</v>
      </c>
      <c r="H10" s="169">
        <v>28.69</v>
      </c>
      <c r="I10" s="169">
        <v>26.78</v>
      </c>
      <c r="J10" s="169">
        <v>26.45</v>
      </c>
      <c r="K10" s="169">
        <v>24</v>
      </c>
      <c r="L10" s="169">
        <v>28.83</v>
      </c>
      <c r="M10" s="170">
        <v>31</v>
      </c>
      <c r="N10" s="1"/>
      <c r="O10" s="160">
        <v>35</v>
      </c>
      <c r="P10" s="24">
        <v>28.62</v>
      </c>
      <c r="Q10" s="24">
        <v>0.61544022184666103</v>
      </c>
      <c r="R10" s="161">
        <v>12</v>
      </c>
      <c r="S10" s="1"/>
      <c r="T10" s="175"/>
      <c r="U10" s="22"/>
      <c r="V10" s="21"/>
      <c r="W10" s="21"/>
      <c r="X10" s="22"/>
      <c r="Y10" s="174"/>
      <c r="Z10" s="1"/>
    </row>
    <row r="11" spans="1:33" ht="14.4" x14ac:dyDescent="0.3">
      <c r="A11" s="167">
        <v>49</v>
      </c>
      <c r="B11" s="169">
        <v>31.45</v>
      </c>
      <c r="C11" s="169">
        <v>28.6</v>
      </c>
      <c r="D11" s="169">
        <v>28.05</v>
      </c>
      <c r="E11" s="169">
        <v>32.08</v>
      </c>
      <c r="F11" s="169">
        <v>28.09</v>
      </c>
      <c r="G11" s="169">
        <v>29.93</v>
      </c>
      <c r="H11" s="169">
        <v>28.74</v>
      </c>
      <c r="I11" s="169">
        <v>27.43</v>
      </c>
      <c r="J11" s="169">
        <v>27.45</v>
      </c>
      <c r="K11" s="169">
        <v>24.3</v>
      </c>
      <c r="L11" s="169">
        <v>29.92</v>
      </c>
      <c r="M11" s="170">
        <v>31.15</v>
      </c>
      <c r="N11" s="1"/>
      <c r="O11" s="160">
        <v>42</v>
      </c>
      <c r="P11" s="24">
        <v>28.3266666666667</v>
      </c>
      <c r="Q11" s="24">
        <v>0.61030957536137198</v>
      </c>
      <c r="R11" s="161">
        <v>12</v>
      </c>
      <c r="S11" s="1"/>
      <c r="T11" s="173" t="s">
        <v>93</v>
      </c>
      <c r="U11" s="155" t="s">
        <v>62</v>
      </c>
      <c r="V11" s="23" t="s">
        <v>58</v>
      </c>
      <c r="W11" s="23" t="s">
        <v>63</v>
      </c>
      <c r="X11" s="155" t="s">
        <v>52</v>
      </c>
      <c r="Y11" s="176" t="s">
        <v>35</v>
      </c>
      <c r="Z11" s="1"/>
    </row>
    <row r="12" spans="1:33" ht="14.4" x14ac:dyDescent="0.3">
      <c r="A12" s="167">
        <v>56</v>
      </c>
      <c r="B12" s="169">
        <v>32</v>
      </c>
      <c r="C12" s="169">
        <v>29.45</v>
      </c>
      <c r="D12" s="169">
        <v>27.64</v>
      </c>
      <c r="E12" s="169">
        <v>32</v>
      </c>
      <c r="F12" s="169">
        <v>28.15</v>
      </c>
      <c r="G12" s="169">
        <v>30.88</v>
      </c>
      <c r="H12" s="169">
        <v>29.26</v>
      </c>
      <c r="I12" s="169">
        <v>28.2</v>
      </c>
      <c r="J12" s="169">
        <v>28.32</v>
      </c>
      <c r="K12" s="169">
        <v>24.5</v>
      </c>
      <c r="L12" s="169">
        <v>29.11</v>
      </c>
      <c r="M12" s="170">
        <v>31</v>
      </c>
      <c r="N12" s="1"/>
      <c r="O12" s="160">
        <v>49</v>
      </c>
      <c r="P12" s="24">
        <v>28.932500000000001</v>
      </c>
      <c r="Q12" s="24">
        <v>0.61965059191499705</v>
      </c>
      <c r="R12" s="161">
        <v>12</v>
      </c>
      <c r="S12" s="1"/>
      <c r="T12" s="173" t="s">
        <v>146</v>
      </c>
      <c r="U12" s="22">
        <v>947.8</v>
      </c>
      <c r="V12" s="21">
        <v>11</v>
      </c>
      <c r="W12" s="21">
        <v>86.17</v>
      </c>
      <c r="X12" s="22" t="s">
        <v>94</v>
      </c>
      <c r="Y12" s="174" t="s">
        <v>60</v>
      </c>
      <c r="Z12" s="1"/>
    </row>
    <row r="13" spans="1:33" thickBot="1" x14ac:dyDescent="0.35">
      <c r="A13" s="167">
        <v>63</v>
      </c>
      <c r="B13" s="169">
        <v>31.53</v>
      </c>
      <c r="C13" s="169">
        <v>28.83</v>
      </c>
      <c r="D13" s="169">
        <v>27.83</v>
      </c>
      <c r="E13" s="169">
        <v>31.62</v>
      </c>
      <c r="F13" s="169">
        <v>28.15</v>
      </c>
      <c r="G13" s="169">
        <v>30.05</v>
      </c>
      <c r="H13" s="169">
        <v>29</v>
      </c>
      <c r="I13" s="169">
        <v>27.56</v>
      </c>
      <c r="J13" s="169">
        <v>27.68</v>
      </c>
      <c r="K13" s="169">
        <v>24.16</v>
      </c>
      <c r="L13" s="169">
        <v>28.31</v>
      </c>
      <c r="M13" s="170">
        <v>30.89</v>
      </c>
      <c r="N13" s="1"/>
      <c r="O13" s="160">
        <v>56</v>
      </c>
      <c r="P13" s="24">
        <v>29.2091666666667</v>
      </c>
      <c r="Q13" s="24">
        <v>0.61061377260337801</v>
      </c>
      <c r="R13" s="161">
        <v>12</v>
      </c>
      <c r="S13" s="1"/>
      <c r="T13" s="177" t="s">
        <v>147</v>
      </c>
      <c r="U13" s="178">
        <v>2501</v>
      </c>
      <c r="V13" s="179">
        <v>15</v>
      </c>
      <c r="W13" s="179">
        <v>166.8</v>
      </c>
      <c r="X13" s="178" t="s">
        <v>95</v>
      </c>
      <c r="Y13" s="180" t="s">
        <v>60</v>
      </c>
      <c r="Z13" s="1"/>
    </row>
    <row r="14" spans="1:33" thickBot="1" x14ac:dyDescent="0.35">
      <c r="A14" s="167">
        <v>70</v>
      </c>
      <c r="B14" s="169">
        <v>35.450000000000003</v>
      </c>
      <c r="C14" s="169">
        <v>32.130000000000003</v>
      </c>
      <c r="D14" s="169">
        <v>32</v>
      </c>
      <c r="E14" s="169">
        <v>34.76</v>
      </c>
      <c r="F14" s="169">
        <v>33.409999999999997</v>
      </c>
      <c r="G14" s="169">
        <v>36.630000000000003</v>
      </c>
      <c r="H14" s="169">
        <v>33.53</v>
      </c>
      <c r="I14" s="169">
        <v>31</v>
      </c>
      <c r="J14" s="169">
        <v>32</v>
      </c>
      <c r="K14" s="169">
        <v>26.61</v>
      </c>
      <c r="L14" s="169">
        <v>29.78</v>
      </c>
      <c r="M14" s="170">
        <v>33.85</v>
      </c>
      <c r="N14" s="1"/>
      <c r="O14" s="160">
        <v>63</v>
      </c>
      <c r="P14" s="24">
        <v>28.800833333333301</v>
      </c>
      <c r="Q14" s="24">
        <v>0.59862146982998699</v>
      </c>
      <c r="R14" s="161">
        <v>12</v>
      </c>
      <c r="S14" s="1"/>
      <c r="Z14" s="1"/>
    </row>
    <row r="15" spans="1:33" ht="14.4" x14ac:dyDescent="0.3">
      <c r="A15" s="167">
        <v>77</v>
      </c>
      <c r="B15" s="169">
        <v>38.28</v>
      </c>
      <c r="C15" s="169">
        <v>34.54</v>
      </c>
      <c r="D15" s="169">
        <v>35.06</v>
      </c>
      <c r="E15" s="169">
        <v>38.58</v>
      </c>
      <c r="F15" s="169">
        <v>36.89</v>
      </c>
      <c r="G15" s="169">
        <v>38.93</v>
      </c>
      <c r="H15" s="169">
        <v>34.590000000000003</v>
      </c>
      <c r="I15" s="169">
        <v>32.49</v>
      </c>
      <c r="J15" s="169">
        <v>33.57</v>
      </c>
      <c r="K15" s="169">
        <v>27</v>
      </c>
      <c r="L15" s="169">
        <v>31.53</v>
      </c>
      <c r="M15" s="170">
        <v>36.270000000000003</v>
      </c>
      <c r="N15" s="1"/>
      <c r="O15" s="160">
        <v>70</v>
      </c>
      <c r="P15" s="24">
        <v>32.595833333333303</v>
      </c>
      <c r="Q15" s="24">
        <v>0.77579720320780399</v>
      </c>
      <c r="R15" s="161">
        <v>12</v>
      </c>
      <c r="S15" s="1"/>
      <c r="T15" s="240" t="s">
        <v>80</v>
      </c>
      <c r="U15" s="241"/>
      <c r="V15" s="241"/>
      <c r="W15" s="241"/>
      <c r="X15" s="241"/>
      <c r="Y15" s="241"/>
      <c r="Z15" s="241"/>
    </row>
    <row r="16" spans="1:33" ht="14.4" x14ac:dyDescent="0.3">
      <c r="A16" s="167">
        <v>84</v>
      </c>
      <c r="B16" s="169">
        <v>41</v>
      </c>
      <c r="C16" s="169">
        <v>36.479999999999997</v>
      </c>
      <c r="D16" s="169">
        <v>37.520000000000003</v>
      </c>
      <c r="E16" s="169">
        <v>41.69</v>
      </c>
      <c r="F16" s="169">
        <v>39.65</v>
      </c>
      <c r="G16" s="169">
        <v>36.78</v>
      </c>
      <c r="H16" s="169">
        <v>32.619999999999997</v>
      </c>
      <c r="I16" s="169">
        <v>31</v>
      </c>
      <c r="J16" s="169">
        <v>32.76</v>
      </c>
      <c r="K16" s="169">
        <v>27.53</v>
      </c>
      <c r="L16" s="169">
        <v>33.19</v>
      </c>
      <c r="M16" s="170">
        <v>37.4</v>
      </c>
      <c r="N16" s="1"/>
      <c r="O16" s="160">
        <v>77</v>
      </c>
      <c r="P16" s="24">
        <v>34.810833333333299</v>
      </c>
      <c r="Q16" s="24">
        <v>0.98682415179486604</v>
      </c>
      <c r="R16" s="161">
        <v>12</v>
      </c>
      <c r="S16" s="1"/>
      <c r="T16" s="242" t="s">
        <v>80</v>
      </c>
      <c r="U16" s="243" t="s">
        <v>79</v>
      </c>
      <c r="V16" s="243" t="s">
        <v>54</v>
      </c>
      <c r="W16" s="243" t="s">
        <v>55</v>
      </c>
      <c r="X16" s="244" t="s">
        <v>56</v>
      </c>
      <c r="Y16" s="243" t="s">
        <v>57</v>
      </c>
      <c r="Z16" s="243" t="s">
        <v>58</v>
      </c>
    </row>
    <row r="17" spans="1:33" ht="14.4" x14ac:dyDescent="0.3">
      <c r="A17" s="167">
        <v>91</v>
      </c>
      <c r="B17" s="169">
        <v>43.8</v>
      </c>
      <c r="C17" s="169">
        <v>38</v>
      </c>
      <c r="D17" s="169">
        <v>39.71</v>
      </c>
      <c r="E17" s="169">
        <v>43.46</v>
      </c>
      <c r="F17" s="169">
        <v>42.46</v>
      </c>
      <c r="G17" s="169">
        <v>38.96</v>
      </c>
      <c r="H17" s="169">
        <v>34.630000000000003</v>
      </c>
      <c r="I17" s="169">
        <v>32.950000000000003</v>
      </c>
      <c r="J17" s="169">
        <v>35.369999999999997</v>
      </c>
      <c r="K17" s="169">
        <v>30.13</v>
      </c>
      <c r="L17" s="169">
        <v>36.119999999999997</v>
      </c>
      <c r="M17" s="170">
        <v>40.79</v>
      </c>
      <c r="N17" s="1"/>
      <c r="O17" s="160">
        <v>84</v>
      </c>
      <c r="P17" s="24">
        <v>35.634999999999998</v>
      </c>
      <c r="Q17" s="24">
        <v>1.2332763090830301</v>
      </c>
      <c r="R17" s="161">
        <v>12</v>
      </c>
      <c r="S17" s="1"/>
      <c r="T17" s="47" t="s">
        <v>190</v>
      </c>
      <c r="U17" s="48">
        <v>2.996</v>
      </c>
      <c r="V17" s="48" t="s">
        <v>33</v>
      </c>
      <c r="W17" s="48" t="s">
        <v>59</v>
      </c>
      <c r="X17" s="245" t="s">
        <v>37</v>
      </c>
      <c r="Y17" s="48">
        <v>6.3940000000000001</v>
      </c>
      <c r="Z17" s="48">
        <v>165</v>
      </c>
    </row>
    <row r="18" spans="1:33" ht="14.4" x14ac:dyDescent="0.3">
      <c r="A18" s="167">
        <v>98</v>
      </c>
      <c r="B18" s="169">
        <v>39.58</v>
      </c>
      <c r="C18" s="169">
        <v>34.03</v>
      </c>
      <c r="D18" s="169">
        <v>36</v>
      </c>
      <c r="E18" s="169">
        <v>37.32</v>
      </c>
      <c r="F18" s="169">
        <v>37.85</v>
      </c>
      <c r="G18" s="169">
        <v>34.840000000000003</v>
      </c>
      <c r="H18" s="169">
        <v>32.549999999999997</v>
      </c>
      <c r="I18" s="169">
        <v>30.47</v>
      </c>
      <c r="J18" s="169">
        <v>32</v>
      </c>
      <c r="K18" s="169">
        <v>27.38</v>
      </c>
      <c r="L18" s="169">
        <v>32.76</v>
      </c>
      <c r="M18" s="170">
        <v>37.82</v>
      </c>
      <c r="N18" s="1"/>
      <c r="O18" s="160">
        <v>91</v>
      </c>
      <c r="P18" s="24">
        <v>38.031666666666702</v>
      </c>
      <c r="Q18" s="24">
        <v>1.2437984547182901</v>
      </c>
      <c r="R18" s="161">
        <v>12</v>
      </c>
      <c r="S18" s="1"/>
      <c r="T18" s="47" t="s">
        <v>191</v>
      </c>
      <c r="U18" s="48">
        <v>3.0150000000000001</v>
      </c>
      <c r="V18" s="48" t="s">
        <v>33</v>
      </c>
      <c r="W18" s="48" t="s">
        <v>59</v>
      </c>
      <c r="X18" s="245" t="s">
        <v>37</v>
      </c>
      <c r="Y18" s="48">
        <v>6.4349999999999996</v>
      </c>
      <c r="Z18" s="48">
        <v>165</v>
      </c>
    </row>
    <row r="19" spans="1:33" thickBot="1" x14ac:dyDescent="0.35">
      <c r="A19" s="168">
        <v>105</v>
      </c>
      <c r="B19" s="171">
        <v>33</v>
      </c>
      <c r="C19" s="171">
        <v>30.24</v>
      </c>
      <c r="D19" s="171">
        <v>33.200000000000003</v>
      </c>
      <c r="E19" s="171">
        <v>33.380000000000003</v>
      </c>
      <c r="F19" s="171">
        <v>30.91</v>
      </c>
      <c r="G19" s="171">
        <v>31.57</v>
      </c>
      <c r="H19" s="171">
        <v>29.84</v>
      </c>
      <c r="I19" s="171">
        <v>28.36</v>
      </c>
      <c r="J19" s="171">
        <v>29.68</v>
      </c>
      <c r="K19" s="171">
        <v>25.13</v>
      </c>
      <c r="L19" s="171">
        <v>30.47</v>
      </c>
      <c r="M19" s="172">
        <v>33.54</v>
      </c>
      <c r="N19" s="1"/>
      <c r="O19" s="160">
        <v>98</v>
      </c>
      <c r="P19" s="24">
        <v>34.383333333333297</v>
      </c>
      <c r="Q19" s="24">
        <v>1.0241118349599601</v>
      </c>
      <c r="R19" s="161">
        <v>12</v>
      </c>
      <c r="S19" s="1"/>
      <c r="T19" s="47" t="s">
        <v>192</v>
      </c>
      <c r="U19" s="48">
        <v>0.37619999999999998</v>
      </c>
      <c r="V19" s="48" t="s">
        <v>26</v>
      </c>
      <c r="W19" s="48" t="s">
        <v>23</v>
      </c>
      <c r="X19" s="245">
        <v>0.42309999999999998</v>
      </c>
      <c r="Y19" s="48">
        <v>0.80310000000000004</v>
      </c>
      <c r="Z19" s="48">
        <v>165</v>
      </c>
      <c r="AA19" s="1"/>
      <c r="AB19" s="1"/>
      <c r="AC19" s="1"/>
      <c r="AD19" s="1"/>
      <c r="AE19" s="1"/>
      <c r="AF19" s="1"/>
      <c r="AG19" s="1"/>
    </row>
    <row r="20" spans="1:33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62">
        <v>105</v>
      </c>
      <c r="P20" s="163">
        <v>30.776666666666699</v>
      </c>
      <c r="Q20" s="163">
        <v>0.70744668214700701</v>
      </c>
      <c r="R20" s="164">
        <v>12</v>
      </c>
      <c r="S20" s="1"/>
      <c r="T20" s="47" t="s">
        <v>193</v>
      </c>
      <c r="U20" s="48">
        <v>2.6059999999999999</v>
      </c>
      <c r="V20" s="48" t="s">
        <v>33</v>
      </c>
      <c r="W20" s="48" t="s">
        <v>59</v>
      </c>
      <c r="X20" s="245" t="s">
        <v>37</v>
      </c>
      <c r="Y20" s="48">
        <v>5.5620000000000003</v>
      </c>
      <c r="Z20" s="48">
        <v>165</v>
      </c>
      <c r="AA20" s="1"/>
      <c r="AB20" s="1"/>
      <c r="AC20" s="1"/>
      <c r="AD20" s="1"/>
      <c r="AE20" s="1"/>
      <c r="AF20" s="1"/>
      <c r="AG20" s="1"/>
    </row>
    <row r="21" spans="1:33" ht="15" customHeight="1" x14ac:dyDescent="0.3">
      <c r="T21" s="47" t="s">
        <v>194</v>
      </c>
      <c r="U21" s="48">
        <v>1.857</v>
      </c>
      <c r="V21" s="48" t="s">
        <v>33</v>
      </c>
      <c r="W21" s="48" t="s">
        <v>65</v>
      </c>
      <c r="X21" s="245">
        <v>2.9999999999999997E-4</v>
      </c>
      <c r="Y21" s="48">
        <v>3.9630000000000001</v>
      </c>
      <c r="Z21" s="48">
        <v>165</v>
      </c>
    </row>
    <row r="22" spans="1:33" ht="15" customHeight="1" x14ac:dyDescent="0.3">
      <c r="T22" s="47" t="s">
        <v>195</v>
      </c>
      <c r="U22" s="48">
        <v>3.4580000000000002</v>
      </c>
      <c r="V22" s="48" t="s">
        <v>33</v>
      </c>
      <c r="W22" s="48" t="s">
        <v>59</v>
      </c>
      <c r="X22" s="245" t="s">
        <v>37</v>
      </c>
      <c r="Y22" s="48">
        <v>7.38</v>
      </c>
      <c r="Z22" s="48">
        <v>165</v>
      </c>
    </row>
    <row r="23" spans="1:33" ht="15" customHeight="1" x14ac:dyDescent="0.3">
      <c r="T23" s="47" t="s">
        <v>196</v>
      </c>
      <c r="U23" s="48">
        <v>5.1280000000000001</v>
      </c>
      <c r="V23" s="48" t="s">
        <v>33</v>
      </c>
      <c r="W23" s="48" t="s">
        <v>59</v>
      </c>
      <c r="X23" s="245" t="s">
        <v>37</v>
      </c>
      <c r="Y23" s="48">
        <v>10.95</v>
      </c>
      <c r="Z23" s="48">
        <v>165</v>
      </c>
    </row>
    <row r="24" spans="1:33" ht="15" customHeight="1" x14ac:dyDescent="0.3">
      <c r="T24" s="47" t="s">
        <v>197</v>
      </c>
      <c r="U24" s="48">
        <v>4.7690000000000001</v>
      </c>
      <c r="V24" s="48" t="s">
        <v>33</v>
      </c>
      <c r="W24" s="48" t="s">
        <v>59</v>
      </c>
      <c r="X24" s="245" t="s">
        <v>37</v>
      </c>
      <c r="Y24" s="48">
        <v>10.18</v>
      </c>
      <c r="Z24" s="48">
        <v>165</v>
      </c>
    </row>
    <row r="25" spans="1:33" ht="15" customHeight="1" x14ac:dyDescent="0.3">
      <c r="T25" s="47" t="s">
        <v>198</v>
      </c>
      <c r="U25" s="48">
        <v>8.4450000000000003</v>
      </c>
      <c r="V25" s="48" t="s">
        <v>33</v>
      </c>
      <c r="W25" s="48" t="s">
        <v>59</v>
      </c>
      <c r="X25" s="245" t="s">
        <v>37</v>
      </c>
      <c r="Y25" s="48">
        <v>18.03</v>
      </c>
      <c r="Z25" s="48">
        <v>165</v>
      </c>
    </row>
    <row r="26" spans="1:33" ht="15" customHeight="1" x14ac:dyDescent="0.3">
      <c r="T26" s="47" t="s">
        <v>199</v>
      </c>
      <c r="U26" s="48">
        <v>3.907</v>
      </c>
      <c r="V26" s="48" t="s">
        <v>33</v>
      </c>
      <c r="W26" s="48" t="s">
        <v>59</v>
      </c>
      <c r="X26" s="245" t="s">
        <v>37</v>
      </c>
      <c r="Y26" s="48">
        <v>8.3390000000000004</v>
      </c>
      <c r="Z26" s="48">
        <v>165</v>
      </c>
    </row>
    <row r="27" spans="1:33" ht="15" customHeight="1" x14ac:dyDescent="0.3">
      <c r="T27" s="47" t="s">
        <v>200</v>
      </c>
      <c r="U27" s="48">
        <v>1.0580000000000001</v>
      </c>
      <c r="V27" s="48" t="s">
        <v>33</v>
      </c>
      <c r="W27" s="48" t="s">
        <v>64</v>
      </c>
      <c r="X27" s="245">
        <v>4.9799999999999997E-2</v>
      </c>
      <c r="Y27" s="48">
        <v>2.2589999999999999</v>
      </c>
      <c r="Z27" s="48">
        <v>165</v>
      </c>
    </row>
  </sheetData>
  <mergeCells count="5">
    <mergeCell ref="A2:M2"/>
    <mergeCell ref="O2:R2"/>
    <mergeCell ref="T2:Y2"/>
    <mergeCell ref="T15:Z15"/>
    <mergeCell ref="P3:R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Y17"/>
  <sheetViews>
    <sheetView workbookViewId="0">
      <selection activeCell="I5" sqref="I5"/>
    </sheetView>
  </sheetViews>
  <sheetFormatPr defaultColWidth="12.6640625" defaultRowHeight="15" customHeight="1" x14ac:dyDescent="0.3"/>
  <cols>
    <col min="1" max="1" width="16.21875" customWidth="1"/>
    <col min="2" max="3" width="8.44140625" customWidth="1"/>
    <col min="4" max="4" width="4.6640625" customWidth="1"/>
    <col min="5" max="5" width="15.33203125" bestFit="1" customWidth="1"/>
    <col min="6" max="6" width="6.109375" bestFit="1" customWidth="1"/>
    <col min="7" max="7" width="7.5546875" bestFit="1" customWidth="1"/>
    <col min="8" max="8" width="3.44140625" customWidth="1"/>
    <col min="9" max="9" width="26.33203125" bestFit="1" customWidth="1"/>
    <col min="10" max="10" width="17" bestFit="1" customWidth="1"/>
    <col min="11" max="11" width="13.6640625" customWidth="1"/>
    <col min="12" max="12" width="3.77734375" customWidth="1"/>
    <col min="13" max="13" width="26.33203125" customWidth="1"/>
    <col min="14" max="14" width="29.77734375" customWidth="1"/>
    <col min="15" max="25" width="8.88671875" customWidth="1"/>
    <col min="26" max="26" width="8.6640625" customWidth="1"/>
  </cols>
  <sheetData>
    <row r="1" spans="1:25" ht="14.4" x14ac:dyDescent="0.3">
      <c r="A1" s="7" t="s">
        <v>96</v>
      </c>
      <c r="B1" s="8" t="s">
        <v>72</v>
      </c>
      <c r="C1" s="8"/>
      <c r="D1" s="8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4.4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4.4" x14ac:dyDescent="0.3">
      <c r="A3" s="208" t="s">
        <v>1</v>
      </c>
      <c r="B3" s="209"/>
      <c r="C3" s="15"/>
      <c r="D3" s="15"/>
      <c r="E3" s="205" t="s">
        <v>0</v>
      </c>
      <c r="F3" s="206"/>
      <c r="G3" s="207"/>
      <c r="H3" s="9"/>
      <c r="I3" s="213" t="s">
        <v>97</v>
      </c>
      <c r="J3" s="214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4.4" x14ac:dyDescent="0.3">
      <c r="A4" s="16" t="s">
        <v>99</v>
      </c>
      <c r="B4" s="16" t="s">
        <v>87</v>
      </c>
      <c r="D4" s="9"/>
      <c r="E4" s="19"/>
      <c r="F4" s="19" t="s">
        <v>87</v>
      </c>
      <c r="G4" s="19" t="s">
        <v>98</v>
      </c>
      <c r="H4" s="9"/>
      <c r="I4" s="4"/>
      <c r="J4" s="4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4.4" x14ac:dyDescent="0.3">
      <c r="A5" s="16">
        <v>1</v>
      </c>
      <c r="B5" s="17">
        <v>19</v>
      </c>
      <c r="D5" s="9"/>
      <c r="E5" s="19" t="s">
        <v>15</v>
      </c>
      <c r="F5" s="20">
        <v>3</v>
      </c>
      <c r="G5" s="20">
        <v>3</v>
      </c>
      <c r="H5" s="9"/>
      <c r="I5" s="4" t="s">
        <v>187</v>
      </c>
      <c r="J5" s="18" t="s">
        <v>188</v>
      </c>
      <c r="O5" s="9"/>
      <c r="P5" s="9"/>
      <c r="Q5" s="9"/>
      <c r="R5" s="203"/>
      <c r="S5" s="204"/>
      <c r="T5" s="204"/>
      <c r="U5" s="204"/>
      <c r="V5" s="203"/>
      <c r="W5" s="204"/>
      <c r="X5" s="204"/>
      <c r="Y5" s="204"/>
    </row>
    <row r="6" spans="1:25" ht="14.4" x14ac:dyDescent="0.3">
      <c r="A6" s="16">
        <v>2</v>
      </c>
      <c r="B6" s="17">
        <v>13.6</v>
      </c>
      <c r="D6" s="9"/>
      <c r="E6" s="19"/>
      <c r="F6" s="20"/>
      <c r="G6" s="20"/>
      <c r="H6" s="9"/>
      <c r="I6" s="4"/>
      <c r="J6" s="18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4.4" x14ac:dyDescent="0.3">
      <c r="A7" s="16">
        <v>3</v>
      </c>
      <c r="B7" s="17">
        <v>11.2</v>
      </c>
      <c r="D7" s="9"/>
      <c r="E7" s="19" t="s">
        <v>18</v>
      </c>
      <c r="F7" s="20">
        <v>0.55000000000000004</v>
      </c>
      <c r="G7" s="20">
        <v>15.2</v>
      </c>
      <c r="H7" s="9"/>
      <c r="I7" s="4" t="s">
        <v>14</v>
      </c>
      <c r="J7" s="18" t="s">
        <v>98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4.4" x14ac:dyDescent="0.3">
      <c r="D8" s="9"/>
      <c r="E8" s="19" t="s">
        <v>19</v>
      </c>
      <c r="F8" s="20">
        <v>1.45</v>
      </c>
      <c r="G8" s="20">
        <v>18.399999999999999</v>
      </c>
      <c r="H8" s="9"/>
      <c r="I8" s="4" t="s">
        <v>16</v>
      </c>
      <c r="J8" s="1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4.4" x14ac:dyDescent="0.3">
      <c r="D9" s="9"/>
      <c r="E9" s="19" t="s">
        <v>20</v>
      </c>
      <c r="F9" s="20">
        <v>0.9</v>
      </c>
      <c r="G9" s="20">
        <v>3.2</v>
      </c>
      <c r="H9" s="9"/>
      <c r="I9" s="4" t="s">
        <v>17</v>
      </c>
      <c r="J9" s="18" t="s">
        <v>87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4.4" x14ac:dyDescent="0.3">
      <c r="A10" s="210" t="s">
        <v>2</v>
      </c>
      <c r="B10" s="211"/>
      <c r="C10" s="212"/>
      <c r="D10" s="9"/>
      <c r="E10" s="19"/>
      <c r="F10" s="20"/>
      <c r="G10" s="20"/>
      <c r="H10" s="9"/>
      <c r="I10" s="4"/>
      <c r="J10" s="1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4.4" x14ac:dyDescent="0.3">
      <c r="A11" s="5" t="s">
        <v>99</v>
      </c>
      <c r="B11" s="5" t="s">
        <v>87</v>
      </c>
      <c r="C11" s="5" t="s">
        <v>98</v>
      </c>
      <c r="D11" s="9"/>
      <c r="E11" s="19" t="s">
        <v>24</v>
      </c>
      <c r="F11" s="20">
        <v>0.91669999999999996</v>
      </c>
      <c r="G11" s="20">
        <v>17.07</v>
      </c>
      <c r="H11" s="9"/>
      <c r="I11" s="25" t="s">
        <v>77</v>
      </c>
      <c r="J11" s="1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4.4" x14ac:dyDescent="0.3">
      <c r="A12" s="5">
        <v>1</v>
      </c>
      <c r="B12" s="14">
        <v>1.45</v>
      </c>
      <c r="C12" s="14">
        <v>18.399999999999999</v>
      </c>
      <c r="D12" s="9"/>
      <c r="E12" s="19" t="s">
        <v>27</v>
      </c>
      <c r="F12" s="20">
        <v>0.47260000000000002</v>
      </c>
      <c r="G12" s="20">
        <v>1.665</v>
      </c>
      <c r="H12" s="9"/>
      <c r="I12" s="4" t="s">
        <v>21</v>
      </c>
      <c r="J12" s="18">
        <v>2.2000000000000001E-3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4.4" x14ac:dyDescent="0.3">
      <c r="A13" s="5">
        <v>2</v>
      </c>
      <c r="B13" s="14">
        <v>0.75</v>
      </c>
      <c r="C13" s="14">
        <v>17.600000000000001</v>
      </c>
      <c r="E13" s="19" t="s">
        <v>34</v>
      </c>
      <c r="F13" s="20">
        <v>0.27279999999999999</v>
      </c>
      <c r="G13" s="20">
        <v>0.96150000000000002</v>
      </c>
      <c r="H13" s="9"/>
      <c r="I13" s="4" t="s">
        <v>22</v>
      </c>
      <c r="J13" s="18" t="s">
        <v>32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4.4" x14ac:dyDescent="0.3">
      <c r="A14" s="5">
        <v>3</v>
      </c>
      <c r="B14" s="14">
        <v>0.55000000000000004</v>
      </c>
      <c r="C14" s="14">
        <v>15.2</v>
      </c>
      <c r="E14" s="9"/>
      <c r="F14" s="9"/>
      <c r="G14" s="9"/>
      <c r="H14" s="9"/>
      <c r="I14" s="4" t="s">
        <v>25</v>
      </c>
      <c r="J14" s="18" t="s">
        <v>33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4.4" x14ac:dyDescent="0.3">
      <c r="E15" s="9"/>
      <c r="F15" s="9"/>
      <c r="G15" s="9"/>
      <c r="H15" s="9"/>
      <c r="I15" s="4" t="s">
        <v>28</v>
      </c>
      <c r="J15" s="18" t="s">
        <v>29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4.4" x14ac:dyDescent="0.3">
      <c r="E16" s="9"/>
      <c r="F16" s="9"/>
      <c r="G16" s="9"/>
      <c r="H16" s="9"/>
      <c r="I16" s="4" t="s">
        <v>31</v>
      </c>
      <c r="J16" s="18" t="s">
        <v>100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9:10" ht="14.4" x14ac:dyDescent="0.3">
      <c r="I17" s="4" t="s">
        <v>78</v>
      </c>
      <c r="J17" s="18">
        <v>3</v>
      </c>
    </row>
  </sheetData>
  <mergeCells count="6">
    <mergeCell ref="V5:Y5"/>
    <mergeCell ref="E3:G3"/>
    <mergeCell ref="A3:B3"/>
    <mergeCell ref="A10:C10"/>
    <mergeCell ref="I3:J3"/>
    <mergeCell ref="R5:U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30"/>
  <sheetViews>
    <sheetView workbookViewId="0">
      <selection activeCell="C20" sqref="C20"/>
    </sheetView>
  </sheetViews>
  <sheetFormatPr defaultColWidth="12.6640625" defaultRowHeight="15" customHeight="1" x14ac:dyDescent="0.3"/>
  <cols>
    <col min="1" max="1" width="5.88671875" customWidth="1"/>
    <col min="2" max="3" width="8.88671875" customWidth="1"/>
    <col min="4" max="4" width="4.21875" customWidth="1"/>
    <col min="5" max="5" width="14" customWidth="1"/>
    <col min="6" max="6" width="7.33203125" customWidth="1"/>
    <col min="7" max="7" width="7.6640625" customWidth="1"/>
    <col min="8" max="8" width="2.44140625" customWidth="1"/>
    <col min="9" max="9" width="25.6640625" customWidth="1"/>
    <col min="10" max="10" width="18.21875" customWidth="1"/>
    <col min="11" max="26" width="8.6640625" customWidth="1"/>
  </cols>
  <sheetData>
    <row r="1" spans="1:10" ht="14.4" x14ac:dyDescent="0.3">
      <c r="A1" s="8" t="s">
        <v>73</v>
      </c>
      <c r="B1" s="8" t="s">
        <v>101</v>
      </c>
      <c r="C1" s="8"/>
      <c r="D1" s="8"/>
      <c r="E1" s="8"/>
      <c r="F1" s="8"/>
      <c r="G1" s="8"/>
      <c r="H1" s="8"/>
      <c r="I1" s="8"/>
      <c r="J1" s="8"/>
    </row>
    <row r="2" spans="1:10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x14ac:dyDescent="0.3">
      <c r="A3" s="215" t="s">
        <v>13</v>
      </c>
      <c r="B3" s="216"/>
      <c r="C3" s="214"/>
      <c r="D3" s="1"/>
      <c r="E3" s="205" t="s">
        <v>0</v>
      </c>
      <c r="F3" s="206"/>
      <c r="G3" s="207"/>
      <c r="H3" s="1"/>
      <c r="I3" s="213" t="s">
        <v>189</v>
      </c>
      <c r="J3" s="214"/>
    </row>
    <row r="4" spans="1:10" ht="14.4" x14ac:dyDescent="0.3">
      <c r="A4" s="12"/>
      <c r="B4" s="2" t="s">
        <v>1</v>
      </c>
      <c r="C4" s="2" t="s">
        <v>2</v>
      </c>
      <c r="D4" s="194"/>
      <c r="E4" s="181"/>
      <c r="F4" s="181" t="s">
        <v>1</v>
      </c>
      <c r="G4" s="181" t="s">
        <v>2</v>
      </c>
      <c r="H4" s="1"/>
      <c r="I4" s="13"/>
      <c r="J4" s="13"/>
    </row>
    <row r="5" spans="1:10" ht="14.4" x14ac:dyDescent="0.3">
      <c r="A5" s="10" t="s">
        <v>102</v>
      </c>
      <c r="B5" s="21">
        <v>57.38</v>
      </c>
      <c r="C5" s="21">
        <v>100.8</v>
      </c>
      <c r="D5" s="1"/>
      <c r="E5" s="11" t="s">
        <v>15</v>
      </c>
      <c r="F5" s="21">
        <v>3</v>
      </c>
      <c r="G5" s="21">
        <v>3</v>
      </c>
      <c r="H5" s="1"/>
      <c r="I5" s="4" t="s">
        <v>187</v>
      </c>
      <c r="J5" s="21" t="s">
        <v>103</v>
      </c>
    </row>
    <row r="6" spans="1:10" ht="14.4" x14ac:dyDescent="0.3">
      <c r="A6" s="10" t="s">
        <v>104</v>
      </c>
      <c r="B6" s="21">
        <v>41.07</v>
      </c>
      <c r="C6" s="21">
        <v>94.48</v>
      </c>
      <c r="D6" s="1"/>
      <c r="E6" s="11"/>
      <c r="F6" s="21"/>
      <c r="G6" s="21"/>
      <c r="H6" s="1"/>
      <c r="I6" s="4"/>
      <c r="J6" s="21"/>
    </row>
    <row r="7" spans="1:10" ht="14.4" x14ac:dyDescent="0.3">
      <c r="A7" s="10" t="s">
        <v>105</v>
      </c>
      <c r="B7" s="21">
        <v>33.82</v>
      </c>
      <c r="C7" s="21">
        <v>81.3</v>
      </c>
      <c r="D7" s="1"/>
      <c r="E7" s="11" t="s">
        <v>18</v>
      </c>
      <c r="F7" s="21">
        <v>33.82</v>
      </c>
      <c r="G7" s="21">
        <v>81.3</v>
      </c>
      <c r="H7" s="1"/>
      <c r="I7" s="4" t="s">
        <v>14</v>
      </c>
      <c r="J7" s="21" t="s">
        <v>2</v>
      </c>
    </row>
    <row r="8" spans="1:10" ht="14.4" x14ac:dyDescent="0.3">
      <c r="A8" s="1"/>
      <c r="B8" s="1"/>
      <c r="C8" s="1"/>
      <c r="D8" s="1"/>
      <c r="E8" s="11" t="s">
        <v>19</v>
      </c>
      <c r="F8" s="21">
        <v>57.38</v>
      </c>
      <c r="G8" s="21">
        <v>100.8</v>
      </c>
      <c r="H8" s="1"/>
      <c r="I8" s="4" t="s">
        <v>16</v>
      </c>
      <c r="J8" s="21" t="s">
        <v>16</v>
      </c>
    </row>
    <row r="9" spans="1:10" ht="14.4" x14ac:dyDescent="0.3">
      <c r="A9" s="1"/>
      <c r="B9" s="1"/>
      <c r="C9" s="1"/>
      <c r="D9" s="1"/>
      <c r="E9" s="11" t="s">
        <v>20</v>
      </c>
      <c r="F9" s="21">
        <v>23.56</v>
      </c>
      <c r="G9" s="21">
        <v>19.5</v>
      </c>
      <c r="H9" s="1"/>
      <c r="I9" s="4" t="s">
        <v>17</v>
      </c>
      <c r="J9" s="21" t="s">
        <v>1</v>
      </c>
    </row>
    <row r="10" spans="1:10" ht="14.4" x14ac:dyDescent="0.3">
      <c r="A10" s="1"/>
      <c r="B10" s="1"/>
      <c r="C10" s="1"/>
      <c r="D10" s="1"/>
      <c r="E10" s="11"/>
      <c r="F10" s="21"/>
      <c r="G10" s="21"/>
      <c r="H10" s="1"/>
      <c r="I10" s="4"/>
      <c r="J10" s="21"/>
    </row>
    <row r="11" spans="1:10" ht="14.4" x14ac:dyDescent="0.3">
      <c r="A11" s="1"/>
      <c r="B11" s="1"/>
      <c r="C11" s="1"/>
      <c r="D11" s="1"/>
      <c r="E11" s="11" t="s">
        <v>24</v>
      </c>
      <c r="F11" s="21">
        <v>44.09</v>
      </c>
      <c r="G11" s="21">
        <v>92.19</v>
      </c>
      <c r="H11" s="1"/>
      <c r="I11" s="52" t="s">
        <v>77</v>
      </c>
      <c r="J11" s="21"/>
    </row>
    <row r="12" spans="1:10" ht="14.4" x14ac:dyDescent="0.3">
      <c r="A12" s="1"/>
      <c r="B12" s="1"/>
      <c r="C12" s="1"/>
      <c r="D12" s="1"/>
      <c r="E12" s="11" t="s">
        <v>27</v>
      </c>
      <c r="F12" s="21">
        <v>12.07</v>
      </c>
      <c r="G12" s="21">
        <v>9.9489999999999998</v>
      </c>
      <c r="H12" s="1"/>
      <c r="I12" s="4" t="s">
        <v>21</v>
      </c>
      <c r="J12" s="21">
        <v>3.5999999999999999E-3</v>
      </c>
    </row>
    <row r="13" spans="1:10" ht="14.4" x14ac:dyDescent="0.3">
      <c r="A13" s="1"/>
      <c r="B13" s="1"/>
      <c r="C13" s="1"/>
      <c r="D13" s="1"/>
      <c r="E13" s="11" t="s">
        <v>34</v>
      </c>
      <c r="F13" s="21">
        <v>6.9669999999999996</v>
      </c>
      <c r="G13" s="21">
        <v>5.7439999999999998</v>
      </c>
      <c r="H13" s="1"/>
      <c r="I13" s="4" t="s">
        <v>22</v>
      </c>
      <c r="J13" s="21" t="s">
        <v>32</v>
      </c>
    </row>
    <row r="14" spans="1:10" ht="14.4" x14ac:dyDescent="0.3">
      <c r="A14" s="1"/>
      <c r="B14" s="1"/>
      <c r="C14" s="1"/>
      <c r="D14" s="1"/>
      <c r="E14" s="1"/>
      <c r="F14" s="1"/>
      <c r="G14" s="1"/>
      <c r="H14" s="1"/>
      <c r="I14" s="4" t="s">
        <v>25</v>
      </c>
      <c r="J14" s="21" t="s">
        <v>33</v>
      </c>
    </row>
    <row r="15" spans="1:10" ht="14.4" x14ac:dyDescent="0.3">
      <c r="A15" s="1"/>
      <c r="B15" s="1"/>
      <c r="C15" s="1"/>
      <c r="D15" s="1"/>
      <c r="E15" s="1"/>
      <c r="F15" s="1"/>
      <c r="G15" s="1"/>
      <c r="H15" s="1"/>
      <c r="I15" s="4" t="s">
        <v>28</v>
      </c>
      <c r="J15" s="21" t="s">
        <v>29</v>
      </c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4" t="s">
        <v>31</v>
      </c>
      <c r="J16" s="21" t="s">
        <v>106</v>
      </c>
    </row>
    <row r="17" spans="5:10" ht="14.4" x14ac:dyDescent="0.3">
      <c r="E17" s="1"/>
      <c r="F17" s="1"/>
      <c r="G17" s="1"/>
      <c r="H17" s="1"/>
      <c r="I17" s="4" t="s">
        <v>78</v>
      </c>
      <c r="J17" s="21">
        <v>3</v>
      </c>
    </row>
    <row r="18" spans="5:10" ht="14.4" x14ac:dyDescent="0.3">
      <c r="E18" s="1"/>
      <c r="F18" s="1"/>
      <c r="G18" s="1"/>
      <c r="H18" s="1"/>
      <c r="I18" s="4"/>
      <c r="J18" s="21"/>
    </row>
    <row r="19" spans="5:10" ht="11.25" customHeight="1" x14ac:dyDescent="0.3">
      <c r="H19" s="1"/>
      <c r="I19" s="1"/>
      <c r="J19" s="1"/>
    </row>
    <row r="20" spans="5:10" ht="11.25" customHeight="1" x14ac:dyDescent="0.3">
      <c r="H20" s="1"/>
      <c r="I20" s="1"/>
      <c r="J20" s="1"/>
    </row>
    <row r="21" spans="5:10" ht="11.25" customHeight="1" x14ac:dyDescent="0.3">
      <c r="H21" s="1"/>
      <c r="I21" s="1"/>
      <c r="J21" s="1"/>
    </row>
    <row r="22" spans="5:10" ht="11.25" customHeight="1" x14ac:dyDescent="0.3">
      <c r="H22" s="1"/>
      <c r="I22" s="1"/>
      <c r="J22" s="1"/>
    </row>
    <row r="23" spans="5:10" ht="11.25" customHeight="1" x14ac:dyDescent="0.3">
      <c r="H23" s="1"/>
      <c r="I23" s="1"/>
      <c r="J23" s="1"/>
    </row>
    <row r="24" spans="5:10" ht="11.25" customHeight="1" x14ac:dyDescent="0.3">
      <c r="H24" s="1"/>
      <c r="I24" s="1"/>
      <c r="J24" s="1"/>
    </row>
    <row r="25" spans="5:10" ht="11.25" customHeight="1" x14ac:dyDescent="0.3">
      <c r="H25" s="1"/>
      <c r="I25" s="1"/>
      <c r="J25" s="1"/>
    </row>
    <row r="26" spans="5:10" ht="11.25" customHeight="1" x14ac:dyDescent="0.3">
      <c r="H26" s="1"/>
      <c r="I26" s="1"/>
      <c r="J26" s="1"/>
    </row>
    <row r="27" spans="5:10" ht="11.25" customHeight="1" x14ac:dyDescent="0.3">
      <c r="H27" s="1"/>
      <c r="I27" s="1"/>
      <c r="J27" s="1"/>
    </row>
    <row r="28" spans="5:10" ht="11.25" customHeight="1" x14ac:dyDescent="0.3">
      <c r="H28" s="1"/>
      <c r="I28" s="1"/>
      <c r="J28" s="1"/>
    </row>
    <row r="29" spans="5:10" ht="11.25" customHeight="1" x14ac:dyDescent="0.3">
      <c r="H29" s="1"/>
      <c r="I29" s="1"/>
      <c r="J29" s="1"/>
    </row>
    <row r="30" spans="5:10" ht="11.25" customHeight="1" x14ac:dyDescent="0.3">
      <c r="H30" s="1"/>
      <c r="I30" s="1"/>
      <c r="J30" s="1"/>
    </row>
  </sheetData>
  <mergeCells count="3">
    <mergeCell ref="A3:C3"/>
    <mergeCell ref="E3:G3"/>
    <mergeCell ref="I3:J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18"/>
  <sheetViews>
    <sheetView workbookViewId="0">
      <selection activeCell="E20" sqref="E20"/>
    </sheetView>
  </sheetViews>
  <sheetFormatPr defaultColWidth="12.6640625" defaultRowHeight="15" customHeight="1" x14ac:dyDescent="0.3"/>
  <cols>
    <col min="1" max="1" width="23.88671875" customWidth="1"/>
    <col min="2" max="2" width="5.44140625" customWidth="1"/>
    <col min="3" max="3" width="8.88671875" customWidth="1"/>
    <col min="4" max="4" width="2.77734375" customWidth="1"/>
    <col min="5" max="5" width="13.6640625" customWidth="1"/>
    <col min="6" max="6" width="9.77734375" customWidth="1"/>
    <col min="7" max="7" width="8.88671875" customWidth="1"/>
    <col min="8" max="8" width="1.21875" customWidth="1"/>
    <col min="9" max="9" width="30.44140625" customWidth="1"/>
    <col min="10" max="10" width="14" customWidth="1"/>
    <col min="11" max="12" width="8.88671875" customWidth="1"/>
    <col min="13" max="26" width="8.6640625" customWidth="1"/>
  </cols>
  <sheetData>
    <row r="1" spans="1:12" ht="14.4" x14ac:dyDescent="0.3">
      <c r="A1" s="8" t="s">
        <v>107</v>
      </c>
      <c r="B1" s="217" t="s">
        <v>108</v>
      </c>
      <c r="C1" s="218"/>
      <c r="D1" s="218"/>
      <c r="E1" s="218"/>
      <c r="F1" s="218"/>
      <c r="G1" s="218"/>
      <c r="H1" s="218"/>
      <c r="I1" s="218"/>
      <c r="J1" s="218"/>
      <c r="K1" s="218"/>
      <c r="L1" s="219"/>
    </row>
    <row r="2" spans="1:12" ht="11.25" customHeight="1" thickBot="1" x14ac:dyDescent="0.35">
      <c r="A2" s="1"/>
      <c r="B2" s="9"/>
      <c r="C2" s="9"/>
      <c r="D2" s="9"/>
      <c r="E2" s="1"/>
      <c r="F2" s="1"/>
      <c r="G2" s="9"/>
      <c r="H2" s="9"/>
      <c r="I2" s="9"/>
      <c r="J2" s="9"/>
      <c r="K2" s="9"/>
      <c r="L2" s="9"/>
    </row>
    <row r="3" spans="1:12" ht="14.4" x14ac:dyDescent="0.3">
      <c r="A3" s="195" t="s">
        <v>13</v>
      </c>
      <c r="B3" s="196"/>
      <c r="C3" s="197"/>
      <c r="D3" s="1"/>
      <c r="E3" s="220" t="s">
        <v>0</v>
      </c>
      <c r="F3" s="221"/>
      <c r="G3" s="222"/>
      <c r="H3" s="1"/>
      <c r="I3" s="199" t="s">
        <v>97</v>
      </c>
      <c r="J3" s="197"/>
      <c r="K3" s="1"/>
      <c r="L3" s="1"/>
    </row>
    <row r="4" spans="1:12" ht="14.4" x14ac:dyDescent="0.3">
      <c r="A4" s="182" t="s">
        <v>109</v>
      </c>
      <c r="B4" s="2" t="s">
        <v>1</v>
      </c>
      <c r="C4" s="166" t="s">
        <v>110</v>
      </c>
      <c r="D4" s="1"/>
      <c r="E4" s="185"/>
      <c r="F4" s="181" t="s">
        <v>1</v>
      </c>
      <c r="G4" s="193" t="s">
        <v>110</v>
      </c>
      <c r="H4" s="1"/>
      <c r="I4" s="175"/>
      <c r="J4" s="188"/>
      <c r="K4" s="1"/>
      <c r="L4" s="1"/>
    </row>
    <row r="5" spans="1:12" ht="14.4" x14ac:dyDescent="0.3">
      <c r="A5" s="183">
        <v>1</v>
      </c>
      <c r="B5" s="21">
        <v>0.59199999999999997</v>
      </c>
      <c r="C5" s="174">
        <v>0.02</v>
      </c>
      <c r="D5" s="1"/>
      <c r="E5" s="186" t="s">
        <v>15</v>
      </c>
      <c r="F5" s="21">
        <v>12</v>
      </c>
      <c r="G5" s="174">
        <v>12</v>
      </c>
      <c r="H5" s="1"/>
      <c r="I5" s="189"/>
      <c r="J5" s="190"/>
      <c r="K5" s="1"/>
      <c r="L5" s="1"/>
    </row>
    <row r="6" spans="1:12" ht="14.4" x14ac:dyDescent="0.3">
      <c r="A6" s="183">
        <v>2</v>
      </c>
      <c r="B6" s="21">
        <v>0.44</v>
      </c>
      <c r="C6" s="174">
        <v>0</v>
      </c>
      <c r="D6" s="1"/>
      <c r="E6" s="186"/>
      <c r="F6" s="21"/>
      <c r="G6" s="174"/>
      <c r="H6" s="1"/>
      <c r="I6" s="191" t="s">
        <v>187</v>
      </c>
      <c r="J6" s="174" t="s">
        <v>111</v>
      </c>
      <c r="K6" s="1"/>
      <c r="L6" s="1"/>
    </row>
    <row r="7" spans="1:12" ht="14.4" x14ac:dyDescent="0.3">
      <c r="A7" s="183">
        <v>3</v>
      </c>
      <c r="B7" s="21">
        <v>0.60299999999999998</v>
      </c>
      <c r="C7" s="174">
        <v>0.02</v>
      </c>
      <c r="D7" s="1"/>
      <c r="E7" s="186" t="s">
        <v>18</v>
      </c>
      <c r="F7" s="21">
        <v>0.222</v>
      </c>
      <c r="G7" s="174">
        <v>0</v>
      </c>
      <c r="H7" s="1"/>
      <c r="I7" s="191"/>
      <c r="J7" s="174"/>
      <c r="K7" s="1"/>
      <c r="L7" s="1"/>
    </row>
    <row r="8" spans="1:12" ht="14.4" x14ac:dyDescent="0.3">
      <c r="A8" s="183">
        <v>4</v>
      </c>
      <c r="B8" s="21">
        <v>0.222</v>
      </c>
      <c r="C8" s="174">
        <v>0</v>
      </c>
      <c r="D8" s="1"/>
      <c r="E8" s="186" t="s">
        <v>19</v>
      </c>
      <c r="F8" s="21">
        <v>0.60299999999999998</v>
      </c>
      <c r="G8" s="174">
        <v>0.05</v>
      </c>
      <c r="H8" s="1"/>
      <c r="I8" s="191" t="s">
        <v>14</v>
      </c>
      <c r="J8" s="174" t="s">
        <v>110</v>
      </c>
      <c r="K8" s="1"/>
      <c r="L8" s="1"/>
    </row>
    <row r="9" spans="1:12" ht="14.4" x14ac:dyDescent="0.3">
      <c r="A9" s="183">
        <v>5</v>
      </c>
      <c r="B9" s="21">
        <v>0.40799999999999997</v>
      </c>
      <c r="C9" s="174">
        <v>0.05</v>
      </c>
      <c r="D9" s="1"/>
      <c r="E9" s="186" t="s">
        <v>20</v>
      </c>
      <c r="F9" s="21">
        <v>0.38100000000000001</v>
      </c>
      <c r="G9" s="174">
        <v>0.05</v>
      </c>
      <c r="H9" s="1"/>
      <c r="I9" s="191" t="s">
        <v>16</v>
      </c>
      <c r="J9" s="174" t="s">
        <v>16</v>
      </c>
      <c r="K9" s="1"/>
      <c r="L9" s="1"/>
    </row>
    <row r="10" spans="1:12" ht="14.4" x14ac:dyDescent="0.3">
      <c r="A10" s="183">
        <v>6</v>
      </c>
      <c r="B10" s="21">
        <v>0.28050000000000003</v>
      </c>
      <c r="C10" s="174">
        <v>0</v>
      </c>
      <c r="D10" s="1"/>
      <c r="E10" s="186"/>
      <c r="F10" s="21"/>
      <c r="G10" s="174"/>
      <c r="H10" s="1"/>
      <c r="I10" s="191" t="s">
        <v>17</v>
      </c>
      <c r="J10" s="174" t="s">
        <v>1</v>
      </c>
      <c r="K10" s="1"/>
      <c r="L10" s="1"/>
    </row>
    <row r="11" spans="1:12" ht="14.4" x14ac:dyDescent="0.3">
      <c r="A11" s="183">
        <v>7</v>
      </c>
      <c r="B11" s="21">
        <v>0.47889999999999999</v>
      </c>
      <c r="C11" s="174">
        <v>0.02</v>
      </c>
      <c r="D11" s="1"/>
      <c r="E11" s="186" t="s">
        <v>24</v>
      </c>
      <c r="F11" s="21">
        <v>0.40310000000000001</v>
      </c>
      <c r="G11" s="174">
        <v>2.0830000000000001E-2</v>
      </c>
      <c r="H11" s="1"/>
      <c r="I11" s="191"/>
      <c r="J11" s="174"/>
      <c r="K11" s="1"/>
      <c r="L11" s="1"/>
    </row>
    <row r="12" spans="1:12" ht="14.4" x14ac:dyDescent="0.3">
      <c r="A12" s="183">
        <v>8</v>
      </c>
      <c r="B12" s="21">
        <v>0.33650000000000002</v>
      </c>
      <c r="C12" s="174">
        <v>0.01</v>
      </c>
      <c r="D12" s="1"/>
      <c r="E12" s="186" t="s">
        <v>27</v>
      </c>
      <c r="F12" s="21">
        <v>0.12920000000000001</v>
      </c>
      <c r="G12" s="174">
        <v>1.9290000000000002E-2</v>
      </c>
      <c r="H12" s="1"/>
      <c r="I12" s="191" t="s">
        <v>77</v>
      </c>
      <c r="J12" s="174"/>
      <c r="K12" s="1"/>
      <c r="L12" s="1"/>
    </row>
    <row r="13" spans="1:12" ht="14.4" x14ac:dyDescent="0.3">
      <c r="A13" s="183">
        <v>9</v>
      </c>
      <c r="B13" s="21">
        <v>0.33050000000000002</v>
      </c>
      <c r="C13" s="174">
        <v>0.01</v>
      </c>
      <c r="D13" s="1"/>
      <c r="E13" s="186" t="s">
        <v>34</v>
      </c>
      <c r="F13" s="21">
        <v>3.73E-2</v>
      </c>
      <c r="G13" s="174">
        <v>5.568E-3</v>
      </c>
      <c r="H13" s="1"/>
      <c r="I13" s="191" t="s">
        <v>21</v>
      </c>
      <c r="J13" s="174" t="s">
        <v>37</v>
      </c>
      <c r="K13" s="1"/>
      <c r="L13" s="1"/>
    </row>
    <row r="14" spans="1:12" thickBot="1" x14ac:dyDescent="0.35">
      <c r="A14" s="183">
        <v>10</v>
      </c>
      <c r="B14" s="21">
        <v>0.4017</v>
      </c>
      <c r="C14" s="174">
        <v>0.02</v>
      </c>
      <c r="D14" s="1"/>
      <c r="E14" s="187"/>
      <c r="F14" s="179"/>
      <c r="G14" s="180"/>
      <c r="H14" s="1"/>
      <c r="I14" s="191" t="s">
        <v>22</v>
      </c>
      <c r="J14" s="174" t="s">
        <v>59</v>
      </c>
      <c r="K14" s="1"/>
      <c r="L14" s="1"/>
    </row>
    <row r="15" spans="1:12" ht="14.4" x14ac:dyDescent="0.3">
      <c r="A15" s="183">
        <v>11</v>
      </c>
      <c r="B15" s="21">
        <v>0.51580000000000004</v>
      </c>
      <c r="C15" s="174">
        <v>0.05</v>
      </c>
      <c r="D15" s="1"/>
      <c r="E15" s="1"/>
      <c r="F15" s="1"/>
      <c r="G15" s="1"/>
      <c r="H15" s="1"/>
      <c r="I15" s="191" t="s">
        <v>25</v>
      </c>
      <c r="J15" s="174" t="s">
        <v>33</v>
      </c>
      <c r="K15" s="1"/>
      <c r="L15" s="1"/>
    </row>
    <row r="16" spans="1:12" thickBot="1" x14ac:dyDescent="0.35">
      <c r="A16" s="184">
        <v>12</v>
      </c>
      <c r="B16" s="179">
        <v>0.22800000000000001</v>
      </c>
      <c r="C16" s="180">
        <v>0.05</v>
      </c>
      <c r="D16" s="1"/>
      <c r="E16" s="1"/>
      <c r="F16" s="1"/>
      <c r="G16" s="1"/>
      <c r="H16" s="1"/>
      <c r="I16" s="191" t="s">
        <v>28</v>
      </c>
      <c r="J16" s="174" t="s">
        <v>29</v>
      </c>
      <c r="K16" s="1"/>
      <c r="L16" s="1"/>
    </row>
    <row r="17" spans="9:10" ht="14.4" x14ac:dyDescent="0.3">
      <c r="I17" s="191" t="s">
        <v>31</v>
      </c>
      <c r="J17" s="174" t="s">
        <v>112</v>
      </c>
    </row>
    <row r="18" spans="9:10" thickBot="1" x14ac:dyDescent="0.35">
      <c r="I18" s="192" t="s">
        <v>78</v>
      </c>
      <c r="J18" s="180">
        <v>12</v>
      </c>
    </row>
  </sheetData>
  <mergeCells count="4">
    <mergeCell ref="B1:L1"/>
    <mergeCell ref="A3:C3"/>
    <mergeCell ref="E3:G3"/>
    <mergeCell ref="I3:J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8BC9-01A2-4C2B-9D2D-B72C825AE958}">
  <dimension ref="A1:S27"/>
  <sheetViews>
    <sheetView topLeftCell="A4" workbookViewId="0">
      <selection activeCell="A24" sqref="A24:G24"/>
    </sheetView>
  </sheetViews>
  <sheetFormatPr defaultColWidth="12.6640625" defaultRowHeight="15" customHeight="1" x14ac:dyDescent="0.3"/>
  <cols>
    <col min="1" max="1" width="18.44140625" customWidth="1"/>
    <col min="2" max="2" width="21.21875" customWidth="1"/>
    <col min="3" max="7" width="16.88671875" customWidth="1"/>
    <col min="8" max="8" width="7" bestFit="1" customWidth="1"/>
    <col min="9" max="9" width="6" bestFit="1" customWidth="1"/>
    <col min="10" max="10" width="5" bestFit="1" customWidth="1"/>
    <col min="11" max="12" width="6.33203125" customWidth="1"/>
    <col min="13" max="13" width="7" bestFit="1" customWidth="1"/>
    <col min="14" max="14" width="7.21875" customWidth="1"/>
    <col min="15" max="15" width="6" customWidth="1"/>
    <col min="16" max="16" width="8.33203125" customWidth="1"/>
    <col min="17" max="17" width="7.44140625" customWidth="1"/>
    <col min="18" max="19" width="8.6640625" customWidth="1"/>
  </cols>
  <sheetData>
    <row r="1" spans="1:19" ht="14.4" x14ac:dyDescent="0.3">
      <c r="A1" s="26" t="s">
        <v>113</v>
      </c>
      <c r="B1" s="26" t="s">
        <v>74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9" thickBo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9" thickBot="1" x14ac:dyDescent="0.35">
      <c r="A3" s="228" t="s">
        <v>13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30"/>
    </row>
    <row r="4" spans="1:19" ht="14.4" x14ac:dyDescent="0.3">
      <c r="A4" s="28" t="s">
        <v>114</v>
      </c>
      <c r="B4" s="231" t="s">
        <v>87</v>
      </c>
      <c r="C4" s="232"/>
      <c r="D4" s="232"/>
      <c r="E4" s="232"/>
      <c r="F4" s="232"/>
      <c r="G4" s="232"/>
      <c r="H4" s="232"/>
      <c r="I4" s="233"/>
      <c r="J4" s="231" t="s">
        <v>86</v>
      </c>
      <c r="K4" s="232"/>
      <c r="L4" s="232"/>
      <c r="M4" s="232"/>
      <c r="N4" s="232"/>
      <c r="O4" s="232"/>
      <c r="P4" s="232"/>
      <c r="Q4" s="233"/>
    </row>
    <row r="5" spans="1:19" ht="14.4" x14ac:dyDescent="0.3">
      <c r="A5" s="29" t="s">
        <v>1</v>
      </c>
      <c r="B5" s="30">
        <v>0.06</v>
      </c>
      <c r="C5" s="31">
        <v>7.3333333333333306E-2</v>
      </c>
      <c r="D5" s="31">
        <v>0.05</v>
      </c>
      <c r="E5" s="31">
        <v>4.4499999999999998E-2</v>
      </c>
      <c r="F5" s="31">
        <v>8.8999999999999996E-2</v>
      </c>
      <c r="G5" s="31">
        <v>2.5000000000000001E-2</v>
      </c>
      <c r="H5" s="31">
        <v>0.08</v>
      </c>
      <c r="I5" s="32">
        <v>3.6999999999999998E-2</v>
      </c>
      <c r="J5" s="30">
        <v>0.15</v>
      </c>
      <c r="K5" s="31">
        <v>0.32366666666666699</v>
      </c>
      <c r="L5" s="31">
        <v>0.25900000000000001</v>
      </c>
      <c r="M5" s="31">
        <v>0.40649999999999997</v>
      </c>
      <c r="N5" s="31">
        <v>0.38166666666666699</v>
      </c>
      <c r="O5" s="31">
        <v>0.16800000000000001</v>
      </c>
      <c r="P5" s="31">
        <v>0.13300000000000001</v>
      </c>
      <c r="Q5" s="32">
        <v>0.27850000000000003</v>
      </c>
    </row>
    <row r="6" spans="1:19" thickBot="1" x14ac:dyDescent="0.35">
      <c r="A6" s="29" t="s">
        <v>2</v>
      </c>
      <c r="B6" s="33">
        <v>0.03</v>
      </c>
      <c r="C6" s="34">
        <v>0.05</v>
      </c>
      <c r="D6" s="34">
        <v>4.4999999999999998E-2</v>
      </c>
      <c r="E6" s="34">
        <v>0.08</v>
      </c>
      <c r="F6" s="34">
        <v>4.7849999999999997E-2</v>
      </c>
      <c r="G6" s="34">
        <v>4.1000000000000002E-2</v>
      </c>
      <c r="H6" s="34">
        <v>3.49E-2</v>
      </c>
      <c r="I6" s="35"/>
      <c r="J6" s="33">
        <v>0.09</v>
      </c>
      <c r="K6" s="34">
        <v>0.1</v>
      </c>
      <c r="L6" s="34">
        <v>3.5000000000000003E-2</v>
      </c>
      <c r="M6" s="34">
        <v>0.12</v>
      </c>
      <c r="N6" s="34">
        <v>0.11135</v>
      </c>
      <c r="O6" s="34">
        <v>8.4000000000000005E-2</v>
      </c>
      <c r="P6" s="34">
        <v>7.7649999999999997E-2</v>
      </c>
      <c r="Q6" s="35"/>
    </row>
    <row r="7" spans="1:19" ht="14.4" x14ac:dyDescent="0.3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9" ht="14.4" x14ac:dyDescent="0.3"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9" ht="14.4" x14ac:dyDescent="0.3">
      <c r="A9" s="27"/>
      <c r="B9" s="36"/>
      <c r="C9" s="3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9" ht="14.4" x14ac:dyDescent="0.3">
      <c r="A10" s="234" t="s">
        <v>0</v>
      </c>
      <c r="B10" s="234"/>
      <c r="C10" s="234"/>
      <c r="D10" s="234"/>
      <c r="E10" s="234"/>
      <c r="F10" s="234"/>
      <c r="G10" s="234"/>
      <c r="H10" s="38"/>
      <c r="I10" s="27"/>
      <c r="J10" s="27"/>
      <c r="K10" s="27"/>
      <c r="L10" s="27"/>
      <c r="M10" s="27"/>
      <c r="N10" s="27"/>
      <c r="O10" s="27"/>
      <c r="P10" s="27"/>
      <c r="Q10" s="27"/>
    </row>
    <row r="11" spans="1:19" ht="14.4" x14ac:dyDescent="0.3">
      <c r="A11" s="39"/>
      <c r="B11" s="234" t="s">
        <v>87</v>
      </c>
      <c r="C11" s="234"/>
      <c r="D11" s="234"/>
      <c r="E11" s="235" t="s">
        <v>86</v>
      </c>
      <c r="F11" s="235"/>
      <c r="G11" s="235"/>
      <c r="H11" s="38"/>
      <c r="I11" s="27"/>
      <c r="J11" s="27"/>
      <c r="K11" s="27"/>
      <c r="L11" s="27"/>
      <c r="M11" s="27"/>
      <c r="N11" s="27"/>
      <c r="O11" s="27"/>
      <c r="P11" s="27"/>
      <c r="Q11" s="27"/>
    </row>
    <row r="12" spans="1:19" ht="14.4" x14ac:dyDescent="0.3">
      <c r="A12" s="40" t="s">
        <v>61</v>
      </c>
      <c r="B12" s="37" t="s">
        <v>24</v>
      </c>
      <c r="C12" s="37" t="s">
        <v>30</v>
      </c>
      <c r="D12" s="37" t="s">
        <v>66</v>
      </c>
      <c r="E12" s="37" t="s">
        <v>24</v>
      </c>
      <c r="F12" s="37" t="s">
        <v>30</v>
      </c>
      <c r="G12" s="37" t="s">
        <v>66</v>
      </c>
      <c r="H12" s="41"/>
      <c r="I12" s="27"/>
      <c r="J12" s="42"/>
      <c r="K12" s="27"/>
      <c r="L12" s="27"/>
      <c r="M12" s="56"/>
      <c r="N12" s="58"/>
      <c r="O12" s="58"/>
      <c r="P12" s="58"/>
      <c r="Q12" s="58"/>
      <c r="R12" s="58"/>
      <c r="S12" s="58"/>
    </row>
    <row r="13" spans="1:19" ht="14.4" x14ac:dyDescent="0.3">
      <c r="A13" s="43" t="s">
        <v>1</v>
      </c>
      <c r="B13" s="63">
        <v>5.7354166666666699E-2</v>
      </c>
      <c r="C13" s="63">
        <v>7.8570081382750706E-3</v>
      </c>
      <c r="D13" s="64">
        <v>8</v>
      </c>
      <c r="E13" s="63">
        <v>0.26254166666666701</v>
      </c>
      <c r="F13" s="63">
        <v>3.71538888722747E-2</v>
      </c>
      <c r="G13" s="64">
        <v>8</v>
      </c>
      <c r="H13" s="41"/>
      <c r="I13" s="27"/>
      <c r="J13" s="44"/>
      <c r="K13" s="27"/>
      <c r="L13" s="27"/>
      <c r="M13" s="53"/>
      <c r="N13" s="57"/>
      <c r="O13" s="57"/>
      <c r="P13" s="57"/>
      <c r="Q13" s="57"/>
      <c r="R13" s="57"/>
      <c r="S13" s="57"/>
    </row>
    <row r="14" spans="1:19" ht="14.4" x14ac:dyDescent="0.3">
      <c r="A14" s="43" t="s">
        <v>2</v>
      </c>
      <c r="B14" s="63">
        <v>8.8285714285714301E-2</v>
      </c>
      <c r="C14" s="63">
        <v>1.05206979347386E-2</v>
      </c>
      <c r="D14" s="64">
        <v>7</v>
      </c>
      <c r="E14" s="63">
        <v>4.6964285714285701E-2</v>
      </c>
      <c r="F14" s="63">
        <v>6.1220203081222497E-3</v>
      </c>
      <c r="G14" s="64">
        <v>7</v>
      </c>
      <c r="H14" s="41"/>
      <c r="I14" s="27"/>
      <c r="J14" s="42"/>
      <c r="K14" s="27"/>
      <c r="L14" s="27"/>
      <c r="M14" s="53"/>
      <c r="N14" s="57"/>
      <c r="O14" s="57"/>
      <c r="P14" s="57"/>
      <c r="Q14" s="57"/>
      <c r="R14" s="57"/>
      <c r="S14" s="57"/>
    </row>
    <row r="15" spans="1:19" ht="14.4" x14ac:dyDescent="0.3"/>
    <row r="16" spans="1:19" ht="14.4" x14ac:dyDescent="0.3"/>
    <row r="17" spans="1:7" ht="14.4" x14ac:dyDescent="0.3">
      <c r="A17" s="223" t="s">
        <v>69</v>
      </c>
      <c r="B17" s="224"/>
      <c r="C17" s="224"/>
      <c r="D17" s="224"/>
      <c r="E17" s="224"/>
      <c r="F17" s="224"/>
      <c r="G17" s="225"/>
    </row>
    <row r="18" spans="1:7" ht="14.4" x14ac:dyDescent="0.3">
      <c r="A18" s="226" t="s">
        <v>67</v>
      </c>
      <c r="B18" s="227"/>
      <c r="C18" s="227"/>
      <c r="D18" s="227"/>
      <c r="E18" s="227"/>
      <c r="F18" s="227"/>
      <c r="G18" s="227"/>
    </row>
    <row r="19" spans="1:7" ht="14.4" x14ac:dyDescent="0.3">
      <c r="A19" s="45" t="s">
        <v>48</v>
      </c>
      <c r="B19" s="46" t="s">
        <v>49</v>
      </c>
      <c r="C19" s="46" t="s">
        <v>35</v>
      </c>
      <c r="D19" s="46" t="s">
        <v>50</v>
      </c>
      <c r="E19" s="46" t="s">
        <v>51</v>
      </c>
      <c r="F19" s="46" t="s">
        <v>52</v>
      </c>
      <c r="G19" s="46" t="s">
        <v>35</v>
      </c>
    </row>
    <row r="20" spans="1:7" ht="14.4" x14ac:dyDescent="0.3">
      <c r="A20" s="65" t="s">
        <v>115</v>
      </c>
      <c r="B20" s="66">
        <v>34.9</v>
      </c>
      <c r="C20" s="66" t="s">
        <v>37</v>
      </c>
      <c r="D20" s="66" t="s">
        <v>59</v>
      </c>
      <c r="E20" s="54" t="s">
        <v>33</v>
      </c>
      <c r="F20" s="66" t="s">
        <v>116</v>
      </c>
      <c r="G20" s="66" t="s">
        <v>60</v>
      </c>
    </row>
    <row r="21" spans="1:7" ht="14.4" x14ac:dyDescent="0.3">
      <c r="A21" s="65" t="s">
        <v>76</v>
      </c>
      <c r="B21" s="66">
        <v>19.579999999999998</v>
      </c>
      <c r="C21" s="66">
        <v>1.1000000000000001E-3</v>
      </c>
      <c r="D21" s="66" t="s">
        <v>32</v>
      </c>
      <c r="E21" s="54" t="s">
        <v>33</v>
      </c>
      <c r="F21" s="66" t="s">
        <v>118</v>
      </c>
      <c r="G21" s="66" t="s">
        <v>119</v>
      </c>
    </row>
    <row r="22" spans="1:7" ht="14.4" x14ac:dyDescent="0.3">
      <c r="A22" s="65" t="s">
        <v>68</v>
      </c>
      <c r="B22" s="66">
        <v>15.42</v>
      </c>
      <c r="C22" s="66">
        <v>1.4E-3</v>
      </c>
      <c r="D22" s="66" t="s">
        <v>32</v>
      </c>
      <c r="E22" s="54" t="s">
        <v>33</v>
      </c>
      <c r="F22" s="66" t="s">
        <v>121</v>
      </c>
      <c r="G22" s="66" t="s">
        <v>75</v>
      </c>
    </row>
    <row r="23" spans="1:7" ht="14.4" x14ac:dyDescent="0.3">
      <c r="A23" s="59"/>
      <c r="B23" s="60"/>
      <c r="C23" s="60"/>
      <c r="D23" s="60"/>
      <c r="E23" s="61"/>
      <c r="F23" s="60"/>
      <c r="G23" s="62"/>
    </row>
    <row r="24" spans="1:7" ht="14.4" x14ac:dyDescent="0.3">
      <c r="A24" s="223" t="s">
        <v>80</v>
      </c>
      <c r="B24" s="224"/>
      <c r="C24" s="224"/>
      <c r="D24" s="224"/>
      <c r="E24" s="224"/>
      <c r="F24" s="224"/>
      <c r="G24" s="225"/>
    </row>
    <row r="25" spans="1:7" ht="14.4" x14ac:dyDescent="0.3">
      <c r="A25" s="54" t="s">
        <v>117</v>
      </c>
      <c r="B25" s="55" t="s">
        <v>53</v>
      </c>
      <c r="C25" s="55" t="s">
        <v>54</v>
      </c>
      <c r="D25" s="55" t="s">
        <v>55</v>
      </c>
      <c r="E25" s="55" t="s">
        <v>56</v>
      </c>
      <c r="F25" s="55" t="s">
        <v>56</v>
      </c>
      <c r="G25" s="54" t="s">
        <v>58</v>
      </c>
    </row>
    <row r="26" spans="1:7" ht="14.4" x14ac:dyDescent="0.3">
      <c r="A26" s="47" t="s">
        <v>120</v>
      </c>
      <c r="B26" s="48">
        <v>-0.20519999999999999</v>
      </c>
      <c r="C26" s="48" t="s">
        <v>33</v>
      </c>
      <c r="D26" s="48" t="s">
        <v>59</v>
      </c>
      <c r="E26" s="48" t="s">
        <v>37</v>
      </c>
      <c r="F26" s="48">
        <v>7.423</v>
      </c>
      <c r="G26" s="48">
        <v>13</v>
      </c>
    </row>
    <row r="27" spans="1:7" ht="14.4" x14ac:dyDescent="0.3">
      <c r="A27" s="47" t="s">
        <v>122</v>
      </c>
      <c r="B27" s="48">
        <v>4.1320000000000003E-2</v>
      </c>
      <c r="C27" s="48" t="s">
        <v>26</v>
      </c>
      <c r="D27" s="48" t="s">
        <v>23</v>
      </c>
      <c r="E27" s="48">
        <v>0.18540000000000001</v>
      </c>
      <c r="F27" s="48">
        <v>1.3979999999999999</v>
      </c>
      <c r="G27" s="48">
        <v>13</v>
      </c>
    </row>
  </sheetData>
  <mergeCells count="9">
    <mergeCell ref="A24:G24"/>
    <mergeCell ref="A17:G17"/>
    <mergeCell ref="A18:G18"/>
    <mergeCell ref="A3:Q3"/>
    <mergeCell ref="B4:I4"/>
    <mergeCell ref="J4:Q4"/>
    <mergeCell ref="A10:G10"/>
    <mergeCell ref="B11:D11"/>
    <mergeCell ref="E11:G1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540B-C7EC-4393-B9C5-416575F92D2D}">
  <dimension ref="A1:M413"/>
  <sheetViews>
    <sheetView workbookViewId="0">
      <selection activeCell="O8" sqref="O8"/>
    </sheetView>
  </sheetViews>
  <sheetFormatPr defaultRowHeight="14.4" x14ac:dyDescent="0.3"/>
  <cols>
    <col min="1" max="13" width="10.21875" customWidth="1"/>
  </cols>
  <sheetData>
    <row r="1" spans="1:13" s="105" customFormat="1" ht="15" thickBot="1" x14ac:dyDescent="0.35">
      <c r="A1" s="106" t="s">
        <v>182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x14ac:dyDescent="0.3">
      <c r="A2" s="107" t="s">
        <v>151</v>
      </c>
      <c r="B2" s="107" t="s">
        <v>70</v>
      </c>
      <c r="C2" s="108" t="s">
        <v>152</v>
      </c>
      <c r="D2" s="107" t="s">
        <v>153</v>
      </c>
      <c r="E2" s="107" t="s">
        <v>154</v>
      </c>
      <c r="F2" s="107" t="s">
        <v>123</v>
      </c>
      <c r="G2" s="107" t="s">
        <v>125</v>
      </c>
      <c r="H2" s="107" t="s">
        <v>155</v>
      </c>
      <c r="I2" s="107" t="s">
        <v>156</v>
      </c>
      <c r="J2" s="107" t="s">
        <v>157</v>
      </c>
      <c r="K2" s="107" t="s">
        <v>124</v>
      </c>
      <c r="L2" s="107" t="s">
        <v>135</v>
      </c>
      <c r="M2" s="107" t="s">
        <v>136</v>
      </c>
    </row>
    <row r="3" spans="1:13" x14ac:dyDescent="0.3">
      <c r="A3" s="109" t="s">
        <v>1</v>
      </c>
      <c r="B3" s="110">
        <v>43875</v>
      </c>
      <c r="C3" s="109" t="s">
        <v>158</v>
      </c>
      <c r="D3" s="109">
        <v>4</v>
      </c>
      <c r="E3" s="109">
        <v>4</v>
      </c>
      <c r="F3" s="109" t="s">
        <v>87</v>
      </c>
      <c r="G3" s="67" t="b">
        <v>1</v>
      </c>
      <c r="H3" s="111">
        <v>23.6666666666667</v>
      </c>
      <c r="I3" s="111">
        <v>29.3333333333333</v>
      </c>
      <c r="J3" s="111">
        <f t="shared" ref="J3:J66" si="0">I3/H3</f>
        <v>1.2394366197183067</v>
      </c>
      <c r="K3" s="109" t="s">
        <v>149</v>
      </c>
      <c r="L3" s="111">
        <v>1</v>
      </c>
      <c r="M3" s="109" t="b">
        <v>0</v>
      </c>
    </row>
    <row r="4" spans="1:13" x14ac:dyDescent="0.3">
      <c r="A4" s="109" t="s">
        <v>1</v>
      </c>
      <c r="B4" s="110">
        <v>43875</v>
      </c>
      <c r="C4" s="109" t="s">
        <v>158</v>
      </c>
      <c r="D4" s="109">
        <v>4</v>
      </c>
      <c r="E4" s="109">
        <v>4</v>
      </c>
      <c r="F4" s="109" t="s">
        <v>159</v>
      </c>
      <c r="G4" s="67" t="b">
        <v>1</v>
      </c>
      <c r="H4" s="111">
        <v>21</v>
      </c>
      <c r="I4" s="111">
        <v>22.095238095238098</v>
      </c>
      <c r="J4" s="111">
        <f t="shared" si="0"/>
        <v>1.052154195011338</v>
      </c>
      <c r="K4" s="109" t="s">
        <v>149</v>
      </c>
      <c r="L4" s="111">
        <v>0.65625</v>
      </c>
      <c r="M4" s="109" t="b">
        <v>0</v>
      </c>
    </row>
    <row r="5" spans="1:13" x14ac:dyDescent="0.3">
      <c r="A5" s="109" t="s">
        <v>1</v>
      </c>
      <c r="B5" s="110">
        <v>43875</v>
      </c>
      <c r="C5" s="109" t="s">
        <v>158</v>
      </c>
      <c r="D5" s="109">
        <v>4</v>
      </c>
      <c r="E5" s="109">
        <v>4</v>
      </c>
      <c r="F5" s="109" t="s">
        <v>86</v>
      </c>
      <c r="G5" s="67" t="b">
        <v>1</v>
      </c>
      <c r="H5" s="111">
        <v>6.0588235294117601</v>
      </c>
      <c r="I5" s="111">
        <v>13.843137254902</v>
      </c>
      <c r="J5" s="111">
        <f t="shared" si="0"/>
        <v>2.2847896440129531</v>
      </c>
      <c r="K5" s="109" t="s">
        <v>149</v>
      </c>
      <c r="L5" s="111">
        <v>4.1687907096289202E-4</v>
      </c>
      <c r="M5" s="109" t="b">
        <v>1</v>
      </c>
    </row>
    <row r="6" spans="1:13" x14ac:dyDescent="0.3">
      <c r="A6" s="109" t="s">
        <v>1</v>
      </c>
      <c r="B6" s="110">
        <v>43875</v>
      </c>
      <c r="C6" s="109" t="s">
        <v>158</v>
      </c>
      <c r="D6" s="109">
        <v>4</v>
      </c>
      <c r="E6" s="109">
        <v>4</v>
      </c>
      <c r="F6" s="109" t="s">
        <v>160</v>
      </c>
      <c r="G6" s="67" t="b">
        <v>1</v>
      </c>
      <c r="H6" s="111">
        <v>9.54471544715447</v>
      </c>
      <c r="I6" s="111">
        <v>8.4227642276422792</v>
      </c>
      <c r="J6" s="111">
        <f t="shared" si="0"/>
        <v>0.8824531516183991</v>
      </c>
      <c r="K6" s="109" t="s">
        <v>148</v>
      </c>
      <c r="L6" s="111">
        <v>1.13313120896106E-2</v>
      </c>
      <c r="M6" s="109" t="b">
        <v>1</v>
      </c>
    </row>
    <row r="7" spans="1:13" x14ac:dyDescent="0.3">
      <c r="A7" s="109" t="s">
        <v>1</v>
      </c>
      <c r="B7" s="110">
        <v>43875</v>
      </c>
      <c r="C7" s="109" t="s">
        <v>158</v>
      </c>
      <c r="D7" s="109">
        <v>4</v>
      </c>
      <c r="E7" s="109">
        <v>4</v>
      </c>
      <c r="F7" s="109" t="s">
        <v>161</v>
      </c>
      <c r="G7" s="67" t="b">
        <v>1</v>
      </c>
      <c r="H7" s="111">
        <v>14.038461538461499</v>
      </c>
      <c r="I7" s="111">
        <v>14.096153846153801</v>
      </c>
      <c r="J7" s="111">
        <f t="shared" si="0"/>
        <v>1.0041095890410954</v>
      </c>
      <c r="K7" s="109" t="s">
        <v>149</v>
      </c>
      <c r="L7" s="111">
        <v>0.51756737393264796</v>
      </c>
      <c r="M7" s="109" t="b">
        <v>0</v>
      </c>
    </row>
    <row r="8" spans="1:13" x14ac:dyDescent="0.3">
      <c r="A8" s="109" t="s">
        <v>1</v>
      </c>
      <c r="B8" s="110">
        <v>43875</v>
      </c>
      <c r="C8" s="109" t="s">
        <v>158</v>
      </c>
      <c r="D8" s="109">
        <v>4</v>
      </c>
      <c r="E8" s="109">
        <v>4</v>
      </c>
      <c r="F8" s="109" t="s">
        <v>162</v>
      </c>
      <c r="G8" s="67" t="b">
        <v>1</v>
      </c>
      <c r="H8" s="111">
        <v>14.2704402515723</v>
      </c>
      <c r="I8" s="111">
        <v>12.3522012578616</v>
      </c>
      <c r="J8" s="111">
        <f t="shared" si="0"/>
        <v>0.86557955046275814</v>
      </c>
      <c r="K8" s="109" t="s">
        <v>148</v>
      </c>
      <c r="L8" s="111">
        <v>1.30772437404805E-2</v>
      </c>
      <c r="M8" s="109" t="b">
        <v>1</v>
      </c>
    </row>
    <row r="9" spans="1:13" x14ac:dyDescent="0.3">
      <c r="A9" s="109" t="s">
        <v>1</v>
      </c>
      <c r="B9" s="110">
        <v>43875</v>
      </c>
      <c r="C9" s="109" t="s">
        <v>158</v>
      </c>
      <c r="D9" s="109">
        <v>4</v>
      </c>
      <c r="E9" s="109">
        <v>4</v>
      </c>
      <c r="F9" s="109" t="s">
        <v>163</v>
      </c>
      <c r="G9" s="67" t="b">
        <v>1</v>
      </c>
      <c r="H9" s="111">
        <v>15.1044776119403</v>
      </c>
      <c r="I9" s="111">
        <v>13.6517412935323</v>
      </c>
      <c r="J9" s="111">
        <f t="shared" si="0"/>
        <v>0.9038208168642925</v>
      </c>
      <c r="K9" s="109" t="s">
        <v>148</v>
      </c>
      <c r="L9" s="111">
        <v>3.8717864634493303E-2</v>
      </c>
      <c r="M9" s="109" t="b">
        <v>1</v>
      </c>
    </row>
    <row r="10" spans="1:13" x14ac:dyDescent="0.3">
      <c r="A10" s="109" t="s">
        <v>1</v>
      </c>
      <c r="B10" s="110">
        <v>43875</v>
      </c>
      <c r="C10" s="109" t="s">
        <v>158</v>
      </c>
      <c r="D10" s="109">
        <v>4</v>
      </c>
      <c r="E10" s="109">
        <v>4</v>
      </c>
      <c r="F10" s="109" t="s">
        <v>164</v>
      </c>
      <c r="G10" s="67" t="b">
        <v>1</v>
      </c>
      <c r="H10" s="111">
        <v>12.8258706467662</v>
      </c>
      <c r="I10" s="111">
        <v>12.5845771144279</v>
      </c>
      <c r="J10" s="111">
        <f t="shared" si="0"/>
        <v>0.98118696664080751</v>
      </c>
      <c r="K10" s="109" t="s">
        <v>148</v>
      </c>
      <c r="L10" s="111">
        <v>0.54487493030185397</v>
      </c>
      <c r="M10" s="109" t="b">
        <v>0</v>
      </c>
    </row>
    <row r="11" spans="1:13" x14ac:dyDescent="0.3">
      <c r="A11" s="109" t="s">
        <v>1</v>
      </c>
      <c r="B11" s="110">
        <v>43875</v>
      </c>
      <c r="C11" s="109" t="s">
        <v>158</v>
      </c>
      <c r="D11" s="109">
        <v>4</v>
      </c>
      <c r="E11" s="109">
        <v>4</v>
      </c>
      <c r="F11" s="109" t="s">
        <v>165</v>
      </c>
      <c r="G11" s="67" t="b">
        <v>1</v>
      </c>
      <c r="H11" s="111">
        <v>12.8005050505051</v>
      </c>
      <c r="I11" s="111">
        <v>11.959595959595999</v>
      </c>
      <c r="J11" s="111">
        <f t="shared" si="0"/>
        <v>0.93430656934306522</v>
      </c>
      <c r="K11" s="109" t="s">
        <v>148</v>
      </c>
      <c r="L11" s="111">
        <v>9.2086427788859102E-2</v>
      </c>
      <c r="M11" s="109" t="b">
        <v>0</v>
      </c>
    </row>
    <row r="12" spans="1:13" x14ac:dyDescent="0.3">
      <c r="A12" s="109" t="s">
        <v>1</v>
      </c>
      <c r="B12" s="110">
        <v>43875</v>
      </c>
      <c r="C12" s="109" t="s">
        <v>158</v>
      </c>
      <c r="D12" s="109">
        <v>4</v>
      </c>
      <c r="E12" s="109">
        <v>4</v>
      </c>
      <c r="F12" s="109" t="s">
        <v>166</v>
      </c>
      <c r="G12" s="67" t="b">
        <v>1</v>
      </c>
      <c r="H12" s="111">
        <v>16.530303030302999</v>
      </c>
      <c r="I12" s="111">
        <v>11.969696969697001</v>
      </c>
      <c r="J12" s="111">
        <f t="shared" si="0"/>
        <v>0.72410632447296386</v>
      </c>
      <c r="K12" s="109" t="s">
        <v>148</v>
      </c>
      <c r="L12" s="111">
        <v>1.7559728562765E-4</v>
      </c>
      <c r="M12" s="109" t="b">
        <v>1</v>
      </c>
    </row>
    <row r="13" spans="1:13" x14ac:dyDescent="0.3">
      <c r="A13" s="109" t="s">
        <v>1</v>
      </c>
      <c r="B13" s="110">
        <v>43875</v>
      </c>
      <c r="C13" s="109" t="s">
        <v>167</v>
      </c>
      <c r="D13" s="109">
        <v>8</v>
      </c>
      <c r="E13" s="109">
        <v>1</v>
      </c>
      <c r="F13" s="109" t="s">
        <v>87</v>
      </c>
      <c r="G13" s="67" t="b">
        <v>1</v>
      </c>
      <c r="H13" s="111">
        <v>1.1666666666666701</v>
      </c>
      <c r="I13" s="111">
        <v>4.5</v>
      </c>
      <c r="J13" s="111">
        <f t="shared" si="0"/>
        <v>3.8571428571428461</v>
      </c>
      <c r="K13" s="109" t="s">
        <v>149</v>
      </c>
      <c r="L13" s="111">
        <v>0.5</v>
      </c>
      <c r="M13" s="109" t="b">
        <v>0</v>
      </c>
    </row>
    <row r="14" spans="1:13" x14ac:dyDescent="0.3">
      <c r="A14" s="109" t="s">
        <v>1</v>
      </c>
      <c r="B14" s="110">
        <v>43875</v>
      </c>
      <c r="C14" s="109" t="s">
        <v>167</v>
      </c>
      <c r="D14" s="109">
        <v>8</v>
      </c>
      <c r="E14" s="109">
        <v>1</v>
      </c>
      <c r="F14" s="109" t="s">
        <v>159</v>
      </c>
      <c r="G14" s="67" t="b">
        <v>1</v>
      </c>
      <c r="H14" s="111">
        <v>1.15151515151515</v>
      </c>
      <c r="I14" s="111">
        <v>0.87878787878787901</v>
      </c>
      <c r="J14" s="111">
        <f t="shared" si="0"/>
        <v>0.76315789473684326</v>
      </c>
      <c r="K14" s="109" t="s">
        <v>148</v>
      </c>
      <c r="L14" s="111">
        <v>0.421875</v>
      </c>
      <c r="M14" s="109" t="b">
        <v>0</v>
      </c>
    </row>
    <row r="15" spans="1:13" x14ac:dyDescent="0.3">
      <c r="A15" s="109" t="s">
        <v>1</v>
      </c>
      <c r="B15" s="110">
        <v>43875</v>
      </c>
      <c r="C15" s="109" t="s">
        <v>167</v>
      </c>
      <c r="D15" s="109">
        <v>8</v>
      </c>
      <c r="E15" s="109">
        <v>1</v>
      </c>
      <c r="F15" s="109" t="s">
        <v>86</v>
      </c>
      <c r="G15" s="67" t="b">
        <v>1</v>
      </c>
      <c r="H15" s="111">
        <v>2.2222222222222201</v>
      </c>
      <c r="I15" s="111">
        <v>4.8333333333333304</v>
      </c>
      <c r="J15" s="111">
        <f t="shared" si="0"/>
        <v>2.1750000000000007</v>
      </c>
      <c r="K15" s="109" t="s">
        <v>149</v>
      </c>
      <c r="L15" s="111">
        <v>2.9296875E-3</v>
      </c>
      <c r="M15" s="109" t="b">
        <v>1</v>
      </c>
    </row>
    <row r="16" spans="1:13" x14ac:dyDescent="0.3">
      <c r="A16" s="109" t="s">
        <v>1</v>
      </c>
      <c r="B16" s="110">
        <v>43875</v>
      </c>
      <c r="C16" s="109" t="s">
        <v>167</v>
      </c>
      <c r="D16" s="109">
        <v>8</v>
      </c>
      <c r="E16" s="109">
        <v>1</v>
      </c>
      <c r="F16" s="109" t="s">
        <v>160</v>
      </c>
      <c r="G16" s="67" t="b">
        <v>1</v>
      </c>
      <c r="H16" s="111">
        <v>2.44848484848485</v>
      </c>
      <c r="I16" s="111">
        <v>2.3030303030303001</v>
      </c>
      <c r="J16" s="111">
        <f t="shared" si="0"/>
        <v>0.94059405940593876</v>
      </c>
      <c r="K16" s="109" t="s">
        <v>148</v>
      </c>
      <c r="L16" s="111">
        <v>0.552369968318422</v>
      </c>
      <c r="M16" s="109" t="b">
        <v>0</v>
      </c>
    </row>
    <row r="17" spans="1:13" x14ac:dyDescent="0.3">
      <c r="A17" s="109" t="s">
        <v>1</v>
      </c>
      <c r="B17" s="110">
        <v>43875</v>
      </c>
      <c r="C17" s="109" t="s">
        <v>167</v>
      </c>
      <c r="D17" s="109">
        <v>8</v>
      </c>
      <c r="E17" s="109">
        <v>1</v>
      </c>
      <c r="F17" s="109" t="s">
        <v>161</v>
      </c>
      <c r="G17" s="67" t="b">
        <v>1</v>
      </c>
      <c r="H17" s="111">
        <v>1.8135593220338999</v>
      </c>
      <c r="I17" s="111">
        <v>1.74011299435028</v>
      </c>
      <c r="J17" s="111">
        <f t="shared" si="0"/>
        <v>0.95950155763239653</v>
      </c>
      <c r="K17" s="109" t="s">
        <v>148</v>
      </c>
      <c r="L17" s="111">
        <v>0.50368912404219901</v>
      </c>
      <c r="M17" s="109" t="b">
        <v>0</v>
      </c>
    </row>
    <row r="18" spans="1:13" x14ac:dyDescent="0.3">
      <c r="A18" s="109" t="s">
        <v>1</v>
      </c>
      <c r="B18" s="110">
        <v>43875</v>
      </c>
      <c r="C18" s="109" t="s">
        <v>167</v>
      </c>
      <c r="D18" s="109">
        <v>8</v>
      </c>
      <c r="E18" s="109">
        <v>1</v>
      </c>
      <c r="F18" s="109" t="s">
        <v>162</v>
      </c>
      <c r="G18" s="67" t="b">
        <v>1</v>
      </c>
      <c r="H18" s="111">
        <v>2.3393939393939398</v>
      </c>
      <c r="I18" s="111">
        <v>1.6666666666666701</v>
      </c>
      <c r="J18" s="111">
        <f t="shared" si="0"/>
        <v>0.71243523316062307</v>
      </c>
      <c r="K18" s="109" t="s">
        <v>148</v>
      </c>
      <c r="L18" s="111">
        <v>1.8932383811781101E-2</v>
      </c>
      <c r="M18" s="109" t="b">
        <v>1</v>
      </c>
    </row>
    <row r="19" spans="1:13" x14ac:dyDescent="0.3">
      <c r="A19" s="109" t="s">
        <v>1</v>
      </c>
      <c r="B19" s="110">
        <v>43875</v>
      </c>
      <c r="C19" s="109" t="s">
        <v>167</v>
      </c>
      <c r="D19" s="109">
        <v>8</v>
      </c>
      <c r="E19" s="109">
        <v>1</v>
      </c>
      <c r="F19" s="109" t="s">
        <v>163</v>
      </c>
      <c r="G19" s="67" t="b">
        <v>1</v>
      </c>
      <c r="H19" s="111">
        <v>2.82258064516129</v>
      </c>
      <c r="I19" s="111">
        <v>2.28494623655914</v>
      </c>
      <c r="J19" s="111">
        <f t="shared" si="0"/>
        <v>0.80952380952380965</v>
      </c>
      <c r="K19" s="109" t="s">
        <v>148</v>
      </c>
      <c r="L19" s="111">
        <v>4.3008251148409303E-2</v>
      </c>
      <c r="M19" s="109" t="b">
        <v>1</v>
      </c>
    </row>
    <row r="20" spans="1:13" x14ac:dyDescent="0.3">
      <c r="A20" s="109" t="s">
        <v>1</v>
      </c>
      <c r="B20" s="110">
        <v>43875</v>
      </c>
      <c r="C20" s="109" t="s">
        <v>167</v>
      </c>
      <c r="D20" s="109">
        <v>8</v>
      </c>
      <c r="E20" s="109">
        <v>1</v>
      </c>
      <c r="F20" s="109" t="s">
        <v>164</v>
      </c>
      <c r="G20" s="67" t="b">
        <v>1</v>
      </c>
      <c r="H20" s="111">
        <v>2.4202898550724599</v>
      </c>
      <c r="I20" s="111">
        <v>2.3067632850241502</v>
      </c>
      <c r="J20" s="111">
        <f t="shared" si="0"/>
        <v>0.95309381237524926</v>
      </c>
      <c r="K20" s="109" t="s">
        <v>148</v>
      </c>
      <c r="L20" s="111">
        <v>0.24530806866584701</v>
      </c>
      <c r="M20" s="109" t="b">
        <v>0</v>
      </c>
    </row>
    <row r="21" spans="1:13" x14ac:dyDescent="0.3">
      <c r="A21" s="109" t="s">
        <v>1</v>
      </c>
      <c r="B21" s="110">
        <v>43875</v>
      </c>
      <c r="C21" s="109" t="s">
        <v>167</v>
      </c>
      <c r="D21" s="109">
        <v>8</v>
      </c>
      <c r="E21" s="109">
        <v>1</v>
      </c>
      <c r="F21" s="109" t="s">
        <v>165</v>
      </c>
      <c r="G21" s="67" t="b">
        <v>1</v>
      </c>
      <c r="H21" s="111">
        <v>2.1901234567901202</v>
      </c>
      <c r="I21" s="111">
        <v>1.98765432098765</v>
      </c>
      <c r="J21" s="111">
        <f t="shared" si="0"/>
        <v>0.9075535512965045</v>
      </c>
      <c r="K21" s="109" t="s">
        <v>148</v>
      </c>
      <c r="L21" s="111">
        <v>0.166220942992447</v>
      </c>
      <c r="M21" s="109" t="b">
        <v>0</v>
      </c>
    </row>
    <row r="22" spans="1:13" x14ac:dyDescent="0.3">
      <c r="A22" s="109" t="s">
        <v>1</v>
      </c>
      <c r="B22" s="110">
        <v>43875</v>
      </c>
      <c r="C22" s="109" t="s">
        <v>167</v>
      </c>
      <c r="D22" s="109">
        <v>8</v>
      </c>
      <c r="E22" s="109">
        <v>1</v>
      </c>
      <c r="F22" s="109" t="s">
        <v>166</v>
      </c>
      <c r="G22" s="67" t="b">
        <v>1</v>
      </c>
      <c r="H22" s="111">
        <v>3.2962962962962998</v>
      </c>
      <c r="I22" s="111">
        <v>3.0185185185185199</v>
      </c>
      <c r="J22" s="111">
        <f t="shared" si="0"/>
        <v>0.91573033707865115</v>
      </c>
      <c r="K22" s="109" t="s">
        <v>148</v>
      </c>
      <c r="L22" s="111">
        <v>0.4627685546875</v>
      </c>
      <c r="M22" s="109" t="b">
        <v>0</v>
      </c>
    </row>
    <row r="23" spans="1:13" x14ac:dyDescent="0.3">
      <c r="A23" s="109" t="s">
        <v>1</v>
      </c>
      <c r="B23" s="110">
        <v>43875</v>
      </c>
      <c r="C23" s="109" t="s">
        <v>167</v>
      </c>
      <c r="D23" s="109">
        <v>8</v>
      </c>
      <c r="E23" s="109">
        <v>2</v>
      </c>
      <c r="F23" s="109" t="s">
        <v>87</v>
      </c>
      <c r="G23" s="67" t="b">
        <v>1</v>
      </c>
      <c r="H23" s="109">
        <v>0</v>
      </c>
      <c r="I23" s="109">
        <v>0</v>
      </c>
      <c r="J23" s="109" t="e">
        <f t="shared" si="0"/>
        <v>#DIV/0!</v>
      </c>
      <c r="K23" s="109" t="s">
        <v>143</v>
      </c>
      <c r="L23" s="111">
        <v>1</v>
      </c>
      <c r="M23" s="109" t="b">
        <v>0</v>
      </c>
    </row>
    <row r="24" spans="1:13" x14ac:dyDescent="0.3">
      <c r="A24" s="109" t="s">
        <v>1</v>
      </c>
      <c r="B24" s="110">
        <v>43875</v>
      </c>
      <c r="C24" s="109" t="s">
        <v>167</v>
      </c>
      <c r="D24" s="109">
        <v>8</v>
      </c>
      <c r="E24" s="109">
        <v>2</v>
      </c>
      <c r="F24" s="109" t="s">
        <v>159</v>
      </c>
      <c r="G24" s="67" t="b">
        <v>1</v>
      </c>
      <c r="H24" s="109">
        <v>0</v>
      </c>
      <c r="I24" s="112">
        <v>6.0606060606060601E-2</v>
      </c>
      <c r="J24" s="109" t="e">
        <f t="shared" si="0"/>
        <v>#DIV/0!</v>
      </c>
      <c r="K24" s="109" t="s">
        <v>149</v>
      </c>
      <c r="L24" s="111">
        <v>1</v>
      </c>
      <c r="M24" s="109" t="b">
        <v>0</v>
      </c>
    </row>
    <row r="25" spans="1:13" x14ac:dyDescent="0.3">
      <c r="A25" s="109" t="s">
        <v>1</v>
      </c>
      <c r="B25" s="110">
        <v>43875</v>
      </c>
      <c r="C25" s="109" t="s">
        <v>167</v>
      </c>
      <c r="D25" s="109">
        <v>8</v>
      </c>
      <c r="E25" s="109">
        <v>2</v>
      </c>
      <c r="F25" s="109" t="s">
        <v>86</v>
      </c>
      <c r="G25" s="67" t="b">
        <v>1</v>
      </c>
      <c r="H25" s="111">
        <v>0.13888888888888901</v>
      </c>
      <c r="I25" s="111">
        <v>2.5555555555555598</v>
      </c>
      <c r="J25" s="111">
        <f t="shared" si="0"/>
        <v>18.400000000000016</v>
      </c>
      <c r="K25" s="109" t="s">
        <v>149</v>
      </c>
      <c r="L25" s="111">
        <v>1.5625E-2</v>
      </c>
      <c r="M25" s="109" t="b">
        <v>1</v>
      </c>
    </row>
    <row r="26" spans="1:13" x14ac:dyDescent="0.3">
      <c r="A26" s="109" t="s">
        <v>1</v>
      </c>
      <c r="B26" s="110">
        <v>43875</v>
      </c>
      <c r="C26" s="109" t="s">
        <v>167</v>
      </c>
      <c r="D26" s="109">
        <v>8</v>
      </c>
      <c r="E26" s="109">
        <v>2</v>
      </c>
      <c r="F26" s="109" t="s">
        <v>160</v>
      </c>
      <c r="G26" s="67" t="b">
        <v>1</v>
      </c>
      <c r="H26" s="111">
        <v>0.58181818181818201</v>
      </c>
      <c r="I26" s="111">
        <v>0.19393939393939399</v>
      </c>
      <c r="J26" s="111">
        <f t="shared" si="0"/>
        <v>0.33333333333333331</v>
      </c>
      <c r="K26" s="109" t="s">
        <v>148</v>
      </c>
      <c r="L26" s="111">
        <v>3.1204629750821999E-2</v>
      </c>
      <c r="M26" s="109" t="b">
        <v>1</v>
      </c>
    </row>
    <row r="27" spans="1:13" x14ac:dyDescent="0.3">
      <c r="A27" s="109" t="s">
        <v>1</v>
      </c>
      <c r="B27" s="110">
        <v>43875</v>
      </c>
      <c r="C27" s="109" t="s">
        <v>167</v>
      </c>
      <c r="D27" s="109">
        <v>8</v>
      </c>
      <c r="E27" s="109">
        <v>2</v>
      </c>
      <c r="F27" s="109" t="s">
        <v>161</v>
      </c>
      <c r="G27" s="67" t="b">
        <v>1</v>
      </c>
      <c r="H27" s="111">
        <v>0.42372881355932202</v>
      </c>
      <c r="I27" s="111">
        <v>0.129943502824859</v>
      </c>
      <c r="J27" s="111">
        <f t="shared" si="0"/>
        <v>0.30666666666666725</v>
      </c>
      <c r="K27" s="109" t="s">
        <v>148</v>
      </c>
      <c r="L27" s="111">
        <v>0.1884765625</v>
      </c>
      <c r="M27" s="109" t="b">
        <v>0</v>
      </c>
    </row>
    <row r="28" spans="1:13" x14ac:dyDescent="0.3">
      <c r="A28" s="109" t="s">
        <v>1</v>
      </c>
      <c r="B28" s="110">
        <v>43875</v>
      </c>
      <c r="C28" s="109" t="s">
        <v>167</v>
      </c>
      <c r="D28" s="109">
        <v>8</v>
      </c>
      <c r="E28" s="109">
        <v>2</v>
      </c>
      <c r="F28" s="109" t="s">
        <v>162</v>
      </c>
      <c r="G28" s="67" t="b">
        <v>1</v>
      </c>
      <c r="H28" s="111">
        <v>0.52121212121212102</v>
      </c>
      <c r="I28" s="111">
        <v>0.30303030303030298</v>
      </c>
      <c r="J28" s="111">
        <f t="shared" si="0"/>
        <v>0.58139534883720945</v>
      </c>
      <c r="K28" s="109" t="s">
        <v>148</v>
      </c>
      <c r="L28" s="111">
        <v>0.29097192124439503</v>
      </c>
      <c r="M28" s="109" t="b">
        <v>0</v>
      </c>
    </row>
    <row r="29" spans="1:13" x14ac:dyDescent="0.3">
      <c r="A29" s="109" t="s">
        <v>1</v>
      </c>
      <c r="B29" s="110">
        <v>43875</v>
      </c>
      <c r="C29" s="109" t="s">
        <v>167</v>
      </c>
      <c r="D29" s="109">
        <v>8</v>
      </c>
      <c r="E29" s="109">
        <v>2</v>
      </c>
      <c r="F29" s="109" t="s">
        <v>163</v>
      </c>
      <c r="G29" s="67" t="b">
        <v>1</v>
      </c>
      <c r="H29" s="111">
        <v>0.91397849462365599</v>
      </c>
      <c r="I29" s="111">
        <v>0.42473118279569899</v>
      </c>
      <c r="J29" s="111">
        <f t="shared" si="0"/>
        <v>0.46470588235294119</v>
      </c>
      <c r="K29" s="109" t="s">
        <v>148</v>
      </c>
      <c r="L29" s="111">
        <v>0.32010236361719702</v>
      </c>
      <c r="M29" s="109" t="b">
        <v>0</v>
      </c>
    </row>
    <row r="30" spans="1:13" x14ac:dyDescent="0.3">
      <c r="A30" s="109" t="s">
        <v>1</v>
      </c>
      <c r="B30" s="110">
        <v>43875</v>
      </c>
      <c r="C30" s="109" t="s">
        <v>167</v>
      </c>
      <c r="D30" s="109">
        <v>8</v>
      </c>
      <c r="E30" s="109">
        <v>2</v>
      </c>
      <c r="F30" s="109" t="s">
        <v>164</v>
      </c>
      <c r="G30" s="67" t="b">
        <v>1</v>
      </c>
      <c r="H30" s="111">
        <v>0.54347826086956497</v>
      </c>
      <c r="I30" s="111">
        <v>0.25362318840579701</v>
      </c>
      <c r="J30" s="111">
        <f t="shared" si="0"/>
        <v>0.46666666666666673</v>
      </c>
      <c r="K30" s="109" t="s">
        <v>148</v>
      </c>
      <c r="L30" s="111">
        <v>8.7794013666244494E-2</v>
      </c>
      <c r="M30" s="109" t="b">
        <v>0</v>
      </c>
    </row>
    <row r="31" spans="1:13" x14ac:dyDescent="0.3">
      <c r="A31" s="109" t="s">
        <v>1</v>
      </c>
      <c r="B31" s="110">
        <v>43875</v>
      </c>
      <c r="C31" s="109" t="s">
        <v>167</v>
      </c>
      <c r="D31" s="109">
        <v>8</v>
      </c>
      <c r="E31" s="109">
        <v>2</v>
      </c>
      <c r="F31" s="109" t="s">
        <v>165</v>
      </c>
      <c r="G31" s="67" t="b">
        <v>1</v>
      </c>
      <c r="H31" s="111">
        <v>0.31604938271604899</v>
      </c>
      <c r="I31" s="111">
        <v>0.172839506172839</v>
      </c>
      <c r="J31" s="111">
        <f t="shared" si="0"/>
        <v>0.54687499999999911</v>
      </c>
      <c r="K31" s="109" t="s">
        <v>148</v>
      </c>
      <c r="L31" s="111">
        <v>0.29000504433629398</v>
      </c>
      <c r="M31" s="109" t="b">
        <v>0</v>
      </c>
    </row>
    <row r="32" spans="1:13" x14ac:dyDescent="0.3">
      <c r="A32" s="109" t="s">
        <v>1</v>
      </c>
      <c r="B32" s="110">
        <v>43875</v>
      </c>
      <c r="C32" s="109" t="s">
        <v>167</v>
      </c>
      <c r="D32" s="109">
        <v>8</v>
      </c>
      <c r="E32" s="109">
        <v>2</v>
      </c>
      <c r="F32" s="109" t="s">
        <v>166</v>
      </c>
      <c r="G32" s="67" t="b">
        <v>1</v>
      </c>
      <c r="H32" s="111">
        <v>1.6666666666666701</v>
      </c>
      <c r="I32" s="111">
        <v>0.98148148148148195</v>
      </c>
      <c r="J32" s="111">
        <f t="shared" si="0"/>
        <v>0.58888888888888802</v>
      </c>
      <c r="K32" s="109" t="s">
        <v>148</v>
      </c>
      <c r="L32" s="111">
        <v>0.109375</v>
      </c>
      <c r="M32" s="109" t="b">
        <v>0</v>
      </c>
    </row>
    <row r="33" spans="1:13" x14ac:dyDescent="0.3">
      <c r="A33" s="109" t="s">
        <v>2</v>
      </c>
      <c r="B33" s="110">
        <v>43879</v>
      </c>
      <c r="C33" s="109" t="s">
        <v>168</v>
      </c>
      <c r="D33" s="109">
        <v>1</v>
      </c>
      <c r="E33" s="109">
        <v>1</v>
      </c>
      <c r="F33" s="109" t="s">
        <v>87</v>
      </c>
      <c r="G33" s="67" t="b">
        <v>1</v>
      </c>
      <c r="H33" s="109">
        <v>0</v>
      </c>
      <c r="I33" s="112">
        <v>0.72222222222222199</v>
      </c>
      <c r="J33" s="109" t="e">
        <f t="shared" si="0"/>
        <v>#DIV/0!</v>
      </c>
      <c r="K33" s="109" t="s">
        <v>149</v>
      </c>
      <c r="L33" s="111">
        <v>0.5</v>
      </c>
      <c r="M33" s="109" t="b">
        <v>0</v>
      </c>
    </row>
    <row r="34" spans="1:13" x14ac:dyDescent="0.3">
      <c r="A34" s="109" t="s">
        <v>2</v>
      </c>
      <c r="B34" s="110">
        <v>43879</v>
      </c>
      <c r="C34" s="109" t="s">
        <v>168</v>
      </c>
      <c r="D34" s="109">
        <v>1</v>
      </c>
      <c r="E34" s="109">
        <v>1</v>
      </c>
      <c r="F34" s="109" t="s">
        <v>159</v>
      </c>
      <c r="G34" s="67" t="b">
        <v>1</v>
      </c>
      <c r="H34" s="109">
        <v>0</v>
      </c>
      <c r="I34" s="112">
        <v>3.7037037037037E-2</v>
      </c>
      <c r="J34" s="109" t="e">
        <f t="shared" si="0"/>
        <v>#DIV/0!</v>
      </c>
      <c r="K34" s="109" t="s">
        <v>149</v>
      </c>
      <c r="L34" s="111">
        <v>1</v>
      </c>
      <c r="M34" s="109" t="b">
        <v>0</v>
      </c>
    </row>
    <row r="35" spans="1:13" x14ac:dyDescent="0.3">
      <c r="A35" s="109" t="s">
        <v>2</v>
      </c>
      <c r="B35" s="110">
        <v>43879</v>
      </c>
      <c r="C35" s="109" t="s">
        <v>168</v>
      </c>
      <c r="D35" s="109">
        <v>1</v>
      </c>
      <c r="E35" s="109">
        <v>1</v>
      </c>
      <c r="F35" s="109" t="s">
        <v>86</v>
      </c>
      <c r="G35" s="67" t="b">
        <v>1</v>
      </c>
      <c r="H35" s="109">
        <v>0</v>
      </c>
      <c r="I35" s="112">
        <v>0.33333333333333298</v>
      </c>
      <c r="J35" s="109" t="e">
        <f t="shared" si="0"/>
        <v>#DIV/0!</v>
      </c>
      <c r="K35" s="109" t="s">
        <v>149</v>
      </c>
      <c r="L35" s="111">
        <v>1</v>
      </c>
      <c r="M35" s="109" t="b">
        <v>0</v>
      </c>
    </row>
    <row r="36" spans="1:13" x14ac:dyDescent="0.3">
      <c r="A36" s="109" t="s">
        <v>2</v>
      </c>
      <c r="B36" s="110">
        <v>43879</v>
      </c>
      <c r="C36" s="109" t="s">
        <v>168</v>
      </c>
      <c r="D36" s="109">
        <v>1</v>
      </c>
      <c r="E36" s="109">
        <v>1</v>
      </c>
      <c r="F36" s="109" t="s">
        <v>160</v>
      </c>
      <c r="G36" s="67" t="b">
        <v>1</v>
      </c>
      <c r="H36" s="111">
        <v>7.4074074074074098E-2</v>
      </c>
      <c r="I36" s="111">
        <v>3.7037037037037E-2</v>
      </c>
      <c r="J36" s="111">
        <f t="shared" si="0"/>
        <v>0.49999999999999933</v>
      </c>
      <c r="K36" s="109" t="s">
        <v>148</v>
      </c>
      <c r="L36" s="111">
        <v>1</v>
      </c>
      <c r="M36" s="109" t="b">
        <v>0</v>
      </c>
    </row>
    <row r="37" spans="1:13" x14ac:dyDescent="0.3">
      <c r="A37" s="109" t="s">
        <v>2</v>
      </c>
      <c r="B37" s="110">
        <v>43879</v>
      </c>
      <c r="C37" s="109" t="s">
        <v>168</v>
      </c>
      <c r="D37" s="109">
        <v>1</v>
      </c>
      <c r="E37" s="109">
        <v>1</v>
      </c>
      <c r="F37" s="109" t="s">
        <v>161</v>
      </c>
      <c r="G37" s="67" t="b">
        <v>1</v>
      </c>
      <c r="H37" s="111">
        <v>8.4745762711864403E-2</v>
      </c>
      <c r="I37" s="111">
        <v>0.129943502824859</v>
      </c>
      <c r="J37" s="111">
        <f t="shared" si="0"/>
        <v>1.5333333333333363</v>
      </c>
      <c r="K37" s="109" t="s">
        <v>149</v>
      </c>
      <c r="L37" s="111">
        <v>0.54994480089972897</v>
      </c>
      <c r="M37" s="109" t="b">
        <v>0</v>
      </c>
    </row>
    <row r="38" spans="1:13" x14ac:dyDescent="0.3">
      <c r="A38" s="109" t="s">
        <v>2</v>
      </c>
      <c r="B38" s="110">
        <v>43879</v>
      </c>
      <c r="C38" s="109" t="s">
        <v>168</v>
      </c>
      <c r="D38" s="109">
        <v>1</v>
      </c>
      <c r="E38" s="109">
        <v>1</v>
      </c>
      <c r="F38" s="109" t="s">
        <v>162</v>
      </c>
      <c r="G38" s="67" t="b">
        <v>1</v>
      </c>
      <c r="H38" s="111">
        <v>0.104166666666667</v>
      </c>
      <c r="I38" s="111">
        <v>0.16666666666666699</v>
      </c>
      <c r="J38" s="111">
        <f t="shared" si="0"/>
        <v>1.5999999999999979</v>
      </c>
      <c r="K38" s="109" t="s">
        <v>149</v>
      </c>
      <c r="L38" s="111">
        <v>0.1337890625</v>
      </c>
      <c r="M38" s="109" t="b">
        <v>0</v>
      </c>
    </row>
    <row r="39" spans="1:13" x14ac:dyDescent="0.3">
      <c r="A39" s="109" t="s">
        <v>2</v>
      </c>
      <c r="B39" s="110">
        <v>43879</v>
      </c>
      <c r="C39" s="109" t="s">
        <v>168</v>
      </c>
      <c r="D39" s="109">
        <v>1</v>
      </c>
      <c r="E39" s="109">
        <v>1</v>
      </c>
      <c r="F39" s="109" t="s">
        <v>163</v>
      </c>
      <c r="G39" s="67" t="b">
        <v>1</v>
      </c>
      <c r="H39" s="111">
        <v>6.0606060606060601E-2</v>
      </c>
      <c r="I39" s="111">
        <v>4.8484848484848499E-2</v>
      </c>
      <c r="J39" s="111">
        <f t="shared" si="0"/>
        <v>0.80000000000000027</v>
      </c>
      <c r="K39" s="109" t="s">
        <v>148</v>
      </c>
      <c r="L39" s="111">
        <v>0.876953125</v>
      </c>
      <c r="M39" s="109" t="b">
        <v>0</v>
      </c>
    </row>
    <row r="40" spans="1:13" x14ac:dyDescent="0.3">
      <c r="A40" s="109" t="s">
        <v>2</v>
      </c>
      <c r="B40" s="110">
        <v>43879</v>
      </c>
      <c r="C40" s="109" t="s">
        <v>168</v>
      </c>
      <c r="D40" s="109">
        <v>1</v>
      </c>
      <c r="E40" s="109">
        <v>1</v>
      </c>
      <c r="F40" s="109" t="s">
        <v>164</v>
      </c>
      <c r="G40" s="67" t="b">
        <v>1</v>
      </c>
      <c r="H40" s="111">
        <v>0.133333333333333</v>
      </c>
      <c r="I40" s="111">
        <v>0.185964912280702</v>
      </c>
      <c r="J40" s="111">
        <f t="shared" si="0"/>
        <v>1.3947368421052686</v>
      </c>
      <c r="K40" s="109" t="s">
        <v>149</v>
      </c>
      <c r="L40" s="111">
        <v>0.144725261674577</v>
      </c>
      <c r="M40" s="109" t="b">
        <v>0</v>
      </c>
    </row>
    <row r="41" spans="1:13" x14ac:dyDescent="0.3">
      <c r="A41" s="109" t="s">
        <v>2</v>
      </c>
      <c r="B41" s="110">
        <v>43879</v>
      </c>
      <c r="C41" s="109" t="s">
        <v>168</v>
      </c>
      <c r="D41" s="109">
        <v>1</v>
      </c>
      <c r="E41" s="109">
        <v>1</v>
      </c>
      <c r="F41" s="109" t="s">
        <v>165</v>
      </c>
      <c r="G41" s="67" t="b">
        <v>1</v>
      </c>
      <c r="H41" s="111">
        <v>8.04597701149425E-2</v>
      </c>
      <c r="I41" s="111">
        <v>0.13793103448275901</v>
      </c>
      <c r="J41" s="111">
        <f t="shared" si="0"/>
        <v>1.7142857142857197</v>
      </c>
      <c r="K41" s="109" t="s">
        <v>149</v>
      </c>
      <c r="L41" s="111">
        <v>9.5229408706468094E-2</v>
      </c>
      <c r="M41" s="109" t="b">
        <v>0</v>
      </c>
    </row>
    <row r="42" spans="1:13" x14ac:dyDescent="0.3">
      <c r="A42" s="109" t="s">
        <v>2</v>
      </c>
      <c r="B42" s="110">
        <v>43879</v>
      </c>
      <c r="C42" s="109" t="s">
        <v>168</v>
      </c>
      <c r="D42" s="109">
        <v>1</v>
      </c>
      <c r="E42" s="109">
        <v>1</v>
      </c>
      <c r="F42" s="109" t="s">
        <v>166</v>
      </c>
      <c r="G42" s="67" t="b">
        <v>1</v>
      </c>
      <c r="H42" s="111">
        <v>0.29523809523809502</v>
      </c>
      <c r="I42" s="111">
        <v>0.21904761904761899</v>
      </c>
      <c r="J42" s="111">
        <f t="shared" si="0"/>
        <v>0.74193548387096808</v>
      </c>
      <c r="K42" s="109" t="s">
        <v>148</v>
      </c>
      <c r="L42" s="111">
        <v>0.734375</v>
      </c>
      <c r="M42" s="109" t="b">
        <v>0</v>
      </c>
    </row>
    <row r="43" spans="1:13" x14ac:dyDescent="0.3">
      <c r="A43" s="109" t="s">
        <v>2</v>
      </c>
      <c r="B43" s="110">
        <v>43879</v>
      </c>
      <c r="C43" s="109" t="s">
        <v>168</v>
      </c>
      <c r="D43" s="109">
        <v>1</v>
      </c>
      <c r="E43" s="109">
        <v>2</v>
      </c>
      <c r="F43" s="109" t="s">
        <v>87</v>
      </c>
      <c r="G43" s="67" t="b">
        <v>1</v>
      </c>
      <c r="H43" s="111">
        <v>1.3333333333333299</v>
      </c>
      <c r="I43" s="111">
        <v>1.5</v>
      </c>
      <c r="J43" s="111">
        <f t="shared" si="0"/>
        <v>1.1250000000000029</v>
      </c>
      <c r="K43" s="109" t="s">
        <v>149</v>
      </c>
      <c r="L43" s="111">
        <v>0.625</v>
      </c>
      <c r="M43" s="109" t="b">
        <v>0</v>
      </c>
    </row>
    <row r="44" spans="1:13" x14ac:dyDescent="0.3">
      <c r="A44" s="109" t="s">
        <v>2</v>
      </c>
      <c r="B44" s="110">
        <v>43879</v>
      </c>
      <c r="C44" s="109" t="s">
        <v>168</v>
      </c>
      <c r="D44" s="109">
        <v>1</v>
      </c>
      <c r="E44" s="109">
        <v>2</v>
      </c>
      <c r="F44" s="109" t="s">
        <v>159</v>
      </c>
      <c r="G44" s="67" t="b">
        <v>1</v>
      </c>
      <c r="H44" s="111">
        <v>0.44444444444444398</v>
      </c>
      <c r="I44" s="111">
        <v>0.33333333333333298</v>
      </c>
      <c r="J44" s="111">
        <f t="shared" si="0"/>
        <v>0.75</v>
      </c>
      <c r="K44" s="109" t="s">
        <v>148</v>
      </c>
      <c r="L44" s="111">
        <v>0.84375</v>
      </c>
      <c r="M44" s="109" t="b">
        <v>0</v>
      </c>
    </row>
    <row r="45" spans="1:13" x14ac:dyDescent="0.3">
      <c r="A45" s="109" t="s">
        <v>2</v>
      </c>
      <c r="B45" s="110">
        <v>43879</v>
      </c>
      <c r="C45" s="109" t="s">
        <v>168</v>
      </c>
      <c r="D45" s="109">
        <v>1</v>
      </c>
      <c r="E45" s="109">
        <v>2</v>
      </c>
      <c r="F45" s="109" t="s">
        <v>86</v>
      </c>
      <c r="G45" s="67" t="b">
        <v>1</v>
      </c>
      <c r="H45" s="109">
        <v>0</v>
      </c>
      <c r="I45" s="112">
        <v>1.6666666666666701</v>
      </c>
      <c r="J45" s="109" t="e">
        <f t="shared" si="0"/>
        <v>#DIV/0!</v>
      </c>
      <c r="K45" s="109" t="s">
        <v>149</v>
      </c>
      <c r="L45" s="111">
        <v>1</v>
      </c>
      <c r="M45" s="109" t="b">
        <v>0</v>
      </c>
    </row>
    <row r="46" spans="1:13" x14ac:dyDescent="0.3">
      <c r="A46" s="109" t="s">
        <v>2</v>
      </c>
      <c r="B46" s="110">
        <v>43879</v>
      </c>
      <c r="C46" s="109" t="s">
        <v>168</v>
      </c>
      <c r="D46" s="109">
        <v>1</v>
      </c>
      <c r="E46" s="109">
        <v>2</v>
      </c>
      <c r="F46" s="109" t="s">
        <v>160</v>
      </c>
      <c r="G46" s="67" t="b">
        <v>1</v>
      </c>
      <c r="H46" s="111">
        <v>0.81481481481481499</v>
      </c>
      <c r="I46" s="111">
        <v>0.70370370370370405</v>
      </c>
      <c r="J46" s="111">
        <f t="shared" si="0"/>
        <v>0.86363636363636387</v>
      </c>
      <c r="K46" s="109" t="s">
        <v>148</v>
      </c>
      <c r="L46" s="111">
        <v>0.859375</v>
      </c>
      <c r="M46" s="109" t="b">
        <v>0</v>
      </c>
    </row>
    <row r="47" spans="1:13" x14ac:dyDescent="0.3">
      <c r="A47" s="109" t="s">
        <v>2</v>
      </c>
      <c r="B47" s="110">
        <v>43879</v>
      </c>
      <c r="C47" s="109" t="s">
        <v>168</v>
      </c>
      <c r="D47" s="109">
        <v>1</v>
      </c>
      <c r="E47" s="109">
        <v>2</v>
      </c>
      <c r="F47" s="109" t="s">
        <v>161</v>
      </c>
      <c r="G47" s="67" t="b">
        <v>1</v>
      </c>
      <c r="H47" s="111">
        <v>0.23728813559322001</v>
      </c>
      <c r="I47" s="111">
        <v>0.59887005649717495</v>
      </c>
      <c r="J47" s="111">
        <f t="shared" si="0"/>
        <v>2.5238095238095264</v>
      </c>
      <c r="K47" s="109" t="s">
        <v>149</v>
      </c>
      <c r="L47" s="111">
        <v>1.3558407847619299E-2</v>
      </c>
      <c r="M47" s="109" t="b">
        <v>1</v>
      </c>
    </row>
    <row r="48" spans="1:13" x14ac:dyDescent="0.3">
      <c r="A48" s="109" t="s">
        <v>2</v>
      </c>
      <c r="B48" s="110">
        <v>43879</v>
      </c>
      <c r="C48" s="109" t="s">
        <v>168</v>
      </c>
      <c r="D48" s="109">
        <v>1</v>
      </c>
      <c r="E48" s="109">
        <v>2</v>
      </c>
      <c r="F48" s="109" t="s">
        <v>162</v>
      </c>
      <c r="G48" s="67" t="b">
        <v>1</v>
      </c>
      <c r="H48" s="111">
        <v>1.05555555555556</v>
      </c>
      <c r="I48" s="111">
        <v>0.5</v>
      </c>
      <c r="J48" s="111">
        <f t="shared" si="0"/>
        <v>0.47368421052631376</v>
      </c>
      <c r="K48" s="109" t="s">
        <v>148</v>
      </c>
      <c r="L48" s="111">
        <v>4.0989715226586301E-2</v>
      </c>
      <c r="M48" s="109" t="b">
        <v>1</v>
      </c>
    </row>
    <row r="49" spans="1:13" x14ac:dyDescent="0.3">
      <c r="A49" s="109" t="s">
        <v>2</v>
      </c>
      <c r="B49" s="110">
        <v>43879</v>
      </c>
      <c r="C49" s="109" t="s">
        <v>168</v>
      </c>
      <c r="D49" s="109">
        <v>1</v>
      </c>
      <c r="E49" s="109">
        <v>2</v>
      </c>
      <c r="F49" s="109" t="s">
        <v>163</v>
      </c>
      <c r="G49" s="67" t="b">
        <v>1</v>
      </c>
      <c r="H49" s="111">
        <v>0.47878787878787898</v>
      </c>
      <c r="I49" s="111">
        <v>0.53333333333333299</v>
      </c>
      <c r="J49" s="111">
        <f t="shared" si="0"/>
        <v>1.1139240506329102</v>
      </c>
      <c r="K49" s="109" t="s">
        <v>149</v>
      </c>
      <c r="L49" s="111">
        <v>0.37710586581614403</v>
      </c>
      <c r="M49" s="109" t="b">
        <v>0</v>
      </c>
    </row>
    <row r="50" spans="1:13" x14ac:dyDescent="0.3">
      <c r="A50" s="109" t="s">
        <v>2</v>
      </c>
      <c r="B50" s="110">
        <v>43879</v>
      </c>
      <c r="C50" s="109" t="s">
        <v>168</v>
      </c>
      <c r="D50" s="109">
        <v>1</v>
      </c>
      <c r="E50" s="109">
        <v>2</v>
      </c>
      <c r="F50" s="109" t="s">
        <v>164</v>
      </c>
      <c r="G50" s="67" t="b">
        <v>1</v>
      </c>
      <c r="H50" s="111">
        <v>0.38947368421052603</v>
      </c>
      <c r="I50" s="111">
        <v>0.57192982456140395</v>
      </c>
      <c r="J50" s="111">
        <f t="shared" si="0"/>
        <v>1.4684684684684708</v>
      </c>
      <c r="K50" s="109" t="s">
        <v>149</v>
      </c>
      <c r="L50" s="111">
        <v>5.2189178187283997E-2</v>
      </c>
      <c r="M50" s="109" t="b">
        <v>0</v>
      </c>
    </row>
    <row r="51" spans="1:13" x14ac:dyDescent="0.3">
      <c r="A51" s="109" t="s">
        <v>2</v>
      </c>
      <c r="B51" s="110">
        <v>43879</v>
      </c>
      <c r="C51" s="109" t="s">
        <v>168</v>
      </c>
      <c r="D51" s="109">
        <v>1</v>
      </c>
      <c r="E51" s="109">
        <v>2</v>
      </c>
      <c r="F51" s="109" t="s">
        <v>165</v>
      </c>
      <c r="G51" s="67" t="b">
        <v>1</v>
      </c>
      <c r="H51" s="111">
        <v>0.57471264367816099</v>
      </c>
      <c r="I51" s="111">
        <v>0.50574712643678199</v>
      </c>
      <c r="J51" s="111">
        <f t="shared" si="0"/>
        <v>0.88000000000000056</v>
      </c>
      <c r="K51" s="109" t="s">
        <v>148</v>
      </c>
      <c r="L51" s="111">
        <v>0.63851622352933601</v>
      </c>
      <c r="M51" s="109" t="b">
        <v>0</v>
      </c>
    </row>
    <row r="52" spans="1:13" x14ac:dyDescent="0.3">
      <c r="A52" s="109" t="s">
        <v>2</v>
      </c>
      <c r="B52" s="110">
        <v>43879</v>
      </c>
      <c r="C52" s="109" t="s">
        <v>168</v>
      </c>
      <c r="D52" s="109">
        <v>1</v>
      </c>
      <c r="E52" s="109">
        <v>2</v>
      </c>
      <c r="F52" s="109" t="s">
        <v>166</v>
      </c>
      <c r="G52" s="67" t="b">
        <v>1</v>
      </c>
      <c r="H52" s="111">
        <v>0.61904761904761896</v>
      </c>
      <c r="I52" s="111">
        <v>0.57142857142857095</v>
      </c>
      <c r="J52" s="111">
        <f t="shared" si="0"/>
        <v>0.92307692307692246</v>
      </c>
      <c r="K52" s="109" t="s">
        <v>148</v>
      </c>
      <c r="L52" s="111">
        <v>0.43020441424647099</v>
      </c>
      <c r="M52" s="109" t="b">
        <v>0</v>
      </c>
    </row>
    <row r="53" spans="1:13" x14ac:dyDescent="0.3">
      <c r="A53" s="109" t="s">
        <v>2</v>
      </c>
      <c r="B53" s="110">
        <v>43879</v>
      </c>
      <c r="C53" s="109" t="s">
        <v>168</v>
      </c>
      <c r="D53" s="109">
        <v>4</v>
      </c>
      <c r="E53" s="109">
        <v>1</v>
      </c>
      <c r="F53" s="109" t="s">
        <v>87</v>
      </c>
      <c r="G53" s="67" t="b">
        <v>1</v>
      </c>
      <c r="H53" s="111">
        <v>15.3333333333333</v>
      </c>
      <c r="I53" s="111">
        <v>21.1111111111111</v>
      </c>
      <c r="J53" s="111">
        <f t="shared" si="0"/>
        <v>1.3768115942029009</v>
      </c>
      <c r="K53" s="109" t="s">
        <v>149</v>
      </c>
      <c r="L53" s="111">
        <v>0.125</v>
      </c>
      <c r="M53" s="109" t="b">
        <v>0</v>
      </c>
    </row>
    <row r="54" spans="1:13" x14ac:dyDescent="0.3">
      <c r="A54" s="109" t="s">
        <v>2</v>
      </c>
      <c r="B54" s="110">
        <v>43879</v>
      </c>
      <c r="C54" s="109" t="s">
        <v>168</v>
      </c>
      <c r="D54" s="109">
        <v>4</v>
      </c>
      <c r="E54" s="109">
        <v>1</v>
      </c>
      <c r="F54" s="109" t="s">
        <v>159</v>
      </c>
      <c r="G54" s="67" t="b">
        <v>1</v>
      </c>
      <c r="H54" s="111">
        <v>14.703703703703701</v>
      </c>
      <c r="I54" s="111">
        <v>16.296296296296301</v>
      </c>
      <c r="J54" s="111">
        <f t="shared" si="0"/>
        <v>1.10831234256927</v>
      </c>
      <c r="K54" s="109" t="s">
        <v>149</v>
      </c>
      <c r="L54" s="111">
        <v>0.34765625</v>
      </c>
      <c r="M54" s="109" t="b">
        <v>0</v>
      </c>
    </row>
    <row r="55" spans="1:13" x14ac:dyDescent="0.3">
      <c r="A55" s="109" t="s">
        <v>2</v>
      </c>
      <c r="B55" s="110">
        <v>43879</v>
      </c>
      <c r="C55" s="109" t="s">
        <v>168</v>
      </c>
      <c r="D55" s="109">
        <v>4</v>
      </c>
      <c r="E55" s="109">
        <v>1</v>
      </c>
      <c r="F55" s="109" t="s">
        <v>86</v>
      </c>
      <c r="G55" s="67" t="b">
        <v>1</v>
      </c>
      <c r="H55" s="111">
        <v>5.3333333333333304</v>
      </c>
      <c r="I55" s="111">
        <v>6.3333333333333304</v>
      </c>
      <c r="J55" s="111">
        <f t="shared" si="0"/>
        <v>1.1875</v>
      </c>
      <c r="K55" s="109" t="s">
        <v>149</v>
      </c>
      <c r="L55" s="111">
        <v>1</v>
      </c>
      <c r="M55" s="109" t="b">
        <v>0</v>
      </c>
    </row>
    <row r="56" spans="1:13" x14ac:dyDescent="0.3">
      <c r="A56" s="109" t="s">
        <v>2</v>
      </c>
      <c r="B56" s="110">
        <v>43879</v>
      </c>
      <c r="C56" s="109" t="s">
        <v>168</v>
      </c>
      <c r="D56" s="109">
        <v>4</v>
      </c>
      <c r="E56" s="109">
        <v>1</v>
      </c>
      <c r="F56" s="109" t="s">
        <v>160</v>
      </c>
      <c r="G56" s="67" t="b">
        <v>1</v>
      </c>
      <c r="H56" s="111">
        <v>16.074074074074101</v>
      </c>
      <c r="I56" s="111">
        <v>16.851851851851901</v>
      </c>
      <c r="J56" s="111">
        <f t="shared" si="0"/>
        <v>1.0483870967741948</v>
      </c>
      <c r="K56" s="109" t="s">
        <v>149</v>
      </c>
      <c r="L56" s="111">
        <v>0.59375</v>
      </c>
      <c r="M56" s="109" t="b">
        <v>0</v>
      </c>
    </row>
    <row r="57" spans="1:13" x14ac:dyDescent="0.3">
      <c r="A57" s="109" t="s">
        <v>2</v>
      </c>
      <c r="B57" s="110">
        <v>43879</v>
      </c>
      <c r="C57" s="109" t="s">
        <v>168</v>
      </c>
      <c r="D57" s="109">
        <v>4</v>
      </c>
      <c r="E57" s="109">
        <v>1</v>
      </c>
      <c r="F57" s="109" t="s">
        <v>161</v>
      </c>
      <c r="G57" s="67" t="b">
        <v>1</v>
      </c>
      <c r="H57" s="111">
        <v>14.4519774011299</v>
      </c>
      <c r="I57" s="111">
        <v>15.2655367231638</v>
      </c>
      <c r="J57" s="111">
        <f t="shared" si="0"/>
        <v>1.0562939796716186</v>
      </c>
      <c r="K57" s="109" t="s">
        <v>149</v>
      </c>
      <c r="L57" s="111">
        <v>0.32264474183598801</v>
      </c>
      <c r="M57" s="109" t="b">
        <v>0</v>
      </c>
    </row>
    <row r="58" spans="1:13" x14ac:dyDescent="0.3">
      <c r="A58" s="109" t="s">
        <v>2</v>
      </c>
      <c r="B58" s="110">
        <v>43879</v>
      </c>
      <c r="C58" s="109" t="s">
        <v>168</v>
      </c>
      <c r="D58" s="109">
        <v>4</v>
      </c>
      <c r="E58" s="109">
        <v>1</v>
      </c>
      <c r="F58" s="109" t="s">
        <v>162</v>
      </c>
      <c r="G58" s="67" t="b">
        <v>1</v>
      </c>
      <c r="H58" s="111">
        <v>14.6041666666667</v>
      </c>
      <c r="I58" s="111">
        <v>15.9375</v>
      </c>
      <c r="J58" s="111">
        <f t="shared" si="0"/>
        <v>1.091298145506417</v>
      </c>
      <c r="K58" s="109" t="s">
        <v>149</v>
      </c>
      <c r="L58" s="111">
        <v>0.28976116620458903</v>
      </c>
      <c r="M58" s="109" t="b">
        <v>0</v>
      </c>
    </row>
    <row r="59" spans="1:13" x14ac:dyDescent="0.3">
      <c r="A59" s="109" t="s">
        <v>2</v>
      </c>
      <c r="B59" s="110">
        <v>43879</v>
      </c>
      <c r="C59" s="109" t="s">
        <v>168</v>
      </c>
      <c r="D59" s="109">
        <v>4</v>
      </c>
      <c r="E59" s="109">
        <v>1</v>
      </c>
      <c r="F59" s="109" t="s">
        <v>163</v>
      </c>
      <c r="G59" s="67" t="b">
        <v>1</v>
      </c>
      <c r="H59" s="111">
        <v>15.466666666666701</v>
      </c>
      <c r="I59" s="111">
        <v>16.569696969696999</v>
      </c>
      <c r="J59" s="111">
        <f t="shared" si="0"/>
        <v>1.0713166144200623</v>
      </c>
      <c r="K59" s="109" t="s">
        <v>149</v>
      </c>
      <c r="L59" s="111">
        <v>7.7154216608818701E-2</v>
      </c>
      <c r="M59" s="109" t="b">
        <v>0</v>
      </c>
    </row>
    <row r="60" spans="1:13" x14ac:dyDescent="0.3">
      <c r="A60" s="109" t="s">
        <v>2</v>
      </c>
      <c r="B60" s="110">
        <v>43879</v>
      </c>
      <c r="C60" s="109" t="s">
        <v>168</v>
      </c>
      <c r="D60" s="109">
        <v>4</v>
      </c>
      <c r="E60" s="109">
        <v>1</v>
      </c>
      <c r="F60" s="109" t="s">
        <v>164</v>
      </c>
      <c r="G60" s="67" t="b">
        <v>1</v>
      </c>
      <c r="H60" s="111">
        <v>16.7442971329572</v>
      </c>
      <c r="I60" s="111">
        <v>17.112280701754401</v>
      </c>
      <c r="J60" s="111">
        <f t="shared" si="0"/>
        <v>1.0219766506694934</v>
      </c>
      <c r="K60" s="109" t="s">
        <v>149</v>
      </c>
      <c r="L60" s="111">
        <v>0.52092224760656602</v>
      </c>
      <c r="M60" s="109" t="b">
        <v>0</v>
      </c>
    </row>
    <row r="61" spans="1:13" x14ac:dyDescent="0.3">
      <c r="A61" s="109" t="s">
        <v>2</v>
      </c>
      <c r="B61" s="110">
        <v>43879</v>
      </c>
      <c r="C61" s="109" t="s">
        <v>168</v>
      </c>
      <c r="D61" s="109">
        <v>4</v>
      </c>
      <c r="E61" s="109">
        <v>1</v>
      </c>
      <c r="F61" s="109" t="s">
        <v>165</v>
      </c>
      <c r="G61" s="67" t="b">
        <v>1</v>
      </c>
      <c r="H61" s="111">
        <v>16.2260536398467</v>
      </c>
      <c r="I61" s="111">
        <v>16.754789272030699</v>
      </c>
      <c r="J61" s="111">
        <f t="shared" si="0"/>
        <v>1.0325855962219654</v>
      </c>
      <c r="K61" s="109" t="s">
        <v>149</v>
      </c>
      <c r="L61" s="111">
        <v>0.43050848942905801</v>
      </c>
      <c r="M61" s="109" t="b">
        <v>0</v>
      </c>
    </row>
    <row r="62" spans="1:13" x14ac:dyDescent="0.3">
      <c r="A62" s="109" t="s">
        <v>2</v>
      </c>
      <c r="B62" s="110">
        <v>43879</v>
      </c>
      <c r="C62" s="109" t="s">
        <v>168</v>
      </c>
      <c r="D62" s="109">
        <v>4</v>
      </c>
      <c r="E62" s="109">
        <v>1</v>
      </c>
      <c r="F62" s="109" t="s">
        <v>166</v>
      </c>
      <c r="G62" s="67" t="b">
        <v>1</v>
      </c>
      <c r="H62" s="111">
        <v>16.3047619047619</v>
      </c>
      <c r="I62" s="111">
        <v>16.3904761904762</v>
      </c>
      <c r="J62" s="111">
        <f t="shared" si="0"/>
        <v>1.0052570093457953</v>
      </c>
      <c r="K62" s="109" t="s">
        <v>149</v>
      </c>
      <c r="L62" s="111">
        <v>0.83738994733467798</v>
      </c>
      <c r="M62" s="109" t="b">
        <v>0</v>
      </c>
    </row>
    <row r="63" spans="1:13" x14ac:dyDescent="0.3">
      <c r="A63" s="109" t="s">
        <v>2</v>
      </c>
      <c r="B63" s="110">
        <v>43879</v>
      </c>
      <c r="C63" s="109" t="s">
        <v>168</v>
      </c>
      <c r="D63" s="109">
        <v>8</v>
      </c>
      <c r="E63" s="109">
        <v>1</v>
      </c>
      <c r="F63" s="109" t="s">
        <v>87</v>
      </c>
      <c r="G63" s="67" t="b">
        <v>1</v>
      </c>
      <c r="H63" s="111">
        <v>3.6111111111111098</v>
      </c>
      <c r="I63" s="111">
        <v>3.3333333333333299</v>
      </c>
      <c r="J63" s="111">
        <f t="shared" si="0"/>
        <v>0.92307692307692246</v>
      </c>
      <c r="K63" s="109" t="s">
        <v>148</v>
      </c>
      <c r="L63" s="111">
        <v>1</v>
      </c>
      <c r="M63" s="109" t="b">
        <v>0</v>
      </c>
    </row>
    <row r="64" spans="1:13" x14ac:dyDescent="0.3">
      <c r="A64" s="109" t="s">
        <v>2</v>
      </c>
      <c r="B64" s="110">
        <v>43879</v>
      </c>
      <c r="C64" s="109" t="s">
        <v>168</v>
      </c>
      <c r="D64" s="109">
        <v>8</v>
      </c>
      <c r="E64" s="109">
        <v>1</v>
      </c>
      <c r="F64" s="109" t="s">
        <v>159</v>
      </c>
      <c r="G64" s="67" t="b">
        <v>1</v>
      </c>
      <c r="H64" s="111">
        <v>4.44444444444445</v>
      </c>
      <c r="I64" s="111">
        <v>4.7777777777777803</v>
      </c>
      <c r="J64" s="111">
        <f t="shared" si="0"/>
        <v>1.0749999999999993</v>
      </c>
      <c r="K64" s="109" t="s">
        <v>149</v>
      </c>
      <c r="L64" s="111">
        <v>0.625</v>
      </c>
      <c r="M64" s="109" t="b">
        <v>0</v>
      </c>
    </row>
    <row r="65" spans="1:13" x14ac:dyDescent="0.3">
      <c r="A65" s="109" t="s">
        <v>2</v>
      </c>
      <c r="B65" s="110">
        <v>43879</v>
      </c>
      <c r="C65" s="109" t="s">
        <v>168</v>
      </c>
      <c r="D65" s="109">
        <v>8</v>
      </c>
      <c r="E65" s="109">
        <v>1</v>
      </c>
      <c r="F65" s="109" t="s">
        <v>86</v>
      </c>
      <c r="G65" s="67" t="b">
        <v>1</v>
      </c>
      <c r="H65" s="111">
        <v>5.6666666666666696</v>
      </c>
      <c r="I65" s="111">
        <v>4.6666666666666696</v>
      </c>
      <c r="J65" s="111">
        <f t="shared" si="0"/>
        <v>0.82352941176470595</v>
      </c>
      <c r="K65" s="109" t="s">
        <v>148</v>
      </c>
      <c r="L65" s="111">
        <v>1</v>
      </c>
      <c r="M65" s="109" t="b">
        <v>0</v>
      </c>
    </row>
    <row r="66" spans="1:13" x14ac:dyDescent="0.3">
      <c r="A66" s="109" t="s">
        <v>2</v>
      </c>
      <c r="B66" s="110">
        <v>43879</v>
      </c>
      <c r="C66" s="109" t="s">
        <v>168</v>
      </c>
      <c r="D66" s="109">
        <v>8</v>
      </c>
      <c r="E66" s="109">
        <v>1</v>
      </c>
      <c r="F66" s="109" t="s">
        <v>160</v>
      </c>
      <c r="G66" s="67" t="b">
        <v>1</v>
      </c>
      <c r="H66" s="111">
        <v>3.9629629629629601</v>
      </c>
      <c r="I66" s="111">
        <v>3.81481481481481</v>
      </c>
      <c r="J66" s="111">
        <f t="shared" si="0"/>
        <v>0.96261682242990598</v>
      </c>
      <c r="K66" s="109" t="s">
        <v>148</v>
      </c>
      <c r="L66" s="111">
        <v>0.9140625</v>
      </c>
      <c r="M66" s="109" t="b">
        <v>0</v>
      </c>
    </row>
    <row r="67" spans="1:13" x14ac:dyDescent="0.3">
      <c r="A67" s="109" t="s">
        <v>2</v>
      </c>
      <c r="B67" s="110">
        <v>43879</v>
      </c>
      <c r="C67" s="109" t="s">
        <v>168</v>
      </c>
      <c r="D67" s="109">
        <v>8</v>
      </c>
      <c r="E67" s="109">
        <v>1</v>
      </c>
      <c r="F67" s="109" t="s">
        <v>161</v>
      </c>
      <c r="G67" s="67" t="b">
        <v>1</v>
      </c>
      <c r="H67" s="111">
        <v>3.5423728813559299</v>
      </c>
      <c r="I67" s="111">
        <v>3.5423728813559299</v>
      </c>
      <c r="J67" s="111">
        <f t="shared" ref="J67:J130" si="1">I67/H67</f>
        <v>1</v>
      </c>
      <c r="K67" s="109" t="s">
        <v>149</v>
      </c>
      <c r="L67" s="111">
        <v>0.78576077060028704</v>
      </c>
      <c r="M67" s="109" t="b">
        <v>0</v>
      </c>
    </row>
    <row r="68" spans="1:13" x14ac:dyDescent="0.3">
      <c r="A68" s="109" t="s">
        <v>2</v>
      </c>
      <c r="B68" s="110">
        <v>43879</v>
      </c>
      <c r="C68" s="109" t="s">
        <v>168</v>
      </c>
      <c r="D68" s="109">
        <v>8</v>
      </c>
      <c r="E68" s="109">
        <v>1</v>
      </c>
      <c r="F68" s="109" t="s">
        <v>162</v>
      </c>
      <c r="G68" s="67" t="b">
        <v>1</v>
      </c>
      <c r="H68" s="111">
        <v>3.7254264431359601</v>
      </c>
      <c r="I68" s="111">
        <v>3.7083333333333299</v>
      </c>
      <c r="J68" s="111">
        <f t="shared" si="1"/>
        <v>0.99541177095735611</v>
      </c>
      <c r="K68" s="109" t="s">
        <v>148</v>
      </c>
      <c r="L68" s="111">
        <v>0.86075291369672702</v>
      </c>
      <c r="M68" s="109" t="b">
        <v>0</v>
      </c>
    </row>
    <row r="69" spans="1:13" x14ac:dyDescent="0.3">
      <c r="A69" s="109" t="s">
        <v>2</v>
      </c>
      <c r="B69" s="110">
        <v>43879</v>
      </c>
      <c r="C69" s="109" t="s">
        <v>168</v>
      </c>
      <c r="D69" s="109">
        <v>8</v>
      </c>
      <c r="E69" s="109">
        <v>1</v>
      </c>
      <c r="F69" s="109" t="s">
        <v>163</v>
      </c>
      <c r="G69" s="67" t="b">
        <v>1</v>
      </c>
      <c r="H69" s="111">
        <v>3.8060606060606101</v>
      </c>
      <c r="I69" s="111">
        <v>3.6727272727272702</v>
      </c>
      <c r="J69" s="111">
        <f t="shared" si="1"/>
        <v>0.96496815286624038</v>
      </c>
      <c r="K69" s="109" t="s">
        <v>148</v>
      </c>
      <c r="L69" s="111">
        <v>0.98995353340992098</v>
      </c>
      <c r="M69" s="109" t="b">
        <v>0</v>
      </c>
    </row>
    <row r="70" spans="1:13" x14ac:dyDescent="0.3">
      <c r="A70" s="109" t="s">
        <v>2</v>
      </c>
      <c r="B70" s="110">
        <v>43879</v>
      </c>
      <c r="C70" s="109" t="s">
        <v>168</v>
      </c>
      <c r="D70" s="109">
        <v>8</v>
      </c>
      <c r="E70" s="109">
        <v>1</v>
      </c>
      <c r="F70" s="109" t="s">
        <v>164</v>
      </c>
      <c r="G70" s="67" t="b">
        <v>1</v>
      </c>
      <c r="H70" s="111">
        <v>4.1052627236871997</v>
      </c>
      <c r="I70" s="111">
        <v>3.8596491228070202</v>
      </c>
      <c r="J70" s="111">
        <f t="shared" si="1"/>
        <v>0.9401710396114239</v>
      </c>
      <c r="K70" s="109" t="s">
        <v>148</v>
      </c>
      <c r="L70" s="111">
        <v>0.53900199860736198</v>
      </c>
      <c r="M70" s="109" t="b">
        <v>0</v>
      </c>
    </row>
    <row r="71" spans="1:13" x14ac:dyDescent="0.3">
      <c r="A71" s="109" t="s">
        <v>2</v>
      </c>
      <c r="B71" s="110">
        <v>43879</v>
      </c>
      <c r="C71" s="109" t="s">
        <v>168</v>
      </c>
      <c r="D71" s="109">
        <v>8</v>
      </c>
      <c r="E71" s="109">
        <v>1</v>
      </c>
      <c r="F71" s="109" t="s">
        <v>165</v>
      </c>
      <c r="G71" s="67" t="b">
        <v>1</v>
      </c>
      <c r="H71" s="111">
        <v>4.1455938697318002</v>
      </c>
      <c r="I71" s="111">
        <v>3.9693486590038298</v>
      </c>
      <c r="J71" s="111">
        <f t="shared" si="1"/>
        <v>0.95748613678373362</v>
      </c>
      <c r="K71" s="109" t="s">
        <v>148</v>
      </c>
      <c r="L71" s="111">
        <v>0.86087226067682998</v>
      </c>
      <c r="M71" s="109" t="b">
        <v>0</v>
      </c>
    </row>
    <row r="72" spans="1:13" x14ac:dyDescent="0.3">
      <c r="A72" s="109" t="s">
        <v>2</v>
      </c>
      <c r="B72" s="110">
        <v>43879</v>
      </c>
      <c r="C72" s="109" t="s">
        <v>168</v>
      </c>
      <c r="D72" s="109">
        <v>8</v>
      </c>
      <c r="E72" s="109">
        <v>1</v>
      </c>
      <c r="F72" s="109" t="s">
        <v>166</v>
      </c>
      <c r="G72" s="67" t="b">
        <v>1</v>
      </c>
      <c r="H72" s="111">
        <v>3.93333333333333</v>
      </c>
      <c r="I72" s="111">
        <v>3.2095238095238101</v>
      </c>
      <c r="J72" s="111">
        <f t="shared" si="1"/>
        <v>0.81598062953995243</v>
      </c>
      <c r="K72" s="109" t="s">
        <v>148</v>
      </c>
      <c r="L72" s="111">
        <v>0.173858355939987</v>
      </c>
      <c r="M72" s="109" t="b">
        <v>0</v>
      </c>
    </row>
    <row r="73" spans="1:13" x14ac:dyDescent="0.3">
      <c r="A73" s="109" t="s">
        <v>2</v>
      </c>
      <c r="B73" s="110">
        <v>43879</v>
      </c>
      <c r="C73" s="109" t="s">
        <v>169</v>
      </c>
      <c r="D73" s="109">
        <v>3</v>
      </c>
      <c r="E73" s="109">
        <v>1</v>
      </c>
      <c r="F73" s="109" t="s">
        <v>87</v>
      </c>
      <c r="G73" s="67" t="b">
        <v>1</v>
      </c>
      <c r="H73" s="111">
        <v>0.66666666666666696</v>
      </c>
      <c r="I73" s="111">
        <v>1.3333333333333299</v>
      </c>
      <c r="J73" s="111">
        <f t="shared" si="1"/>
        <v>1.999999999999994</v>
      </c>
      <c r="K73" s="109" t="s">
        <v>149</v>
      </c>
      <c r="L73" s="111">
        <v>1</v>
      </c>
      <c r="M73" s="109" t="b">
        <v>0</v>
      </c>
    </row>
    <row r="74" spans="1:13" x14ac:dyDescent="0.3">
      <c r="A74" s="109" t="s">
        <v>2</v>
      </c>
      <c r="B74" s="110">
        <v>43879</v>
      </c>
      <c r="C74" s="109" t="s">
        <v>169</v>
      </c>
      <c r="D74" s="109">
        <v>3</v>
      </c>
      <c r="E74" s="109">
        <v>1</v>
      </c>
      <c r="F74" s="109" t="s">
        <v>159</v>
      </c>
      <c r="G74" s="67" t="b">
        <v>1</v>
      </c>
      <c r="H74" s="111">
        <v>1.5597484276729601</v>
      </c>
      <c r="I74" s="111">
        <v>1.52830188679245</v>
      </c>
      <c r="J74" s="111">
        <f t="shared" si="1"/>
        <v>0.97983870967741504</v>
      </c>
      <c r="K74" s="109" t="s">
        <v>148</v>
      </c>
      <c r="L74" s="111">
        <v>0.96729487772053802</v>
      </c>
      <c r="M74" s="109" t="b">
        <v>0</v>
      </c>
    </row>
    <row r="75" spans="1:13" x14ac:dyDescent="0.3">
      <c r="A75" s="109" t="s">
        <v>2</v>
      </c>
      <c r="B75" s="110">
        <v>43879</v>
      </c>
      <c r="C75" s="109" t="s">
        <v>169</v>
      </c>
      <c r="D75" s="109">
        <v>3</v>
      </c>
      <c r="E75" s="109">
        <v>1</v>
      </c>
      <c r="F75" s="109" t="s">
        <v>86</v>
      </c>
      <c r="G75" s="67" t="b">
        <v>1</v>
      </c>
      <c r="H75" s="111">
        <v>1.8888888888888899</v>
      </c>
      <c r="I75" s="111">
        <v>2.2777777777777799</v>
      </c>
      <c r="J75" s="111">
        <f t="shared" si="1"/>
        <v>1.2058823529411768</v>
      </c>
      <c r="K75" s="109" t="s">
        <v>149</v>
      </c>
      <c r="L75" s="111">
        <v>0.5</v>
      </c>
      <c r="M75" s="109" t="b">
        <v>0</v>
      </c>
    </row>
    <row r="76" spans="1:13" x14ac:dyDescent="0.3">
      <c r="A76" s="109" t="s">
        <v>2</v>
      </c>
      <c r="B76" s="110">
        <v>43879</v>
      </c>
      <c r="C76" s="109" t="s">
        <v>169</v>
      </c>
      <c r="D76" s="109">
        <v>3</v>
      </c>
      <c r="E76" s="109">
        <v>1</v>
      </c>
      <c r="F76" s="109" t="s">
        <v>160</v>
      </c>
      <c r="G76" s="67" t="b">
        <v>1</v>
      </c>
      <c r="H76" s="111">
        <v>0.33333333333333298</v>
      </c>
      <c r="I76" s="111">
        <v>0.16666666666666699</v>
      </c>
      <c r="J76" s="111">
        <f t="shared" si="1"/>
        <v>0.50000000000000155</v>
      </c>
      <c r="K76" s="109" t="s">
        <v>148</v>
      </c>
      <c r="L76" s="111">
        <v>1</v>
      </c>
      <c r="M76" s="109" t="b">
        <v>0</v>
      </c>
    </row>
    <row r="77" spans="1:13" x14ac:dyDescent="0.3">
      <c r="A77" s="109" t="s">
        <v>2</v>
      </c>
      <c r="B77" s="110">
        <v>43879</v>
      </c>
      <c r="C77" s="109" t="s">
        <v>169</v>
      </c>
      <c r="D77" s="109">
        <v>3</v>
      </c>
      <c r="E77" s="109">
        <v>1</v>
      </c>
      <c r="F77" s="109" t="s">
        <v>161</v>
      </c>
      <c r="G77" s="67" t="b">
        <v>1</v>
      </c>
      <c r="H77" s="111">
        <v>1.61904761904762</v>
      </c>
      <c r="I77" s="111">
        <v>1.6047619047618999</v>
      </c>
      <c r="J77" s="111">
        <f t="shared" si="1"/>
        <v>0.99117647058823177</v>
      </c>
      <c r="K77" s="109" t="s">
        <v>148</v>
      </c>
      <c r="L77" s="111">
        <v>0.43172206331274898</v>
      </c>
      <c r="M77" s="109" t="b">
        <v>0</v>
      </c>
    </row>
    <row r="78" spans="1:13" x14ac:dyDescent="0.3">
      <c r="A78" s="109" t="s">
        <v>2</v>
      </c>
      <c r="B78" s="110">
        <v>43879</v>
      </c>
      <c r="C78" s="113" t="s">
        <v>169</v>
      </c>
      <c r="D78" s="109">
        <v>3</v>
      </c>
      <c r="E78" s="109">
        <v>1</v>
      </c>
      <c r="F78" s="109" t="s">
        <v>162</v>
      </c>
      <c r="G78" s="67" t="b">
        <v>1</v>
      </c>
      <c r="H78" s="111">
        <v>1.6666666666666701</v>
      </c>
      <c r="I78" s="111">
        <v>1.5333333333333301</v>
      </c>
      <c r="J78" s="111">
        <f t="shared" si="1"/>
        <v>0.91999999999999615</v>
      </c>
      <c r="K78" s="109" t="s">
        <v>148</v>
      </c>
      <c r="L78" s="111">
        <v>0.83093663785267802</v>
      </c>
      <c r="M78" s="109" t="b">
        <v>0</v>
      </c>
    </row>
    <row r="79" spans="1:13" x14ac:dyDescent="0.3">
      <c r="A79" s="109" t="s">
        <v>2</v>
      </c>
      <c r="B79" s="110">
        <v>43879</v>
      </c>
      <c r="C79" s="109" t="s">
        <v>169</v>
      </c>
      <c r="D79" s="109">
        <v>3</v>
      </c>
      <c r="E79" s="109">
        <v>1</v>
      </c>
      <c r="F79" s="109" t="s">
        <v>163</v>
      </c>
      <c r="G79" s="67" t="b">
        <v>1</v>
      </c>
      <c r="H79" s="111">
        <v>1.48188405797101</v>
      </c>
      <c r="I79" s="111">
        <v>1.2536231884058</v>
      </c>
      <c r="J79" s="111">
        <f t="shared" si="1"/>
        <v>0.84596577017115371</v>
      </c>
      <c r="K79" s="109" t="s">
        <v>148</v>
      </c>
      <c r="L79" s="111">
        <v>0.21320309060825299</v>
      </c>
      <c r="M79" s="109" t="b">
        <v>0</v>
      </c>
    </row>
    <row r="80" spans="1:13" x14ac:dyDescent="0.3">
      <c r="A80" s="109" t="s">
        <v>2</v>
      </c>
      <c r="B80" s="110">
        <v>43879</v>
      </c>
      <c r="C80" s="109" t="s">
        <v>169</v>
      </c>
      <c r="D80" s="109">
        <v>3</v>
      </c>
      <c r="E80" s="109">
        <v>1</v>
      </c>
      <c r="F80" s="109" t="s">
        <v>164</v>
      </c>
      <c r="G80" s="67" t="b">
        <v>1</v>
      </c>
      <c r="H80" s="111">
        <v>1.45614035087719</v>
      </c>
      <c r="I80" s="111">
        <v>1.5263157894736801</v>
      </c>
      <c r="J80" s="111">
        <f t="shared" si="1"/>
        <v>1.0481927710843366</v>
      </c>
      <c r="K80" s="109" t="s">
        <v>149</v>
      </c>
      <c r="L80" s="111">
        <v>0.94739217852893798</v>
      </c>
      <c r="M80" s="109" t="b">
        <v>0</v>
      </c>
    </row>
    <row r="81" spans="1:13" x14ac:dyDescent="0.3">
      <c r="A81" s="109" t="s">
        <v>2</v>
      </c>
      <c r="B81" s="110">
        <v>43879</v>
      </c>
      <c r="C81" s="109" t="s">
        <v>169</v>
      </c>
      <c r="D81" s="109">
        <v>3</v>
      </c>
      <c r="E81" s="109">
        <v>1</v>
      </c>
      <c r="F81" s="109" t="s">
        <v>165</v>
      </c>
      <c r="G81" s="67" t="b">
        <v>1</v>
      </c>
      <c r="H81" s="111">
        <v>1.54814814814815</v>
      </c>
      <c r="I81" s="111">
        <v>1.23703703703704</v>
      </c>
      <c r="J81" s="111">
        <f t="shared" si="1"/>
        <v>0.79904306220095789</v>
      </c>
      <c r="K81" s="109" t="s">
        <v>148</v>
      </c>
      <c r="L81" s="111">
        <v>0.46252818041500499</v>
      </c>
      <c r="M81" s="109" t="b">
        <v>0</v>
      </c>
    </row>
    <row r="82" spans="1:13" x14ac:dyDescent="0.3">
      <c r="A82" s="109" t="s">
        <v>2</v>
      </c>
      <c r="B82" s="110">
        <v>43879</v>
      </c>
      <c r="C82" s="109" t="s">
        <v>169</v>
      </c>
      <c r="D82" s="109">
        <v>3</v>
      </c>
      <c r="E82" s="109">
        <v>1</v>
      </c>
      <c r="F82" s="109" t="s">
        <v>166</v>
      </c>
      <c r="G82" s="67" t="b">
        <v>1</v>
      </c>
      <c r="H82" s="111">
        <v>1.4935897435897401</v>
      </c>
      <c r="I82" s="111">
        <v>1.42307692307692</v>
      </c>
      <c r="J82" s="111">
        <f t="shared" si="1"/>
        <v>0.95278969957081561</v>
      </c>
      <c r="K82" s="109" t="s">
        <v>148</v>
      </c>
      <c r="L82" s="111">
        <v>0.651587857431698</v>
      </c>
      <c r="M82" s="109" t="b">
        <v>0</v>
      </c>
    </row>
    <row r="83" spans="1:13" x14ac:dyDescent="0.3">
      <c r="A83" s="109" t="s">
        <v>2</v>
      </c>
      <c r="B83" s="110">
        <v>43879</v>
      </c>
      <c r="C83" s="109" t="s">
        <v>169</v>
      </c>
      <c r="D83" s="109">
        <v>7</v>
      </c>
      <c r="E83" s="109">
        <v>1</v>
      </c>
      <c r="F83" s="109" t="s">
        <v>87</v>
      </c>
      <c r="G83" s="67" t="b">
        <v>1</v>
      </c>
      <c r="H83" s="111">
        <v>1.6666666666666701</v>
      </c>
      <c r="I83" s="111">
        <v>4.3333333333333304</v>
      </c>
      <c r="J83" s="111">
        <f t="shared" si="1"/>
        <v>2.599999999999993</v>
      </c>
      <c r="K83" s="109" t="s">
        <v>149</v>
      </c>
      <c r="L83" s="111">
        <v>1</v>
      </c>
      <c r="M83" s="109" t="b">
        <v>0</v>
      </c>
    </row>
    <row r="84" spans="1:13" x14ac:dyDescent="0.3">
      <c r="A84" s="109" t="s">
        <v>2</v>
      </c>
      <c r="B84" s="110">
        <v>43879</v>
      </c>
      <c r="C84" s="109" t="s">
        <v>169</v>
      </c>
      <c r="D84" s="109">
        <v>7</v>
      </c>
      <c r="E84" s="109">
        <v>1</v>
      </c>
      <c r="F84" s="109" t="s">
        <v>159</v>
      </c>
      <c r="G84" s="67" t="b">
        <v>1</v>
      </c>
      <c r="H84" s="111">
        <v>2.1194968553459099</v>
      </c>
      <c r="I84" s="111">
        <v>3.6163522012578602</v>
      </c>
      <c r="J84" s="111">
        <f t="shared" si="1"/>
        <v>1.7062314540059356</v>
      </c>
      <c r="K84" s="109" t="s">
        <v>149</v>
      </c>
      <c r="L84" s="111">
        <v>1.46473817363095E-2</v>
      </c>
      <c r="M84" s="109" t="b">
        <v>1</v>
      </c>
    </row>
    <row r="85" spans="1:13" x14ac:dyDescent="0.3">
      <c r="A85" s="109" t="s">
        <v>2</v>
      </c>
      <c r="B85" s="110">
        <v>43879</v>
      </c>
      <c r="C85" s="109" t="s">
        <v>169</v>
      </c>
      <c r="D85" s="109">
        <v>7</v>
      </c>
      <c r="E85" s="109">
        <v>1</v>
      </c>
      <c r="F85" s="109" t="s">
        <v>86</v>
      </c>
      <c r="G85" s="67" t="b">
        <v>1</v>
      </c>
      <c r="H85" s="111">
        <v>5.3333333333333304</v>
      </c>
      <c r="I85" s="111">
        <v>10.1111111111111</v>
      </c>
      <c r="J85" s="111">
        <f t="shared" si="1"/>
        <v>1.8958333333333324</v>
      </c>
      <c r="K85" s="109" t="s">
        <v>149</v>
      </c>
      <c r="L85" s="111">
        <v>0.6875</v>
      </c>
      <c r="M85" s="109" t="b">
        <v>0</v>
      </c>
    </row>
    <row r="86" spans="1:13" x14ac:dyDescent="0.3">
      <c r="A86" s="109" t="s">
        <v>2</v>
      </c>
      <c r="B86" s="110">
        <v>43879</v>
      </c>
      <c r="C86" s="109" t="s">
        <v>169</v>
      </c>
      <c r="D86" s="109">
        <v>7</v>
      </c>
      <c r="E86" s="109">
        <v>1</v>
      </c>
      <c r="F86" s="109" t="s">
        <v>160</v>
      </c>
      <c r="G86" s="67" t="b">
        <v>1</v>
      </c>
      <c r="H86" s="111">
        <v>3.3333333333333299</v>
      </c>
      <c r="I86" s="111">
        <v>2.8333333333333299</v>
      </c>
      <c r="J86" s="111">
        <f t="shared" si="1"/>
        <v>0.84999999999999987</v>
      </c>
      <c r="K86" s="109" t="s">
        <v>148</v>
      </c>
      <c r="L86" s="111">
        <v>1</v>
      </c>
      <c r="M86" s="109" t="b">
        <v>0</v>
      </c>
    </row>
    <row r="87" spans="1:13" x14ac:dyDescent="0.3">
      <c r="A87" s="109" t="s">
        <v>2</v>
      </c>
      <c r="B87" s="110">
        <v>43879</v>
      </c>
      <c r="C87" s="109" t="s">
        <v>169</v>
      </c>
      <c r="D87" s="109">
        <v>7</v>
      </c>
      <c r="E87" s="109">
        <v>1</v>
      </c>
      <c r="F87" s="109" t="s">
        <v>161</v>
      </c>
      <c r="G87" s="67" t="b">
        <v>1</v>
      </c>
      <c r="H87" s="111">
        <v>2.90476190476191</v>
      </c>
      <c r="I87" s="111">
        <v>3.4238095238095201</v>
      </c>
      <c r="J87" s="111">
        <f t="shared" si="1"/>
        <v>1.1786885245901606</v>
      </c>
      <c r="K87" s="109" t="s">
        <v>149</v>
      </c>
      <c r="L87" s="111">
        <v>5.8995428908856402E-2</v>
      </c>
      <c r="M87" s="109" t="b">
        <v>0</v>
      </c>
    </row>
    <row r="88" spans="1:13" x14ac:dyDescent="0.3">
      <c r="A88" s="109" t="s">
        <v>2</v>
      </c>
      <c r="B88" s="110">
        <v>43879</v>
      </c>
      <c r="C88" s="113" t="s">
        <v>169</v>
      </c>
      <c r="D88" s="109">
        <v>7</v>
      </c>
      <c r="E88" s="109">
        <v>1</v>
      </c>
      <c r="F88" s="109" t="s">
        <v>162</v>
      </c>
      <c r="G88" s="67" t="b">
        <v>1</v>
      </c>
      <c r="H88" s="111">
        <v>3.24</v>
      </c>
      <c r="I88" s="111">
        <v>2.5333333333333301</v>
      </c>
      <c r="J88" s="111">
        <f t="shared" si="1"/>
        <v>0.78189300411522533</v>
      </c>
      <c r="K88" s="109" t="s">
        <v>148</v>
      </c>
      <c r="L88" s="111">
        <v>0.27951316312789798</v>
      </c>
      <c r="M88" s="109" t="b">
        <v>0</v>
      </c>
    </row>
    <row r="89" spans="1:13" x14ac:dyDescent="0.3">
      <c r="A89" s="109" t="s">
        <v>2</v>
      </c>
      <c r="B89" s="110">
        <v>43879</v>
      </c>
      <c r="C89" s="109" t="s">
        <v>169</v>
      </c>
      <c r="D89" s="109">
        <v>7</v>
      </c>
      <c r="E89" s="109">
        <v>1</v>
      </c>
      <c r="F89" s="109" t="s">
        <v>163</v>
      </c>
      <c r="G89" s="67" t="b">
        <v>1</v>
      </c>
      <c r="H89" s="111">
        <v>2.1992753623188399</v>
      </c>
      <c r="I89" s="111">
        <v>2.4456521739130399</v>
      </c>
      <c r="J89" s="111">
        <f t="shared" si="1"/>
        <v>1.1120263591433266</v>
      </c>
      <c r="K89" s="109" t="s">
        <v>149</v>
      </c>
      <c r="L89" s="111">
        <v>0.32964660627084702</v>
      </c>
      <c r="M89" s="109" t="b">
        <v>0</v>
      </c>
    </row>
    <row r="90" spans="1:13" x14ac:dyDescent="0.3">
      <c r="A90" s="109" t="s">
        <v>2</v>
      </c>
      <c r="B90" s="110">
        <v>43879</v>
      </c>
      <c r="C90" s="109" t="s">
        <v>169</v>
      </c>
      <c r="D90" s="109">
        <v>7</v>
      </c>
      <c r="E90" s="109">
        <v>1</v>
      </c>
      <c r="F90" s="109" t="s">
        <v>164</v>
      </c>
      <c r="G90" s="67" t="b">
        <v>1</v>
      </c>
      <c r="H90" s="111">
        <v>2.5</v>
      </c>
      <c r="I90" s="111">
        <v>3.0701754385964901</v>
      </c>
      <c r="J90" s="111">
        <f t="shared" si="1"/>
        <v>1.2280701754385961</v>
      </c>
      <c r="K90" s="109" t="s">
        <v>149</v>
      </c>
      <c r="L90" s="111">
        <v>0.79510631134982501</v>
      </c>
      <c r="M90" s="109" t="b">
        <v>0</v>
      </c>
    </row>
    <row r="91" spans="1:13" x14ac:dyDescent="0.3">
      <c r="A91" s="109" t="s">
        <v>2</v>
      </c>
      <c r="B91" s="110">
        <v>43879</v>
      </c>
      <c r="C91" s="109" t="s">
        <v>169</v>
      </c>
      <c r="D91" s="109">
        <v>7</v>
      </c>
      <c r="E91" s="109">
        <v>1</v>
      </c>
      <c r="F91" s="109" t="s">
        <v>165</v>
      </c>
      <c r="G91" s="67" t="b">
        <v>1</v>
      </c>
      <c r="H91" s="111">
        <v>3.06666666666667</v>
      </c>
      <c r="I91" s="111">
        <v>2.8518518518518499</v>
      </c>
      <c r="J91" s="111">
        <f t="shared" si="1"/>
        <v>0.9299516908212544</v>
      </c>
      <c r="K91" s="109" t="s">
        <v>148</v>
      </c>
      <c r="L91" s="111">
        <v>0.90855880260255895</v>
      </c>
      <c r="M91" s="109" t="b">
        <v>0</v>
      </c>
    </row>
    <row r="92" spans="1:13" x14ac:dyDescent="0.3">
      <c r="A92" s="109" t="s">
        <v>2</v>
      </c>
      <c r="B92" s="110">
        <v>43879</v>
      </c>
      <c r="C92" s="109" t="s">
        <v>169</v>
      </c>
      <c r="D92" s="109">
        <v>7</v>
      </c>
      <c r="E92" s="109">
        <v>1</v>
      </c>
      <c r="F92" s="109" t="s">
        <v>166</v>
      </c>
      <c r="G92" s="67" t="b">
        <v>1</v>
      </c>
      <c r="H92" s="111">
        <v>2.1538461538461502</v>
      </c>
      <c r="I92" s="111">
        <v>2.4807692307692299</v>
      </c>
      <c r="J92" s="111">
        <f t="shared" si="1"/>
        <v>1.151785714285716</v>
      </c>
      <c r="K92" s="109" t="s">
        <v>149</v>
      </c>
      <c r="L92" s="111">
        <v>0.23291519063990901</v>
      </c>
      <c r="M92" s="109" t="b">
        <v>0</v>
      </c>
    </row>
    <row r="93" spans="1:13" x14ac:dyDescent="0.3">
      <c r="A93" s="109" t="s">
        <v>1</v>
      </c>
      <c r="B93" s="110">
        <v>43880</v>
      </c>
      <c r="C93" s="109" t="s">
        <v>170</v>
      </c>
      <c r="D93" s="109">
        <v>7</v>
      </c>
      <c r="E93" s="109">
        <v>1</v>
      </c>
      <c r="F93" s="109" t="s">
        <v>87</v>
      </c>
      <c r="G93" s="67" t="b">
        <v>1</v>
      </c>
      <c r="H93" s="111">
        <v>6</v>
      </c>
      <c r="I93" s="111">
        <v>9</v>
      </c>
      <c r="J93" s="111">
        <f t="shared" si="1"/>
        <v>1.5</v>
      </c>
      <c r="K93" s="109" t="s">
        <v>149</v>
      </c>
      <c r="L93" s="111">
        <v>0.5</v>
      </c>
      <c r="M93" s="109" t="b">
        <v>0</v>
      </c>
    </row>
    <row r="94" spans="1:13" x14ac:dyDescent="0.3">
      <c r="A94" s="109" t="s">
        <v>1</v>
      </c>
      <c r="B94" s="110">
        <v>43880</v>
      </c>
      <c r="C94" s="109" t="s">
        <v>170</v>
      </c>
      <c r="D94" s="109">
        <v>7</v>
      </c>
      <c r="E94" s="109">
        <v>1</v>
      </c>
      <c r="F94" s="109" t="s">
        <v>159</v>
      </c>
      <c r="G94" s="67" t="b">
        <v>1</v>
      </c>
      <c r="H94" s="111">
        <v>5.8333333333333304</v>
      </c>
      <c r="I94" s="111">
        <v>5.5555555555555598</v>
      </c>
      <c r="J94" s="111">
        <f t="shared" si="1"/>
        <v>0.95238095238095355</v>
      </c>
      <c r="K94" s="109" t="s">
        <v>148</v>
      </c>
      <c r="L94" s="111">
        <v>0.7197265625</v>
      </c>
      <c r="M94" s="109" t="b">
        <v>0</v>
      </c>
    </row>
    <row r="95" spans="1:13" x14ac:dyDescent="0.3">
      <c r="A95" s="109" t="s">
        <v>1</v>
      </c>
      <c r="B95" s="110">
        <v>43880</v>
      </c>
      <c r="C95" s="109" t="s">
        <v>170</v>
      </c>
      <c r="D95" s="109">
        <v>7</v>
      </c>
      <c r="E95" s="109">
        <v>1</v>
      </c>
      <c r="F95" s="109" t="s">
        <v>86</v>
      </c>
      <c r="G95" s="67" t="b">
        <v>1</v>
      </c>
      <c r="H95" s="111">
        <v>4.8888888888888902</v>
      </c>
      <c r="I95" s="111">
        <v>11.2222222222222</v>
      </c>
      <c r="J95" s="111">
        <f t="shared" si="1"/>
        <v>2.2954545454545405</v>
      </c>
      <c r="K95" s="109" t="s">
        <v>149</v>
      </c>
      <c r="L95" s="111">
        <v>0.25</v>
      </c>
      <c r="M95" s="109" t="b">
        <v>0</v>
      </c>
    </row>
    <row r="96" spans="1:13" x14ac:dyDescent="0.3">
      <c r="A96" s="109" t="s">
        <v>1</v>
      </c>
      <c r="B96" s="110">
        <v>43880</v>
      </c>
      <c r="C96" s="109" t="s">
        <v>170</v>
      </c>
      <c r="D96" s="109">
        <v>7</v>
      </c>
      <c r="E96" s="109">
        <v>1</v>
      </c>
      <c r="F96" s="109" t="s">
        <v>160</v>
      </c>
      <c r="G96" s="67" t="b">
        <v>1</v>
      </c>
      <c r="H96" s="111">
        <v>6.1927083333333304</v>
      </c>
      <c r="I96" s="111">
        <v>5.90625</v>
      </c>
      <c r="J96" s="111">
        <f t="shared" si="1"/>
        <v>0.95374264087468508</v>
      </c>
      <c r="K96" s="109" t="s">
        <v>148</v>
      </c>
      <c r="L96" s="111">
        <v>0.41725192838088099</v>
      </c>
      <c r="M96" s="109" t="b">
        <v>0</v>
      </c>
    </row>
    <row r="97" spans="1:13" x14ac:dyDescent="0.3">
      <c r="A97" s="109" t="s">
        <v>1</v>
      </c>
      <c r="B97" s="110">
        <v>43880</v>
      </c>
      <c r="C97" s="109" t="s">
        <v>170</v>
      </c>
      <c r="D97" s="109">
        <v>7</v>
      </c>
      <c r="E97" s="109">
        <v>1</v>
      </c>
      <c r="F97" s="109" t="s">
        <v>161</v>
      </c>
      <c r="G97" s="67" t="b">
        <v>1</v>
      </c>
      <c r="H97" s="111">
        <v>5.8666666666666698</v>
      </c>
      <c r="I97" s="111">
        <v>5.7333333333333298</v>
      </c>
      <c r="J97" s="111">
        <f t="shared" si="1"/>
        <v>0.97727272727272618</v>
      </c>
      <c r="K97" s="109" t="s">
        <v>148</v>
      </c>
      <c r="L97" s="111">
        <v>0.721285929610057</v>
      </c>
      <c r="M97" s="109" t="b">
        <v>0</v>
      </c>
    </row>
    <row r="98" spans="1:13" x14ac:dyDescent="0.3">
      <c r="A98" s="109" t="s">
        <v>1</v>
      </c>
      <c r="B98" s="110">
        <v>43880</v>
      </c>
      <c r="C98" s="109" t="s">
        <v>170</v>
      </c>
      <c r="D98" s="109">
        <v>7</v>
      </c>
      <c r="E98" s="109">
        <v>1</v>
      </c>
      <c r="F98" s="109" t="s">
        <v>162</v>
      </c>
      <c r="G98" s="67" t="b">
        <v>1</v>
      </c>
      <c r="H98" s="111">
        <v>6.1276595744680904</v>
      </c>
      <c r="I98" s="111">
        <v>5.8297872340425503</v>
      </c>
      <c r="J98" s="111">
        <f t="shared" si="1"/>
        <v>0.95138888888888762</v>
      </c>
      <c r="K98" s="109" t="s">
        <v>148</v>
      </c>
      <c r="L98" s="111">
        <v>0.452525425523712</v>
      </c>
      <c r="M98" s="109" t="b">
        <v>0</v>
      </c>
    </row>
    <row r="99" spans="1:13" x14ac:dyDescent="0.3">
      <c r="A99" s="109" t="s">
        <v>1</v>
      </c>
      <c r="B99" s="110">
        <v>43880</v>
      </c>
      <c r="C99" s="109" t="s">
        <v>170</v>
      </c>
      <c r="D99" s="109">
        <v>7</v>
      </c>
      <c r="E99" s="109">
        <v>1</v>
      </c>
      <c r="F99" s="109" t="s">
        <v>163</v>
      </c>
      <c r="G99" s="67" t="b">
        <v>1</v>
      </c>
      <c r="H99" s="111">
        <v>5.9038461538461497</v>
      </c>
      <c r="I99" s="111">
        <v>5.3653846153846203</v>
      </c>
      <c r="J99" s="111">
        <f t="shared" si="1"/>
        <v>0.90879478827361715</v>
      </c>
      <c r="K99" s="109" t="s">
        <v>148</v>
      </c>
      <c r="L99" s="111">
        <v>0.19575612050941599</v>
      </c>
      <c r="M99" s="109" t="b">
        <v>0</v>
      </c>
    </row>
    <row r="100" spans="1:13" x14ac:dyDescent="0.3">
      <c r="A100" s="109" t="s">
        <v>1</v>
      </c>
      <c r="B100" s="110">
        <v>43880</v>
      </c>
      <c r="C100" s="109" t="s">
        <v>170</v>
      </c>
      <c r="D100" s="109">
        <v>7</v>
      </c>
      <c r="E100" s="109">
        <v>1</v>
      </c>
      <c r="F100" s="109" t="s">
        <v>164</v>
      </c>
      <c r="G100" s="67" t="b">
        <v>1</v>
      </c>
      <c r="H100" s="111">
        <v>6.0128674588697901</v>
      </c>
      <c r="I100" s="111">
        <v>5.8088235294117601</v>
      </c>
      <c r="J100" s="111">
        <f t="shared" si="1"/>
        <v>0.966065453653558</v>
      </c>
      <c r="K100" s="109" t="s">
        <v>148</v>
      </c>
      <c r="L100" s="111">
        <v>0.37237397575119702</v>
      </c>
      <c r="M100" s="109" t="b">
        <v>0</v>
      </c>
    </row>
    <row r="101" spans="1:13" x14ac:dyDescent="0.3">
      <c r="A101" s="109" t="s">
        <v>1</v>
      </c>
      <c r="B101" s="110">
        <v>43880</v>
      </c>
      <c r="C101" s="109" t="s">
        <v>170</v>
      </c>
      <c r="D101" s="109">
        <v>7</v>
      </c>
      <c r="E101" s="109">
        <v>1</v>
      </c>
      <c r="F101" s="109" t="s">
        <v>165</v>
      </c>
      <c r="G101" s="67" t="b">
        <v>1</v>
      </c>
      <c r="H101" s="111">
        <v>5.8400900900900901</v>
      </c>
      <c r="I101" s="111">
        <v>6.0810810810810798</v>
      </c>
      <c r="J101" s="111">
        <f t="shared" si="1"/>
        <v>1.0412649440802157</v>
      </c>
      <c r="K101" s="109" t="s">
        <v>149</v>
      </c>
      <c r="L101" s="111">
        <v>0.26785792019830901</v>
      </c>
      <c r="M101" s="109" t="b">
        <v>0</v>
      </c>
    </row>
    <row r="102" spans="1:13" x14ac:dyDescent="0.3">
      <c r="A102" s="109" t="s">
        <v>1</v>
      </c>
      <c r="B102" s="110">
        <v>43880</v>
      </c>
      <c r="C102" s="109" t="s">
        <v>170</v>
      </c>
      <c r="D102" s="109">
        <v>7</v>
      </c>
      <c r="E102" s="109">
        <v>1</v>
      </c>
      <c r="F102" s="109" t="s">
        <v>166</v>
      </c>
      <c r="G102" s="67" t="b">
        <v>1</v>
      </c>
      <c r="H102" s="111">
        <v>7.2843137254902004</v>
      </c>
      <c r="I102" s="111">
        <v>6.3235294117647101</v>
      </c>
      <c r="J102" s="111">
        <f t="shared" si="1"/>
        <v>0.86810228802153433</v>
      </c>
      <c r="K102" s="109" t="s">
        <v>148</v>
      </c>
      <c r="L102" s="111">
        <v>1.34347185760976E-2</v>
      </c>
      <c r="M102" s="109" t="b">
        <v>1</v>
      </c>
    </row>
    <row r="103" spans="1:13" x14ac:dyDescent="0.3">
      <c r="A103" s="109" t="s">
        <v>2</v>
      </c>
      <c r="B103" s="110">
        <v>43881</v>
      </c>
      <c r="C103" s="109" t="s">
        <v>171</v>
      </c>
      <c r="D103" s="109">
        <v>3</v>
      </c>
      <c r="E103" s="109">
        <v>2</v>
      </c>
      <c r="F103" s="109" t="s">
        <v>87</v>
      </c>
      <c r="G103" s="67" t="b">
        <v>1</v>
      </c>
      <c r="H103" s="111">
        <v>2.4444444444444402</v>
      </c>
      <c r="I103" s="111">
        <v>4.5555555555555598</v>
      </c>
      <c r="J103" s="111">
        <f t="shared" si="1"/>
        <v>1.8636363636363686</v>
      </c>
      <c r="K103" s="109" t="s">
        <v>149</v>
      </c>
      <c r="L103" s="111">
        <v>0.1875</v>
      </c>
      <c r="M103" s="109" t="b">
        <v>0</v>
      </c>
    </row>
    <row r="104" spans="1:13" x14ac:dyDescent="0.3">
      <c r="A104" s="109" t="s">
        <v>2</v>
      </c>
      <c r="B104" s="110">
        <v>43881</v>
      </c>
      <c r="C104" s="109" t="s">
        <v>171</v>
      </c>
      <c r="D104" s="109">
        <v>3</v>
      </c>
      <c r="E104" s="109">
        <v>2</v>
      </c>
      <c r="F104" s="109" t="s">
        <v>159</v>
      </c>
      <c r="G104" s="67" t="b">
        <v>1</v>
      </c>
      <c r="H104" s="111">
        <v>4.8943089430894302</v>
      </c>
      <c r="I104" s="111">
        <v>4.4959349593495901</v>
      </c>
      <c r="J104" s="111">
        <f t="shared" si="1"/>
        <v>0.91860465116279011</v>
      </c>
      <c r="K104" s="109" t="s">
        <v>148</v>
      </c>
      <c r="L104" s="111">
        <v>0.26046924881273797</v>
      </c>
      <c r="M104" s="109" t="b">
        <v>0</v>
      </c>
    </row>
    <row r="105" spans="1:13" x14ac:dyDescent="0.3">
      <c r="A105" s="109" t="s">
        <v>2</v>
      </c>
      <c r="B105" s="110">
        <v>43881</v>
      </c>
      <c r="C105" s="109" t="s">
        <v>171</v>
      </c>
      <c r="D105" s="109">
        <v>3</v>
      </c>
      <c r="E105" s="109">
        <v>2</v>
      </c>
      <c r="F105" s="109" t="s">
        <v>86</v>
      </c>
      <c r="G105" s="67" t="b">
        <v>1</v>
      </c>
      <c r="H105" s="111">
        <v>5.8976619979093003</v>
      </c>
      <c r="I105" s="111">
        <v>6.8333333333333304</v>
      </c>
      <c r="J105" s="111">
        <f t="shared" si="1"/>
        <v>1.1586512309039958</v>
      </c>
      <c r="K105" s="109" t="s">
        <v>149</v>
      </c>
      <c r="L105" s="111">
        <v>0.3828125</v>
      </c>
      <c r="M105" s="109" t="b">
        <v>0</v>
      </c>
    </row>
    <row r="106" spans="1:13" x14ac:dyDescent="0.3">
      <c r="A106" s="109" t="s">
        <v>2</v>
      </c>
      <c r="B106" s="110">
        <v>43881</v>
      </c>
      <c r="C106" s="109" t="s">
        <v>171</v>
      </c>
      <c r="D106" s="109">
        <v>3</v>
      </c>
      <c r="E106" s="109">
        <v>2</v>
      </c>
      <c r="F106" s="109" t="s">
        <v>160</v>
      </c>
      <c r="G106" s="67" t="b">
        <v>1</v>
      </c>
      <c r="H106" s="111">
        <v>4.7906976744185998</v>
      </c>
      <c r="I106" s="111">
        <v>4.7093023255814002</v>
      </c>
      <c r="J106" s="111">
        <f t="shared" si="1"/>
        <v>0.98300970873786608</v>
      </c>
      <c r="K106" s="109" t="s">
        <v>148</v>
      </c>
      <c r="L106" s="111">
        <v>0.97176902646894503</v>
      </c>
      <c r="M106" s="109" t="b">
        <v>0</v>
      </c>
    </row>
    <row r="107" spans="1:13" x14ac:dyDescent="0.3">
      <c r="A107" s="109" t="s">
        <v>2</v>
      </c>
      <c r="B107" s="110">
        <v>43881</v>
      </c>
      <c r="C107" s="109" t="s">
        <v>171</v>
      </c>
      <c r="D107" s="109">
        <v>3</v>
      </c>
      <c r="E107" s="109">
        <v>2</v>
      </c>
      <c r="F107" s="109" t="s">
        <v>161</v>
      </c>
      <c r="G107" s="67" t="b">
        <v>1</v>
      </c>
      <c r="H107" s="111">
        <v>5.0076628352490404</v>
      </c>
      <c r="I107" s="111">
        <v>5.0191570881226104</v>
      </c>
      <c r="J107" s="111">
        <f t="shared" si="1"/>
        <v>1.0022953328232607</v>
      </c>
      <c r="K107" s="109" t="s">
        <v>149</v>
      </c>
      <c r="L107" s="111">
        <v>0.76292850757554698</v>
      </c>
      <c r="M107" s="109" t="b">
        <v>0</v>
      </c>
    </row>
    <row r="108" spans="1:13" x14ac:dyDescent="0.3">
      <c r="A108" s="109" t="s">
        <v>2</v>
      </c>
      <c r="B108" s="110">
        <v>43881</v>
      </c>
      <c r="C108" s="109" t="s">
        <v>171</v>
      </c>
      <c r="D108" s="109">
        <v>3</v>
      </c>
      <c r="E108" s="109">
        <v>2</v>
      </c>
      <c r="F108" s="109" t="s">
        <v>162</v>
      </c>
      <c r="G108" s="67" t="b">
        <v>1</v>
      </c>
      <c r="H108" s="111">
        <v>4.4943502824858799</v>
      </c>
      <c r="I108" s="111">
        <v>4.7485875706214697</v>
      </c>
      <c r="J108" s="111">
        <f t="shared" si="1"/>
        <v>1.0565681961030791</v>
      </c>
      <c r="K108" s="109" t="s">
        <v>149</v>
      </c>
      <c r="L108" s="111">
        <v>0.22324848070624501</v>
      </c>
      <c r="M108" s="109" t="b">
        <v>0</v>
      </c>
    </row>
    <row r="109" spans="1:13" x14ac:dyDescent="0.3">
      <c r="A109" s="109" t="s">
        <v>2</v>
      </c>
      <c r="B109" s="110">
        <v>43881</v>
      </c>
      <c r="C109" s="109" t="s">
        <v>171</v>
      </c>
      <c r="D109" s="109">
        <v>3</v>
      </c>
      <c r="E109" s="109">
        <v>2</v>
      </c>
      <c r="F109" s="109" t="s">
        <v>163</v>
      </c>
      <c r="G109" s="67" t="b">
        <v>1</v>
      </c>
      <c r="H109" s="111">
        <v>4.7598870056497198</v>
      </c>
      <c r="I109" s="111">
        <v>4.8502824858757103</v>
      </c>
      <c r="J109" s="111">
        <f t="shared" si="1"/>
        <v>1.0189910979228491</v>
      </c>
      <c r="K109" s="109" t="s">
        <v>149</v>
      </c>
      <c r="L109" s="111">
        <v>0.47602375261691299</v>
      </c>
      <c r="M109" s="109" t="b">
        <v>0</v>
      </c>
    </row>
    <row r="110" spans="1:13" x14ac:dyDescent="0.3">
      <c r="A110" s="109" t="s">
        <v>2</v>
      </c>
      <c r="B110" s="110">
        <v>43881</v>
      </c>
      <c r="C110" s="109" t="s">
        <v>171</v>
      </c>
      <c r="D110" s="109">
        <v>3</v>
      </c>
      <c r="E110" s="109">
        <v>2</v>
      </c>
      <c r="F110" s="109" t="s">
        <v>164</v>
      </c>
      <c r="G110" s="67" t="b">
        <v>1</v>
      </c>
      <c r="H110" s="111">
        <v>4.7619047619047601</v>
      </c>
      <c r="I110" s="111">
        <v>4.5238095238095202</v>
      </c>
      <c r="J110" s="111">
        <f t="shared" si="1"/>
        <v>0.94999999999999962</v>
      </c>
      <c r="K110" s="109" t="s">
        <v>148</v>
      </c>
      <c r="L110" s="111">
        <v>0.65625</v>
      </c>
      <c r="M110" s="109" t="b">
        <v>0</v>
      </c>
    </row>
    <row r="111" spans="1:13" x14ac:dyDescent="0.3">
      <c r="A111" s="109" t="s">
        <v>2</v>
      </c>
      <c r="B111" s="110">
        <v>43881</v>
      </c>
      <c r="C111" s="109" t="s">
        <v>171</v>
      </c>
      <c r="D111" s="109">
        <v>3</v>
      </c>
      <c r="E111" s="109">
        <v>2</v>
      </c>
      <c r="F111" s="109" t="s">
        <v>165</v>
      </c>
      <c r="G111" s="67" t="b">
        <v>1</v>
      </c>
      <c r="H111" s="111">
        <v>4.5</v>
      </c>
      <c r="I111" s="111">
        <v>5.1666666666666696</v>
      </c>
      <c r="J111" s="111">
        <f t="shared" si="1"/>
        <v>1.1481481481481488</v>
      </c>
      <c r="K111" s="109" t="s">
        <v>149</v>
      </c>
      <c r="L111" s="111">
        <v>0.5</v>
      </c>
      <c r="M111" s="109" t="b">
        <v>0</v>
      </c>
    </row>
    <row r="112" spans="1:13" x14ac:dyDescent="0.3">
      <c r="A112" s="109" t="s">
        <v>2</v>
      </c>
      <c r="B112" s="110">
        <v>43881</v>
      </c>
      <c r="C112" s="109" t="s">
        <v>171</v>
      </c>
      <c r="D112" s="109">
        <v>3</v>
      </c>
      <c r="E112" s="109">
        <v>2</v>
      </c>
      <c r="F112" s="109" t="s">
        <v>166</v>
      </c>
      <c r="G112" s="67" t="b">
        <v>1</v>
      </c>
      <c r="H112" s="111">
        <v>4.6170798898071599</v>
      </c>
      <c r="I112" s="111">
        <v>4.6969696969696999</v>
      </c>
      <c r="J112" s="111">
        <f t="shared" si="1"/>
        <v>1.0173031026252994</v>
      </c>
      <c r="K112" s="109" t="s">
        <v>149</v>
      </c>
      <c r="L112" s="111">
        <v>0.74119556576120804</v>
      </c>
      <c r="M112" s="109" t="b">
        <v>0</v>
      </c>
    </row>
    <row r="113" spans="1:13" x14ac:dyDescent="0.3">
      <c r="A113" s="109" t="s">
        <v>2</v>
      </c>
      <c r="B113" s="110">
        <v>43881</v>
      </c>
      <c r="C113" s="109" t="s">
        <v>168</v>
      </c>
      <c r="D113" s="109">
        <v>5</v>
      </c>
      <c r="E113" s="109">
        <v>1</v>
      </c>
      <c r="F113" s="109" t="s">
        <v>87</v>
      </c>
      <c r="G113" s="67" t="b">
        <v>1</v>
      </c>
      <c r="H113" s="111">
        <v>5.75</v>
      </c>
      <c r="I113" s="111">
        <v>6.6458333333333304</v>
      </c>
      <c r="J113" s="111">
        <f t="shared" si="1"/>
        <v>1.1557971014492749</v>
      </c>
      <c r="K113" s="109" t="s">
        <v>149</v>
      </c>
      <c r="L113" s="111">
        <v>0.3807373046875</v>
      </c>
      <c r="M113" s="109" t="b">
        <v>0</v>
      </c>
    </row>
    <row r="114" spans="1:13" x14ac:dyDescent="0.3">
      <c r="A114" s="109" t="s">
        <v>2</v>
      </c>
      <c r="B114" s="110">
        <v>43881</v>
      </c>
      <c r="C114" s="109" t="s">
        <v>168</v>
      </c>
      <c r="D114" s="109">
        <v>5</v>
      </c>
      <c r="E114" s="109">
        <v>1</v>
      </c>
      <c r="F114" s="109" t="s">
        <v>159</v>
      </c>
      <c r="G114" s="67" t="b">
        <v>1</v>
      </c>
      <c r="H114" s="111">
        <v>4.1666666666666696</v>
      </c>
      <c r="I114" s="111">
        <v>4.6666666666666696</v>
      </c>
      <c r="J114" s="111">
        <f t="shared" si="1"/>
        <v>1.1199999999999999</v>
      </c>
      <c r="K114" s="109" t="s">
        <v>149</v>
      </c>
      <c r="L114" s="111">
        <v>1</v>
      </c>
      <c r="M114" s="109" t="b">
        <v>0</v>
      </c>
    </row>
    <row r="115" spans="1:13" x14ac:dyDescent="0.3">
      <c r="A115" s="109" t="s">
        <v>2</v>
      </c>
      <c r="B115" s="110">
        <v>43881</v>
      </c>
      <c r="C115" s="109" t="s">
        <v>168</v>
      </c>
      <c r="D115" s="109">
        <v>5</v>
      </c>
      <c r="E115" s="109">
        <v>1</v>
      </c>
      <c r="F115" s="109" t="s">
        <v>86</v>
      </c>
      <c r="G115" s="67" t="b">
        <v>1</v>
      </c>
      <c r="H115" s="111">
        <v>8.8333333333333304</v>
      </c>
      <c r="I115" s="111">
        <v>12.4166666666667</v>
      </c>
      <c r="J115" s="111">
        <f t="shared" si="1"/>
        <v>1.4056603773584948</v>
      </c>
      <c r="K115" s="109" t="s">
        <v>149</v>
      </c>
      <c r="L115" s="111">
        <v>0.375</v>
      </c>
      <c r="M115" s="109" t="b">
        <v>0</v>
      </c>
    </row>
    <row r="116" spans="1:13" x14ac:dyDescent="0.3">
      <c r="A116" s="109" t="s">
        <v>2</v>
      </c>
      <c r="B116" s="110">
        <v>43881</v>
      </c>
      <c r="C116" s="109" t="s">
        <v>168</v>
      </c>
      <c r="D116" s="109">
        <v>5</v>
      </c>
      <c r="E116" s="109">
        <v>1</v>
      </c>
      <c r="F116" s="109" t="s">
        <v>160</v>
      </c>
      <c r="G116" s="67" t="b">
        <v>1</v>
      </c>
      <c r="H116" s="111">
        <v>5.2777777777777803</v>
      </c>
      <c r="I116" s="111">
        <v>3.2222222222222201</v>
      </c>
      <c r="J116" s="111">
        <f t="shared" si="1"/>
        <v>0.61052631578947303</v>
      </c>
      <c r="K116" s="109" t="s">
        <v>148</v>
      </c>
      <c r="L116" s="111">
        <v>0.25</v>
      </c>
      <c r="M116" s="109" t="b">
        <v>0</v>
      </c>
    </row>
    <row r="117" spans="1:13" x14ac:dyDescent="0.3">
      <c r="A117" s="109" t="s">
        <v>2</v>
      </c>
      <c r="B117" s="110">
        <v>43881</v>
      </c>
      <c r="C117" s="109" t="s">
        <v>168</v>
      </c>
      <c r="D117" s="109">
        <v>5</v>
      </c>
      <c r="E117" s="109">
        <v>1</v>
      </c>
      <c r="F117" s="109" t="s">
        <v>161</v>
      </c>
      <c r="G117" s="67" t="b">
        <v>1</v>
      </c>
      <c r="H117" s="111">
        <v>3.6956521739130399</v>
      </c>
      <c r="I117" s="111">
        <v>4.4637681159420302</v>
      </c>
      <c r="J117" s="111">
        <f t="shared" si="1"/>
        <v>1.2078431372549034</v>
      </c>
      <c r="K117" s="109" t="s">
        <v>149</v>
      </c>
      <c r="L117" s="111">
        <v>0.13036982841080599</v>
      </c>
      <c r="M117" s="109" t="b">
        <v>0</v>
      </c>
    </row>
    <row r="118" spans="1:13" x14ac:dyDescent="0.3">
      <c r="A118" s="109" t="s">
        <v>2</v>
      </c>
      <c r="B118" s="110">
        <v>43881</v>
      </c>
      <c r="C118" s="109" t="s">
        <v>168</v>
      </c>
      <c r="D118" s="109">
        <v>5</v>
      </c>
      <c r="E118" s="109">
        <v>1</v>
      </c>
      <c r="F118" s="109" t="s">
        <v>162</v>
      </c>
      <c r="G118" s="67" t="b">
        <v>1</v>
      </c>
      <c r="H118" s="111">
        <v>6.01515151515152</v>
      </c>
      <c r="I118" s="111">
        <v>4.9393939393939403</v>
      </c>
      <c r="J118" s="111">
        <f t="shared" si="1"/>
        <v>0.82115869017632193</v>
      </c>
      <c r="K118" s="109" t="s">
        <v>148</v>
      </c>
      <c r="L118" s="111">
        <v>0.59183556711212804</v>
      </c>
      <c r="M118" s="109" t="b">
        <v>0</v>
      </c>
    </row>
    <row r="119" spans="1:13" x14ac:dyDescent="0.3">
      <c r="A119" s="109" t="s">
        <v>2</v>
      </c>
      <c r="B119" s="110">
        <v>43881</v>
      </c>
      <c r="C119" s="109" t="s">
        <v>168</v>
      </c>
      <c r="D119" s="109">
        <v>5</v>
      </c>
      <c r="E119" s="109">
        <v>1</v>
      </c>
      <c r="F119" s="109" t="s">
        <v>163</v>
      </c>
      <c r="G119" s="67" t="b">
        <v>1</v>
      </c>
      <c r="H119" s="111">
        <v>6.0748299319727899</v>
      </c>
      <c r="I119" s="111">
        <v>6.1360544217687103</v>
      </c>
      <c r="J119" s="111">
        <f t="shared" si="1"/>
        <v>1.010078387458007</v>
      </c>
      <c r="K119" s="109" t="s">
        <v>149</v>
      </c>
      <c r="L119" s="111">
        <v>0.87373417220648897</v>
      </c>
      <c r="M119" s="109" t="b">
        <v>0</v>
      </c>
    </row>
    <row r="120" spans="1:13" x14ac:dyDescent="0.3">
      <c r="A120" s="109" t="s">
        <v>2</v>
      </c>
      <c r="B120" s="110">
        <v>43881</v>
      </c>
      <c r="C120" s="109" t="s">
        <v>168</v>
      </c>
      <c r="D120" s="109">
        <v>5</v>
      </c>
      <c r="E120" s="109">
        <v>1</v>
      </c>
      <c r="F120" s="109" t="s">
        <v>164</v>
      </c>
      <c r="G120" s="67" t="b">
        <v>1</v>
      </c>
      <c r="H120" s="111">
        <v>6.7608695652173898</v>
      </c>
      <c r="I120" s="111">
        <v>6.4637681159420302</v>
      </c>
      <c r="J120" s="111">
        <f t="shared" si="1"/>
        <v>0.95605573419078282</v>
      </c>
      <c r="K120" s="109" t="s">
        <v>148</v>
      </c>
      <c r="L120" s="111">
        <v>0.319843136109347</v>
      </c>
      <c r="M120" s="109" t="b">
        <v>0</v>
      </c>
    </row>
    <row r="121" spans="1:13" x14ac:dyDescent="0.3">
      <c r="A121" s="109" t="s">
        <v>2</v>
      </c>
      <c r="B121" s="110">
        <v>43881</v>
      </c>
      <c r="C121" s="109" t="s">
        <v>168</v>
      </c>
      <c r="D121" s="109">
        <v>5</v>
      </c>
      <c r="E121" s="109">
        <v>1</v>
      </c>
      <c r="F121" s="109" t="s">
        <v>165</v>
      </c>
      <c r="G121" s="67" t="b">
        <v>1</v>
      </c>
      <c r="H121" s="111">
        <v>6.31372549019608</v>
      </c>
      <c r="I121" s="111">
        <v>5.5424836601307197</v>
      </c>
      <c r="J121" s="111">
        <f t="shared" si="1"/>
        <v>0.87784679089026907</v>
      </c>
      <c r="K121" s="109" t="s">
        <v>148</v>
      </c>
      <c r="L121" s="111">
        <v>3.6709237377804398E-2</v>
      </c>
      <c r="M121" s="109" t="b">
        <v>1</v>
      </c>
    </row>
    <row r="122" spans="1:13" x14ac:dyDescent="0.3">
      <c r="A122" s="109" t="s">
        <v>2</v>
      </c>
      <c r="B122" s="110">
        <v>43881</v>
      </c>
      <c r="C122" s="109" t="s">
        <v>168</v>
      </c>
      <c r="D122" s="109">
        <v>5</v>
      </c>
      <c r="E122" s="109">
        <v>1</v>
      </c>
      <c r="F122" s="109" t="s">
        <v>166</v>
      </c>
      <c r="G122" s="67" t="b">
        <v>1</v>
      </c>
      <c r="H122" s="111">
        <v>4.0655737704917998</v>
      </c>
      <c r="I122" s="111">
        <v>3.4918032786885198</v>
      </c>
      <c r="J122" s="111">
        <f t="shared" si="1"/>
        <v>0.85887096774193505</v>
      </c>
      <c r="K122" s="109" t="s">
        <v>148</v>
      </c>
      <c r="L122" s="111">
        <v>2.2836660551093201E-2</v>
      </c>
      <c r="M122" s="109" t="b">
        <v>1</v>
      </c>
    </row>
    <row r="123" spans="1:13" x14ac:dyDescent="0.3">
      <c r="A123" s="109" t="s">
        <v>2</v>
      </c>
      <c r="B123" s="110">
        <v>43881</v>
      </c>
      <c r="C123" s="109" t="s">
        <v>168</v>
      </c>
      <c r="D123" s="109">
        <v>7</v>
      </c>
      <c r="E123" s="109">
        <v>1</v>
      </c>
      <c r="F123" s="109" t="s">
        <v>87</v>
      </c>
      <c r="G123" s="67" t="b">
        <v>1</v>
      </c>
      <c r="H123" s="111">
        <v>0.11111111111111099</v>
      </c>
      <c r="I123" s="111">
        <v>0.11111111111111099</v>
      </c>
      <c r="J123" s="111">
        <f t="shared" si="1"/>
        <v>1</v>
      </c>
      <c r="K123" s="109" t="s">
        <v>143</v>
      </c>
      <c r="L123" s="111">
        <v>1</v>
      </c>
      <c r="M123" s="109" t="b">
        <v>0</v>
      </c>
    </row>
    <row r="124" spans="1:13" x14ac:dyDescent="0.3">
      <c r="A124" s="109" t="s">
        <v>2</v>
      </c>
      <c r="B124" s="110">
        <v>43881</v>
      </c>
      <c r="C124" s="109" t="s">
        <v>168</v>
      </c>
      <c r="D124" s="109">
        <v>7</v>
      </c>
      <c r="E124" s="109">
        <v>1</v>
      </c>
      <c r="F124" s="109" t="s">
        <v>159</v>
      </c>
      <c r="G124" s="67" t="b">
        <v>1</v>
      </c>
      <c r="H124" s="109">
        <v>0</v>
      </c>
      <c r="I124" s="109">
        <v>0</v>
      </c>
      <c r="J124" s="109" t="e">
        <f t="shared" si="1"/>
        <v>#DIV/0!</v>
      </c>
      <c r="K124" s="109" t="s">
        <v>143</v>
      </c>
      <c r="L124" s="111">
        <v>1</v>
      </c>
      <c r="M124" s="109" t="b">
        <v>0</v>
      </c>
    </row>
    <row r="125" spans="1:13" x14ac:dyDescent="0.3">
      <c r="A125" s="109" t="s">
        <v>2</v>
      </c>
      <c r="B125" s="110">
        <v>43881</v>
      </c>
      <c r="C125" s="109" t="s">
        <v>168</v>
      </c>
      <c r="D125" s="109">
        <v>7</v>
      </c>
      <c r="E125" s="109">
        <v>1</v>
      </c>
      <c r="F125" s="109" t="s">
        <v>86</v>
      </c>
      <c r="G125" s="67" t="b">
        <v>1</v>
      </c>
      <c r="H125" s="111">
        <v>0.25</v>
      </c>
      <c r="I125" s="111">
        <v>8.3333333333333301E-2</v>
      </c>
      <c r="J125" s="111">
        <f t="shared" si="1"/>
        <v>0.3333333333333332</v>
      </c>
      <c r="K125" s="109" t="s">
        <v>148</v>
      </c>
      <c r="L125" s="111">
        <v>0.625</v>
      </c>
      <c r="M125" s="109" t="b">
        <v>0</v>
      </c>
    </row>
    <row r="126" spans="1:13" x14ac:dyDescent="0.3">
      <c r="A126" s="109" t="s">
        <v>2</v>
      </c>
      <c r="B126" s="110">
        <v>43881</v>
      </c>
      <c r="C126" s="109" t="s">
        <v>168</v>
      </c>
      <c r="D126" s="109">
        <v>7</v>
      </c>
      <c r="E126" s="109">
        <v>1</v>
      </c>
      <c r="F126" s="109" t="s">
        <v>160</v>
      </c>
      <c r="G126" s="67" t="b">
        <v>1</v>
      </c>
      <c r="H126" s="109">
        <v>0</v>
      </c>
      <c r="I126" s="109">
        <v>0</v>
      </c>
      <c r="J126" s="109" t="e">
        <f t="shared" si="1"/>
        <v>#DIV/0!</v>
      </c>
      <c r="K126" s="109" t="s">
        <v>143</v>
      </c>
      <c r="L126" s="111">
        <v>1</v>
      </c>
      <c r="M126" s="109" t="b">
        <v>0</v>
      </c>
    </row>
    <row r="127" spans="1:13" x14ac:dyDescent="0.3">
      <c r="A127" s="109" t="s">
        <v>2</v>
      </c>
      <c r="B127" s="110">
        <v>43881</v>
      </c>
      <c r="C127" s="109" t="s">
        <v>168</v>
      </c>
      <c r="D127" s="109">
        <v>7</v>
      </c>
      <c r="E127" s="109">
        <v>1</v>
      </c>
      <c r="F127" s="109" t="s">
        <v>161</v>
      </c>
      <c r="G127" s="67" t="b">
        <v>1</v>
      </c>
      <c r="H127" s="111">
        <v>0.148148148148148</v>
      </c>
      <c r="I127" s="111">
        <v>0.18518518518518501</v>
      </c>
      <c r="J127" s="111">
        <f t="shared" si="1"/>
        <v>1.25</v>
      </c>
      <c r="K127" s="109" t="s">
        <v>149</v>
      </c>
      <c r="L127" s="111">
        <v>1</v>
      </c>
      <c r="M127" s="109" t="b">
        <v>0</v>
      </c>
    </row>
    <row r="128" spans="1:13" x14ac:dyDescent="0.3">
      <c r="A128" s="109" t="s">
        <v>2</v>
      </c>
      <c r="B128" s="110">
        <v>43881</v>
      </c>
      <c r="C128" s="109" t="s">
        <v>168</v>
      </c>
      <c r="D128" s="109">
        <v>7</v>
      </c>
      <c r="E128" s="109">
        <v>1</v>
      </c>
      <c r="F128" s="109" t="s">
        <v>162</v>
      </c>
      <c r="G128" s="67" t="b">
        <v>1</v>
      </c>
      <c r="H128" s="111">
        <v>7.1428571428571397E-2</v>
      </c>
      <c r="I128" s="111">
        <v>0</v>
      </c>
      <c r="J128" s="111">
        <f t="shared" si="1"/>
        <v>0</v>
      </c>
      <c r="K128" s="109" t="s">
        <v>148</v>
      </c>
      <c r="L128" s="111">
        <v>0.25</v>
      </c>
      <c r="M128" s="109" t="b">
        <v>0</v>
      </c>
    </row>
    <row r="129" spans="1:13" x14ac:dyDescent="0.3">
      <c r="A129" s="109" t="s">
        <v>2</v>
      </c>
      <c r="B129" s="110">
        <v>43881</v>
      </c>
      <c r="C129" s="109" t="s">
        <v>168</v>
      </c>
      <c r="D129" s="109">
        <v>7</v>
      </c>
      <c r="E129" s="109">
        <v>1</v>
      </c>
      <c r="F129" s="109" t="s">
        <v>163</v>
      </c>
      <c r="G129" s="67" t="b">
        <v>1</v>
      </c>
      <c r="H129" s="111">
        <v>0.22222222222222199</v>
      </c>
      <c r="I129" s="111">
        <v>7.9365079365079402E-2</v>
      </c>
      <c r="J129" s="111">
        <f t="shared" si="1"/>
        <v>0.35714285714285771</v>
      </c>
      <c r="K129" s="109" t="s">
        <v>148</v>
      </c>
      <c r="L129" s="111">
        <v>0.125</v>
      </c>
      <c r="M129" s="109" t="b">
        <v>0</v>
      </c>
    </row>
    <row r="130" spans="1:13" x14ac:dyDescent="0.3">
      <c r="A130" s="109" t="s">
        <v>2</v>
      </c>
      <c r="B130" s="110">
        <v>43881</v>
      </c>
      <c r="C130" s="109" t="s">
        <v>168</v>
      </c>
      <c r="D130" s="109">
        <v>7</v>
      </c>
      <c r="E130" s="109">
        <v>1</v>
      </c>
      <c r="F130" s="109" t="s">
        <v>164</v>
      </c>
      <c r="G130" s="67" t="b">
        <v>1</v>
      </c>
      <c r="H130" s="111">
        <v>0.101449275362319</v>
      </c>
      <c r="I130" s="111">
        <v>9.4202898550724598E-2</v>
      </c>
      <c r="J130" s="111">
        <f t="shared" si="1"/>
        <v>0.92857142857142672</v>
      </c>
      <c r="K130" s="109" t="s">
        <v>148</v>
      </c>
      <c r="L130" s="111">
        <v>0.86850899030252204</v>
      </c>
      <c r="M130" s="109" t="b">
        <v>0</v>
      </c>
    </row>
    <row r="131" spans="1:13" x14ac:dyDescent="0.3">
      <c r="A131" s="109" t="s">
        <v>2</v>
      </c>
      <c r="B131" s="110">
        <v>43881</v>
      </c>
      <c r="C131" s="109" t="s">
        <v>168</v>
      </c>
      <c r="D131" s="109">
        <v>7</v>
      </c>
      <c r="E131" s="109">
        <v>1</v>
      </c>
      <c r="F131" s="109" t="s">
        <v>165</v>
      </c>
      <c r="G131" s="67" t="b">
        <v>1</v>
      </c>
      <c r="H131" s="111">
        <v>0.16993464052287599</v>
      </c>
      <c r="I131" s="111">
        <v>9.8039215686274495E-2</v>
      </c>
      <c r="J131" s="111">
        <f t="shared" ref="J131:J194" si="2">I131/H131</f>
        <v>0.57692307692307621</v>
      </c>
      <c r="K131" s="109" t="s">
        <v>148</v>
      </c>
      <c r="L131" s="111">
        <v>0.259902692401345</v>
      </c>
      <c r="M131" s="109" t="b">
        <v>0</v>
      </c>
    </row>
    <row r="132" spans="1:13" x14ac:dyDescent="0.3">
      <c r="A132" s="109" t="s">
        <v>2</v>
      </c>
      <c r="B132" s="110">
        <v>43881</v>
      </c>
      <c r="C132" s="109" t="s">
        <v>168</v>
      </c>
      <c r="D132" s="109">
        <v>7</v>
      </c>
      <c r="E132" s="109">
        <v>1</v>
      </c>
      <c r="F132" s="109" t="s">
        <v>166</v>
      </c>
      <c r="G132" s="67" t="b">
        <v>1</v>
      </c>
      <c r="H132" s="111">
        <v>0.105263157894737</v>
      </c>
      <c r="I132" s="111">
        <v>3.5087719298245598E-2</v>
      </c>
      <c r="J132" s="111">
        <f t="shared" si="2"/>
        <v>0.33333333333333265</v>
      </c>
      <c r="K132" s="109" t="s">
        <v>148</v>
      </c>
      <c r="L132" s="111">
        <v>0.23046875</v>
      </c>
      <c r="M132" s="109" t="b">
        <v>0</v>
      </c>
    </row>
    <row r="133" spans="1:13" x14ac:dyDescent="0.3">
      <c r="A133" s="109" t="s">
        <v>2</v>
      </c>
      <c r="B133" s="110">
        <v>43881</v>
      </c>
      <c r="C133" s="109" t="s">
        <v>168</v>
      </c>
      <c r="D133" s="109">
        <v>8</v>
      </c>
      <c r="E133" s="109">
        <v>1</v>
      </c>
      <c r="F133" s="109" t="s">
        <v>87</v>
      </c>
      <c r="G133" s="67" t="b">
        <v>1</v>
      </c>
      <c r="H133" s="111">
        <v>0.37037037037037002</v>
      </c>
      <c r="I133" s="111">
        <v>0.70370370370370405</v>
      </c>
      <c r="J133" s="111">
        <f t="shared" si="2"/>
        <v>1.9000000000000028</v>
      </c>
      <c r="K133" s="109" t="s">
        <v>149</v>
      </c>
      <c r="L133" s="111">
        <v>0.75</v>
      </c>
      <c r="M133" s="109" t="b">
        <v>0</v>
      </c>
    </row>
    <row r="134" spans="1:13" x14ac:dyDescent="0.3">
      <c r="A134" s="109" t="s">
        <v>2</v>
      </c>
      <c r="B134" s="110">
        <v>43881</v>
      </c>
      <c r="C134" s="109" t="s">
        <v>168</v>
      </c>
      <c r="D134" s="109">
        <v>8</v>
      </c>
      <c r="E134" s="109">
        <v>1</v>
      </c>
      <c r="F134" s="109" t="s">
        <v>159</v>
      </c>
      <c r="G134" s="67" t="b">
        <v>1</v>
      </c>
      <c r="H134" s="111">
        <v>5.8333333333333304</v>
      </c>
      <c r="I134" s="111">
        <v>6.6666666666666696</v>
      </c>
      <c r="J134" s="111">
        <f t="shared" si="2"/>
        <v>1.1428571428571439</v>
      </c>
      <c r="K134" s="109" t="s">
        <v>149</v>
      </c>
      <c r="L134" s="111">
        <v>1</v>
      </c>
      <c r="M134" s="109" t="b">
        <v>0</v>
      </c>
    </row>
    <row r="135" spans="1:13" x14ac:dyDescent="0.3">
      <c r="A135" s="109" t="s">
        <v>2</v>
      </c>
      <c r="B135" s="110">
        <v>43881</v>
      </c>
      <c r="C135" s="109" t="s">
        <v>168</v>
      </c>
      <c r="D135" s="109">
        <v>8</v>
      </c>
      <c r="E135" s="109">
        <v>1</v>
      </c>
      <c r="F135" s="109" t="s">
        <v>86</v>
      </c>
      <c r="G135" s="67" t="b">
        <v>1</v>
      </c>
      <c r="H135" s="111">
        <v>0.5</v>
      </c>
      <c r="I135" s="111">
        <v>0.41666666666666702</v>
      </c>
      <c r="J135" s="111">
        <f t="shared" si="2"/>
        <v>0.83333333333333404</v>
      </c>
      <c r="K135" s="109" t="s">
        <v>148</v>
      </c>
      <c r="L135" s="111">
        <v>1</v>
      </c>
      <c r="M135" s="109" t="b">
        <v>0</v>
      </c>
    </row>
    <row r="136" spans="1:13" x14ac:dyDescent="0.3">
      <c r="A136" s="109" t="s">
        <v>2</v>
      </c>
      <c r="B136" s="110">
        <v>43881</v>
      </c>
      <c r="C136" s="109" t="s">
        <v>168</v>
      </c>
      <c r="D136" s="109">
        <v>8</v>
      </c>
      <c r="E136" s="109">
        <v>1</v>
      </c>
      <c r="F136" s="109" t="s">
        <v>160</v>
      </c>
      <c r="G136" s="67" t="b">
        <v>1</v>
      </c>
      <c r="H136" s="111">
        <v>4.1666666666666696</v>
      </c>
      <c r="I136" s="111">
        <v>9.1666666666666696</v>
      </c>
      <c r="J136" s="111">
        <f t="shared" si="2"/>
        <v>2.1999999999999993</v>
      </c>
      <c r="K136" s="109" t="s">
        <v>149</v>
      </c>
      <c r="L136" s="111">
        <v>0.5</v>
      </c>
      <c r="M136" s="109" t="b">
        <v>0</v>
      </c>
    </row>
    <row r="137" spans="1:13" x14ac:dyDescent="0.3">
      <c r="A137" s="109" t="s">
        <v>2</v>
      </c>
      <c r="B137" s="110">
        <v>43881</v>
      </c>
      <c r="C137" s="109" t="s">
        <v>168</v>
      </c>
      <c r="D137" s="109">
        <v>8</v>
      </c>
      <c r="E137" s="109">
        <v>1</v>
      </c>
      <c r="F137" s="109" t="s">
        <v>161</v>
      </c>
      <c r="G137" s="67" t="b">
        <v>1</v>
      </c>
      <c r="H137" s="111">
        <v>2.25925925925926</v>
      </c>
      <c r="I137" s="111">
        <v>1.62962962962963</v>
      </c>
      <c r="J137" s="111">
        <f t="shared" si="2"/>
        <v>0.72131147540983598</v>
      </c>
      <c r="K137" s="109" t="s">
        <v>148</v>
      </c>
      <c r="L137" s="111">
        <v>1</v>
      </c>
      <c r="M137" s="109" t="b">
        <v>0</v>
      </c>
    </row>
    <row r="138" spans="1:13" x14ac:dyDescent="0.3">
      <c r="A138" s="109" t="s">
        <v>2</v>
      </c>
      <c r="B138" s="110">
        <v>43881</v>
      </c>
      <c r="C138" s="109" t="s">
        <v>168</v>
      </c>
      <c r="D138" s="109">
        <v>8</v>
      </c>
      <c r="E138" s="109">
        <v>1</v>
      </c>
      <c r="F138" s="109" t="s">
        <v>162</v>
      </c>
      <c r="G138" s="67" t="b">
        <v>1</v>
      </c>
      <c r="H138" s="111">
        <v>1.8333333333333299</v>
      </c>
      <c r="I138" s="111">
        <v>1.52380952380952</v>
      </c>
      <c r="J138" s="111">
        <f t="shared" si="2"/>
        <v>0.83116883116883056</v>
      </c>
      <c r="K138" s="109" t="s">
        <v>148</v>
      </c>
      <c r="L138" s="111">
        <v>0.7470703125</v>
      </c>
      <c r="M138" s="109" t="b">
        <v>0</v>
      </c>
    </row>
    <row r="139" spans="1:13" x14ac:dyDescent="0.3">
      <c r="A139" s="109" t="s">
        <v>2</v>
      </c>
      <c r="B139" s="110">
        <v>43881</v>
      </c>
      <c r="C139" s="109" t="s">
        <v>168</v>
      </c>
      <c r="D139" s="109">
        <v>8</v>
      </c>
      <c r="E139" s="109">
        <v>1</v>
      </c>
      <c r="F139" s="109" t="s">
        <v>163</v>
      </c>
      <c r="G139" s="67" t="b">
        <v>1</v>
      </c>
      <c r="H139" s="111">
        <v>0.69841269841269904</v>
      </c>
      <c r="I139" s="111">
        <v>1.26984126984127</v>
      </c>
      <c r="J139" s="111">
        <f t="shared" si="2"/>
        <v>1.8181818181818168</v>
      </c>
      <c r="K139" s="109" t="s">
        <v>149</v>
      </c>
      <c r="L139" s="111">
        <v>0.13746519368299101</v>
      </c>
      <c r="M139" s="109" t="b">
        <v>0</v>
      </c>
    </row>
    <row r="140" spans="1:13" x14ac:dyDescent="0.3">
      <c r="A140" s="109" t="s">
        <v>2</v>
      </c>
      <c r="B140" s="110">
        <v>43881</v>
      </c>
      <c r="C140" s="109" t="s">
        <v>168</v>
      </c>
      <c r="D140" s="109">
        <v>8</v>
      </c>
      <c r="E140" s="109">
        <v>1</v>
      </c>
      <c r="F140" s="109" t="s">
        <v>164</v>
      </c>
      <c r="G140" s="67" t="b">
        <v>1</v>
      </c>
      <c r="H140" s="111">
        <v>1.76086956521739</v>
      </c>
      <c r="I140" s="111">
        <v>2.6304347826086998</v>
      </c>
      <c r="J140" s="111">
        <f t="shared" si="2"/>
        <v>1.4938271604938307</v>
      </c>
      <c r="K140" s="109" t="s">
        <v>149</v>
      </c>
      <c r="L140" s="111">
        <v>0.13070119090007101</v>
      </c>
      <c r="M140" s="109" t="b">
        <v>0</v>
      </c>
    </row>
    <row r="141" spans="1:13" x14ac:dyDescent="0.3">
      <c r="A141" s="109" t="s">
        <v>2</v>
      </c>
      <c r="B141" s="110">
        <v>43881</v>
      </c>
      <c r="C141" s="109" t="s">
        <v>168</v>
      </c>
      <c r="D141" s="109">
        <v>8</v>
      </c>
      <c r="E141" s="109">
        <v>1</v>
      </c>
      <c r="F141" s="109" t="s">
        <v>165</v>
      </c>
      <c r="G141" s="67" t="b">
        <v>1</v>
      </c>
      <c r="H141" s="111">
        <v>1.9607843137254899</v>
      </c>
      <c r="I141" s="111">
        <v>2.6143790849673199</v>
      </c>
      <c r="J141" s="111">
        <f t="shared" si="2"/>
        <v>1.3333333333333333</v>
      </c>
      <c r="K141" s="109" t="s">
        <v>149</v>
      </c>
      <c r="L141" s="111">
        <v>0.29851933281127901</v>
      </c>
      <c r="M141" s="109" t="b">
        <v>0</v>
      </c>
    </row>
    <row r="142" spans="1:13" x14ac:dyDescent="0.3">
      <c r="A142" s="109" t="s">
        <v>2</v>
      </c>
      <c r="B142" s="110">
        <v>43881</v>
      </c>
      <c r="C142" s="109" t="s">
        <v>168</v>
      </c>
      <c r="D142" s="109">
        <v>8</v>
      </c>
      <c r="E142" s="109">
        <v>1</v>
      </c>
      <c r="F142" s="109" t="s">
        <v>166</v>
      </c>
      <c r="G142" s="67" t="b">
        <v>1</v>
      </c>
      <c r="H142" s="111">
        <v>0.68421052631579005</v>
      </c>
      <c r="I142" s="111">
        <v>1.76315789473684</v>
      </c>
      <c r="J142" s="111">
        <f t="shared" si="2"/>
        <v>2.5769230769230718</v>
      </c>
      <c r="K142" s="109" t="s">
        <v>149</v>
      </c>
      <c r="L142" s="111">
        <v>1.8055645553230501E-3</v>
      </c>
      <c r="M142" s="109" t="b">
        <v>1</v>
      </c>
    </row>
    <row r="143" spans="1:13" x14ac:dyDescent="0.3">
      <c r="A143" s="109" t="s">
        <v>1</v>
      </c>
      <c r="B143" s="110">
        <v>43882</v>
      </c>
      <c r="C143" s="109" t="s">
        <v>158</v>
      </c>
      <c r="D143" s="109">
        <v>1</v>
      </c>
      <c r="E143" s="109">
        <v>1</v>
      </c>
      <c r="F143" s="109" t="s">
        <v>87</v>
      </c>
      <c r="G143" s="67" t="b">
        <v>1</v>
      </c>
      <c r="H143" s="111">
        <v>0.66666666666666696</v>
      </c>
      <c r="I143" s="111">
        <v>0</v>
      </c>
      <c r="J143" s="111">
        <f t="shared" si="2"/>
        <v>0</v>
      </c>
      <c r="K143" s="109" t="s">
        <v>148</v>
      </c>
      <c r="L143" s="111">
        <v>1</v>
      </c>
      <c r="M143" s="109" t="b">
        <v>0</v>
      </c>
    </row>
    <row r="144" spans="1:13" x14ac:dyDescent="0.3">
      <c r="A144" s="109" t="s">
        <v>1</v>
      </c>
      <c r="B144" s="110">
        <v>43882</v>
      </c>
      <c r="C144" s="109" t="s">
        <v>158</v>
      </c>
      <c r="D144" s="109">
        <v>1</v>
      </c>
      <c r="E144" s="109">
        <v>1</v>
      </c>
      <c r="F144" s="109" t="s">
        <v>159</v>
      </c>
      <c r="G144" s="67" t="b">
        <v>1</v>
      </c>
      <c r="H144" s="111">
        <v>0.71428571428571397</v>
      </c>
      <c r="I144" s="111">
        <v>0.52380952380952395</v>
      </c>
      <c r="J144" s="111">
        <f t="shared" si="2"/>
        <v>0.73333333333333384</v>
      </c>
      <c r="K144" s="109" t="s">
        <v>148</v>
      </c>
      <c r="L144" s="111">
        <v>1</v>
      </c>
      <c r="M144" s="109" t="b">
        <v>0</v>
      </c>
    </row>
    <row r="145" spans="1:13" x14ac:dyDescent="0.3">
      <c r="A145" s="109" t="s">
        <v>1</v>
      </c>
      <c r="B145" s="110">
        <v>43882</v>
      </c>
      <c r="C145" s="109" t="s">
        <v>158</v>
      </c>
      <c r="D145" s="109">
        <v>1</v>
      </c>
      <c r="E145" s="109">
        <v>1</v>
      </c>
      <c r="F145" s="109" t="s">
        <v>86</v>
      </c>
      <c r="G145" s="67" t="b">
        <v>1</v>
      </c>
      <c r="H145" s="111">
        <v>0.88095238095238104</v>
      </c>
      <c r="I145" s="111">
        <v>6.6904761904761898</v>
      </c>
      <c r="J145" s="111">
        <f t="shared" si="2"/>
        <v>7.594594594594593</v>
      </c>
      <c r="K145" s="109" t="s">
        <v>149</v>
      </c>
      <c r="L145" s="111">
        <v>1.220703125E-4</v>
      </c>
      <c r="M145" s="109" t="b">
        <v>1</v>
      </c>
    </row>
    <row r="146" spans="1:13" x14ac:dyDescent="0.3">
      <c r="A146" s="109" t="s">
        <v>1</v>
      </c>
      <c r="B146" s="110">
        <v>43882</v>
      </c>
      <c r="C146" s="109" t="s">
        <v>158</v>
      </c>
      <c r="D146" s="109">
        <v>1</v>
      </c>
      <c r="E146" s="109">
        <v>1</v>
      </c>
      <c r="F146" s="109" t="s">
        <v>160</v>
      </c>
      <c r="G146" s="67" t="b">
        <v>1</v>
      </c>
      <c r="H146" s="111">
        <v>1.0454545454545501</v>
      </c>
      <c r="I146" s="111">
        <v>1.0757575757575799</v>
      </c>
      <c r="J146" s="111">
        <f t="shared" si="2"/>
        <v>1.0289855072463763</v>
      </c>
      <c r="K146" s="109" t="s">
        <v>149</v>
      </c>
      <c r="L146" s="111">
        <v>0.44806377643364398</v>
      </c>
      <c r="M146" s="109" t="b">
        <v>0</v>
      </c>
    </row>
    <row r="147" spans="1:13" x14ac:dyDescent="0.3">
      <c r="A147" s="109" t="s">
        <v>1</v>
      </c>
      <c r="B147" s="110">
        <v>43882</v>
      </c>
      <c r="C147" s="109" t="s">
        <v>158</v>
      </c>
      <c r="D147" s="109">
        <v>1</v>
      </c>
      <c r="E147" s="109">
        <v>1</v>
      </c>
      <c r="F147" s="109" t="s">
        <v>161</v>
      </c>
      <c r="G147" s="67" t="b">
        <v>1</v>
      </c>
      <c r="H147" s="111">
        <v>0.87202290552442896</v>
      </c>
      <c r="I147" s="111">
        <v>0.91071428571428603</v>
      </c>
      <c r="J147" s="111">
        <f t="shared" si="2"/>
        <v>1.0443696833474669</v>
      </c>
      <c r="K147" s="109" t="s">
        <v>149</v>
      </c>
      <c r="L147" s="111">
        <v>0.39475244278865401</v>
      </c>
      <c r="M147" s="109" t="b">
        <v>0</v>
      </c>
    </row>
    <row r="148" spans="1:13" x14ac:dyDescent="0.3">
      <c r="A148" s="109" t="s">
        <v>1</v>
      </c>
      <c r="B148" s="110">
        <v>43882</v>
      </c>
      <c r="C148" s="109" t="s">
        <v>158</v>
      </c>
      <c r="D148" s="109">
        <v>1</v>
      </c>
      <c r="E148" s="109">
        <v>1</v>
      </c>
      <c r="F148" s="109" t="s">
        <v>162</v>
      </c>
      <c r="G148" s="67" t="b">
        <v>1</v>
      </c>
      <c r="H148" s="111">
        <v>1.75555555555556</v>
      </c>
      <c r="I148" s="111">
        <v>0.88148148148148198</v>
      </c>
      <c r="J148" s="111">
        <f t="shared" si="2"/>
        <v>0.50210970464134919</v>
      </c>
      <c r="K148" s="109" t="s">
        <v>148</v>
      </c>
      <c r="L148" s="111">
        <v>1.51300615176057E-2</v>
      </c>
      <c r="M148" s="109" t="b">
        <v>1</v>
      </c>
    </row>
    <row r="149" spans="1:13" x14ac:dyDescent="0.3">
      <c r="A149" s="109" t="s">
        <v>1</v>
      </c>
      <c r="B149" s="110">
        <v>43882</v>
      </c>
      <c r="C149" s="109" t="s">
        <v>158</v>
      </c>
      <c r="D149" s="109">
        <v>1</v>
      </c>
      <c r="E149" s="109">
        <v>1</v>
      </c>
      <c r="F149" s="109" t="s">
        <v>163</v>
      </c>
      <c r="G149" s="67" t="b">
        <v>1</v>
      </c>
      <c r="H149" s="111">
        <v>1.2380952380952399</v>
      </c>
      <c r="I149" s="111">
        <v>0.69523809523809499</v>
      </c>
      <c r="J149" s="111">
        <f t="shared" si="2"/>
        <v>0.56153846153846054</v>
      </c>
      <c r="K149" s="109" t="s">
        <v>148</v>
      </c>
      <c r="L149" s="111">
        <v>4.0396726218028299E-3</v>
      </c>
      <c r="M149" s="109" t="b">
        <v>1</v>
      </c>
    </row>
    <row r="150" spans="1:13" x14ac:dyDescent="0.3">
      <c r="A150" s="109" t="s">
        <v>1</v>
      </c>
      <c r="B150" s="110">
        <v>43882</v>
      </c>
      <c r="C150" s="109" t="s">
        <v>158</v>
      </c>
      <c r="D150" s="109">
        <v>1</v>
      </c>
      <c r="E150" s="109">
        <v>1</v>
      </c>
      <c r="F150" s="109" t="s">
        <v>164</v>
      </c>
      <c r="G150" s="67" t="b">
        <v>1</v>
      </c>
      <c r="H150" s="111">
        <v>0.97041420118343202</v>
      </c>
      <c r="I150" s="111">
        <v>0.94477317554240603</v>
      </c>
      <c r="J150" s="111">
        <f t="shared" si="2"/>
        <v>0.97357723577235733</v>
      </c>
      <c r="K150" s="109" t="s">
        <v>148</v>
      </c>
      <c r="L150" s="111">
        <v>0.81993315522905297</v>
      </c>
      <c r="M150" s="109" t="b">
        <v>0</v>
      </c>
    </row>
    <row r="151" spans="1:13" x14ac:dyDescent="0.3">
      <c r="A151" s="109" t="s">
        <v>1</v>
      </c>
      <c r="B151" s="110">
        <v>43882</v>
      </c>
      <c r="C151" s="109" t="s">
        <v>158</v>
      </c>
      <c r="D151" s="109">
        <v>1</v>
      </c>
      <c r="E151" s="109">
        <v>1</v>
      </c>
      <c r="F151" s="109" t="s">
        <v>165</v>
      </c>
      <c r="G151" s="67" t="b">
        <v>1</v>
      </c>
      <c r="H151" s="111">
        <v>0.76458333333333295</v>
      </c>
      <c r="I151" s="111">
        <v>0.97291666666666698</v>
      </c>
      <c r="J151" s="111">
        <f t="shared" si="2"/>
        <v>1.2724795640326987</v>
      </c>
      <c r="K151" s="109" t="s">
        <v>149</v>
      </c>
      <c r="L151" s="111">
        <v>2.14520295400661E-2</v>
      </c>
      <c r="M151" s="109" t="b">
        <v>1</v>
      </c>
    </row>
    <row r="152" spans="1:13" x14ac:dyDescent="0.3">
      <c r="A152" s="109" t="s">
        <v>1</v>
      </c>
      <c r="B152" s="110">
        <v>43882</v>
      </c>
      <c r="C152" s="109" t="s">
        <v>158</v>
      </c>
      <c r="D152" s="109">
        <v>1</v>
      </c>
      <c r="E152" s="109">
        <v>1</v>
      </c>
      <c r="F152" s="109" t="s">
        <v>166</v>
      </c>
      <c r="G152" s="67" t="b">
        <v>1</v>
      </c>
      <c r="H152" s="111">
        <v>3.21366969983479</v>
      </c>
      <c r="I152" s="111">
        <v>1.25</v>
      </c>
      <c r="J152" s="111">
        <f t="shared" si="2"/>
        <v>0.38896343331869504</v>
      </c>
      <c r="K152" s="109" t="s">
        <v>148</v>
      </c>
      <c r="L152" s="111">
        <v>2.3590371004721201E-2</v>
      </c>
      <c r="M152" s="109" t="b">
        <v>1</v>
      </c>
    </row>
    <row r="153" spans="1:13" x14ac:dyDescent="0.3">
      <c r="A153" s="109" t="s">
        <v>1</v>
      </c>
      <c r="B153" s="110">
        <v>43882</v>
      </c>
      <c r="C153" s="109" t="s">
        <v>158</v>
      </c>
      <c r="D153" s="109">
        <v>2</v>
      </c>
      <c r="E153" s="109">
        <v>1</v>
      </c>
      <c r="F153" s="109" t="s">
        <v>87</v>
      </c>
      <c r="G153" s="67" t="b">
        <v>1</v>
      </c>
      <c r="H153" s="111">
        <v>0.66666666666666696</v>
      </c>
      <c r="I153" s="111">
        <v>2.6666666666666701</v>
      </c>
      <c r="J153" s="111">
        <f t="shared" si="2"/>
        <v>4.0000000000000036</v>
      </c>
      <c r="K153" s="109" t="s">
        <v>149</v>
      </c>
      <c r="L153" s="111">
        <v>1</v>
      </c>
      <c r="M153" s="109" t="b">
        <v>0</v>
      </c>
    </row>
    <row r="154" spans="1:13" x14ac:dyDescent="0.3">
      <c r="A154" s="109" t="s">
        <v>1</v>
      </c>
      <c r="B154" s="110">
        <v>43882</v>
      </c>
      <c r="C154" s="109" t="s">
        <v>158</v>
      </c>
      <c r="D154" s="109">
        <v>2</v>
      </c>
      <c r="E154" s="109">
        <v>1</v>
      </c>
      <c r="F154" s="109" t="s">
        <v>159</v>
      </c>
      <c r="G154" s="67" t="b">
        <v>1</v>
      </c>
      <c r="H154" s="111">
        <v>1.8571428571428601</v>
      </c>
      <c r="I154" s="111">
        <v>4.2380952380952399</v>
      </c>
      <c r="J154" s="111">
        <f t="shared" si="2"/>
        <v>2.2820512820512793</v>
      </c>
      <c r="K154" s="109" t="s">
        <v>149</v>
      </c>
      <c r="L154" s="111">
        <v>3.125E-2</v>
      </c>
      <c r="M154" s="109" t="b">
        <v>1</v>
      </c>
    </row>
    <row r="155" spans="1:13" x14ac:dyDescent="0.3">
      <c r="A155" s="109" t="s">
        <v>1</v>
      </c>
      <c r="B155" s="110">
        <v>43882</v>
      </c>
      <c r="C155" s="109" t="s">
        <v>158</v>
      </c>
      <c r="D155" s="109">
        <v>2</v>
      </c>
      <c r="E155" s="109">
        <v>1</v>
      </c>
      <c r="F155" s="109" t="s">
        <v>86</v>
      </c>
      <c r="G155" s="67" t="b">
        <v>1</v>
      </c>
      <c r="H155" s="111">
        <v>2.1904761904761898</v>
      </c>
      <c r="I155" s="111">
        <v>5.78571428571429</v>
      </c>
      <c r="J155" s="111">
        <f t="shared" si="2"/>
        <v>2.6413043478260896</v>
      </c>
      <c r="K155" s="109" t="s">
        <v>149</v>
      </c>
      <c r="L155" s="111">
        <v>1.220703125E-4</v>
      </c>
      <c r="M155" s="109" t="b">
        <v>1</v>
      </c>
    </row>
    <row r="156" spans="1:13" x14ac:dyDescent="0.3">
      <c r="A156" s="109" t="s">
        <v>1</v>
      </c>
      <c r="B156" s="110">
        <v>43882</v>
      </c>
      <c r="C156" s="109" t="s">
        <v>158</v>
      </c>
      <c r="D156" s="109">
        <v>2</v>
      </c>
      <c r="E156" s="109">
        <v>1</v>
      </c>
      <c r="F156" s="109" t="s">
        <v>160</v>
      </c>
      <c r="G156" s="67" t="b">
        <v>1</v>
      </c>
      <c r="H156" s="111">
        <v>1.0050505050505101</v>
      </c>
      <c r="I156" s="111">
        <v>0.86363636363636398</v>
      </c>
      <c r="J156" s="111">
        <f t="shared" si="2"/>
        <v>0.85929648241205636</v>
      </c>
      <c r="K156" s="109" t="s">
        <v>148</v>
      </c>
      <c r="L156" s="111">
        <v>0.53555348385923096</v>
      </c>
      <c r="M156" s="109" t="b">
        <v>0</v>
      </c>
    </row>
    <row r="157" spans="1:13" x14ac:dyDescent="0.3">
      <c r="A157" s="109" t="s">
        <v>1</v>
      </c>
      <c r="B157" s="110">
        <v>43882</v>
      </c>
      <c r="C157" s="109" t="s">
        <v>158</v>
      </c>
      <c r="D157" s="109">
        <v>2</v>
      </c>
      <c r="E157" s="109">
        <v>1</v>
      </c>
      <c r="F157" s="109" t="s">
        <v>161</v>
      </c>
      <c r="G157" s="67" t="b">
        <v>1</v>
      </c>
      <c r="H157" s="111">
        <v>1.2998500604769601</v>
      </c>
      <c r="I157" s="111">
        <v>1.31547619047619</v>
      </c>
      <c r="J157" s="111">
        <f t="shared" si="2"/>
        <v>1.0120214865347594</v>
      </c>
      <c r="K157" s="109" t="s">
        <v>149</v>
      </c>
      <c r="L157" s="111">
        <v>0.77391445289501104</v>
      </c>
      <c r="M157" s="109" t="b">
        <v>0</v>
      </c>
    </row>
    <row r="158" spans="1:13" x14ac:dyDescent="0.3">
      <c r="A158" s="109" t="s">
        <v>1</v>
      </c>
      <c r="B158" s="110">
        <v>43882</v>
      </c>
      <c r="C158" s="109" t="s">
        <v>158</v>
      </c>
      <c r="D158" s="109">
        <v>2</v>
      </c>
      <c r="E158" s="109">
        <v>1</v>
      </c>
      <c r="F158" s="109" t="s">
        <v>162</v>
      </c>
      <c r="G158" s="67" t="b">
        <v>1</v>
      </c>
      <c r="H158" s="111">
        <v>1.57037037037037</v>
      </c>
      <c r="I158" s="111">
        <v>1.05925925925926</v>
      </c>
      <c r="J158" s="111">
        <f t="shared" si="2"/>
        <v>0.67452830188679314</v>
      </c>
      <c r="K158" s="109" t="s">
        <v>148</v>
      </c>
      <c r="L158" s="111">
        <v>4.9063722640516498E-2</v>
      </c>
      <c r="M158" s="109" t="b">
        <v>1</v>
      </c>
    </row>
    <row r="159" spans="1:13" x14ac:dyDescent="0.3">
      <c r="A159" s="109" t="s">
        <v>1</v>
      </c>
      <c r="B159" s="110">
        <v>43882</v>
      </c>
      <c r="C159" s="109" t="s">
        <v>158</v>
      </c>
      <c r="D159" s="109">
        <v>2</v>
      </c>
      <c r="E159" s="109">
        <v>1</v>
      </c>
      <c r="F159" s="109" t="s">
        <v>163</v>
      </c>
      <c r="G159" s="67" t="b">
        <v>1</v>
      </c>
      <c r="H159" s="111">
        <v>1.0190476190476201</v>
      </c>
      <c r="I159" s="111">
        <v>0.94285714285714295</v>
      </c>
      <c r="J159" s="111">
        <f t="shared" si="2"/>
        <v>0.92523364485981219</v>
      </c>
      <c r="K159" s="109" t="s">
        <v>148</v>
      </c>
      <c r="L159" s="111">
        <v>0.24099500630728299</v>
      </c>
      <c r="M159" s="109" t="b">
        <v>0</v>
      </c>
    </row>
    <row r="160" spans="1:13" x14ac:dyDescent="0.3">
      <c r="A160" s="109" t="s">
        <v>1</v>
      </c>
      <c r="B160" s="110">
        <v>43882</v>
      </c>
      <c r="C160" s="109" t="s">
        <v>158</v>
      </c>
      <c r="D160" s="109">
        <v>2</v>
      </c>
      <c r="E160" s="109">
        <v>1</v>
      </c>
      <c r="F160" s="109" t="s">
        <v>164</v>
      </c>
      <c r="G160" s="67" t="b">
        <v>1</v>
      </c>
      <c r="H160" s="111">
        <v>0.95660749506903398</v>
      </c>
      <c r="I160" s="111">
        <v>0.99211045364891504</v>
      </c>
      <c r="J160" s="111">
        <f t="shared" si="2"/>
        <v>1.0371134020618551</v>
      </c>
      <c r="K160" s="109" t="s">
        <v>149</v>
      </c>
      <c r="L160" s="111">
        <v>0.110063374994358</v>
      </c>
      <c r="M160" s="109" t="b">
        <v>0</v>
      </c>
    </row>
    <row r="161" spans="1:13" x14ac:dyDescent="0.3">
      <c r="A161" s="109" t="s">
        <v>1</v>
      </c>
      <c r="B161" s="110">
        <v>43882</v>
      </c>
      <c r="C161" s="109" t="s">
        <v>158</v>
      </c>
      <c r="D161" s="109">
        <v>2</v>
      </c>
      <c r="E161" s="109">
        <v>1</v>
      </c>
      <c r="F161" s="109" t="s">
        <v>165</v>
      </c>
      <c r="G161" s="67" t="b">
        <v>1</v>
      </c>
      <c r="H161" s="111">
        <v>0.78125</v>
      </c>
      <c r="I161" s="111">
        <v>0.95625000000000004</v>
      </c>
      <c r="J161" s="111">
        <f t="shared" si="2"/>
        <v>1.224</v>
      </c>
      <c r="K161" s="109" t="s">
        <v>149</v>
      </c>
      <c r="L161" s="111">
        <v>2.88473894311298E-3</v>
      </c>
      <c r="M161" s="109" t="b">
        <v>1</v>
      </c>
    </row>
    <row r="162" spans="1:13" x14ac:dyDescent="0.3">
      <c r="A162" s="109" t="s">
        <v>1</v>
      </c>
      <c r="B162" s="110">
        <v>43882</v>
      </c>
      <c r="C162" s="109" t="s">
        <v>158</v>
      </c>
      <c r="D162" s="109">
        <v>2</v>
      </c>
      <c r="E162" s="109">
        <v>1</v>
      </c>
      <c r="F162" s="109" t="s">
        <v>166</v>
      </c>
      <c r="G162" s="67" t="b">
        <v>1</v>
      </c>
      <c r="H162" s="111">
        <v>3.0202973073523398</v>
      </c>
      <c r="I162" s="111">
        <v>1.3611111111111101</v>
      </c>
      <c r="J162" s="111">
        <f t="shared" si="2"/>
        <v>0.4506546781993096</v>
      </c>
      <c r="K162" s="109" t="s">
        <v>148</v>
      </c>
      <c r="L162" s="111">
        <v>7.9750074708056506E-3</v>
      </c>
      <c r="M162" s="109" t="b">
        <v>1</v>
      </c>
    </row>
    <row r="163" spans="1:13" x14ac:dyDescent="0.3">
      <c r="A163" s="109" t="s">
        <v>1</v>
      </c>
      <c r="B163" s="110">
        <v>43882</v>
      </c>
      <c r="C163" s="109" t="s">
        <v>158</v>
      </c>
      <c r="D163" s="109">
        <v>2</v>
      </c>
      <c r="E163" s="109">
        <v>3</v>
      </c>
      <c r="F163" s="109" t="s">
        <v>87</v>
      </c>
      <c r="G163" s="67" t="b">
        <v>1</v>
      </c>
      <c r="H163" s="111">
        <v>1.3333333333333299</v>
      </c>
      <c r="I163" s="111">
        <v>5</v>
      </c>
      <c r="J163" s="111">
        <f t="shared" si="2"/>
        <v>3.7500000000000098</v>
      </c>
      <c r="K163" s="109" t="s">
        <v>149</v>
      </c>
      <c r="L163" s="111">
        <v>1</v>
      </c>
      <c r="M163" s="109" t="b">
        <v>0</v>
      </c>
    </row>
    <row r="164" spans="1:13" x14ac:dyDescent="0.3">
      <c r="A164" s="109" t="s">
        <v>1</v>
      </c>
      <c r="B164" s="110">
        <v>43882</v>
      </c>
      <c r="C164" s="109" t="s">
        <v>158</v>
      </c>
      <c r="D164" s="109">
        <v>2</v>
      </c>
      <c r="E164" s="109">
        <v>3</v>
      </c>
      <c r="F164" s="109" t="s">
        <v>159</v>
      </c>
      <c r="G164" s="67" t="b">
        <v>1</v>
      </c>
      <c r="H164" s="111">
        <v>4.7619047619047603E-2</v>
      </c>
      <c r="I164" s="111">
        <v>4.7619047619047603E-2</v>
      </c>
      <c r="J164" s="111">
        <f t="shared" si="2"/>
        <v>1</v>
      </c>
      <c r="K164" s="109" t="s">
        <v>143</v>
      </c>
      <c r="L164" s="111">
        <v>1</v>
      </c>
      <c r="M164" s="109" t="b">
        <v>0</v>
      </c>
    </row>
    <row r="165" spans="1:13" x14ac:dyDescent="0.3">
      <c r="A165" s="109" t="s">
        <v>1</v>
      </c>
      <c r="B165" s="110">
        <v>43882</v>
      </c>
      <c r="C165" s="109" t="s">
        <v>158</v>
      </c>
      <c r="D165" s="109">
        <v>2</v>
      </c>
      <c r="E165" s="109">
        <v>3</v>
      </c>
      <c r="F165" s="109" t="s">
        <v>86</v>
      </c>
      <c r="G165" s="67" t="b">
        <v>1</v>
      </c>
      <c r="H165" s="111">
        <v>0.214285714285714</v>
      </c>
      <c r="I165" s="111">
        <v>5.21428571428571</v>
      </c>
      <c r="J165" s="111">
        <f t="shared" si="2"/>
        <v>24.333333333333346</v>
      </c>
      <c r="K165" s="109" t="s">
        <v>149</v>
      </c>
      <c r="L165" s="111">
        <v>1.220703125E-4</v>
      </c>
      <c r="M165" s="109" t="b">
        <v>1</v>
      </c>
    </row>
    <row r="166" spans="1:13" x14ac:dyDescent="0.3">
      <c r="A166" s="109" t="s">
        <v>1</v>
      </c>
      <c r="B166" s="110">
        <v>43882</v>
      </c>
      <c r="C166" s="109" t="s">
        <v>158</v>
      </c>
      <c r="D166" s="109">
        <v>2</v>
      </c>
      <c r="E166" s="109">
        <v>3</v>
      </c>
      <c r="F166" s="109" t="s">
        <v>160</v>
      </c>
      <c r="G166" s="67" t="b">
        <v>1</v>
      </c>
      <c r="H166" s="111">
        <v>0.28787878787878801</v>
      </c>
      <c r="I166" s="111">
        <v>2.02020202020202E-2</v>
      </c>
      <c r="J166" s="111">
        <f t="shared" si="2"/>
        <v>7.0175438596491196E-2</v>
      </c>
      <c r="K166" s="109" t="s">
        <v>148</v>
      </c>
      <c r="L166" s="111">
        <v>2.34375E-2</v>
      </c>
      <c r="M166" s="109" t="b">
        <v>1</v>
      </c>
    </row>
    <row r="167" spans="1:13" x14ac:dyDescent="0.3">
      <c r="A167" s="109" t="s">
        <v>1</v>
      </c>
      <c r="B167" s="110">
        <v>43882</v>
      </c>
      <c r="C167" s="109" t="s">
        <v>158</v>
      </c>
      <c r="D167" s="109">
        <v>2</v>
      </c>
      <c r="E167" s="109">
        <v>3</v>
      </c>
      <c r="F167" s="109" t="s">
        <v>161</v>
      </c>
      <c r="G167" s="67" t="b">
        <v>1</v>
      </c>
      <c r="H167" s="111">
        <v>0.71056434619124997</v>
      </c>
      <c r="I167" s="111">
        <v>0.23214285714285701</v>
      </c>
      <c r="J167" s="111">
        <f t="shared" si="2"/>
        <v>0.32670209022896179</v>
      </c>
      <c r="K167" s="109" t="s">
        <v>148</v>
      </c>
      <c r="L167" s="111">
        <v>0.2392578125</v>
      </c>
      <c r="M167" s="109" t="b">
        <v>0</v>
      </c>
    </row>
    <row r="168" spans="1:13" x14ac:dyDescent="0.3">
      <c r="A168" s="109" t="s">
        <v>1</v>
      </c>
      <c r="B168" s="110">
        <v>43882</v>
      </c>
      <c r="C168" s="109" t="s">
        <v>158</v>
      </c>
      <c r="D168" s="109">
        <v>2</v>
      </c>
      <c r="E168" s="109">
        <v>3</v>
      </c>
      <c r="F168" s="109" t="s">
        <v>162</v>
      </c>
      <c r="G168" s="67" t="b">
        <v>1</v>
      </c>
      <c r="H168" s="111">
        <v>1.4814814814814801</v>
      </c>
      <c r="I168" s="111">
        <v>2.96296296296296E-2</v>
      </c>
      <c r="J168" s="111">
        <f t="shared" si="2"/>
        <v>0.02</v>
      </c>
      <c r="K168" s="109" t="s">
        <v>148</v>
      </c>
      <c r="L168" s="111">
        <v>9.2405180135051205E-4</v>
      </c>
      <c r="M168" s="109" t="b">
        <v>1</v>
      </c>
    </row>
    <row r="169" spans="1:13" x14ac:dyDescent="0.3">
      <c r="A169" s="109" t="s">
        <v>1</v>
      </c>
      <c r="B169" s="110">
        <v>43882</v>
      </c>
      <c r="C169" s="109" t="s">
        <v>158</v>
      </c>
      <c r="D169" s="109">
        <v>2</v>
      </c>
      <c r="E169" s="109">
        <v>3</v>
      </c>
      <c r="F169" s="109" t="s">
        <v>163</v>
      </c>
      <c r="G169" s="67" t="b">
        <v>1</v>
      </c>
      <c r="H169" s="111">
        <v>0.49523809523809498</v>
      </c>
      <c r="I169" s="111">
        <v>0.3</v>
      </c>
      <c r="J169" s="111">
        <f t="shared" si="2"/>
        <v>0.60576923076923106</v>
      </c>
      <c r="K169" s="109" t="s">
        <v>148</v>
      </c>
      <c r="L169" s="111">
        <v>9.45549841663305E-2</v>
      </c>
      <c r="M169" s="109" t="b">
        <v>0</v>
      </c>
    </row>
    <row r="170" spans="1:13" x14ac:dyDescent="0.3">
      <c r="A170" s="109" t="s">
        <v>1</v>
      </c>
      <c r="B170" s="110">
        <v>43882</v>
      </c>
      <c r="C170" s="109" t="s">
        <v>158</v>
      </c>
      <c r="D170" s="109">
        <v>2</v>
      </c>
      <c r="E170" s="109">
        <v>3</v>
      </c>
      <c r="F170" s="109" t="s">
        <v>164</v>
      </c>
      <c r="G170" s="67" t="b">
        <v>1</v>
      </c>
      <c r="H170" s="111">
        <v>0.224852071005917</v>
      </c>
      <c r="I170" s="111">
        <v>0.17357001972386599</v>
      </c>
      <c r="J170" s="111">
        <f t="shared" si="2"/>
        <v>0.77192982456140458</v>
      </c>
      <c r="K170" s="109" t="s">
        <v>148</v>
      </c>
      <c r="L170" s="111">
        <v>2.64208491387844E-2</v>
      </c>
      <c r="M170" s="109" t="b">
        <v>1</v>
      </c>
    </row>
    <row r="171" spans="1:13" x14ac:dyDescent="0.3">
      <c r="A171" s="109" t="s">
        <v>1</v>
      </c>
      <c r="B171" s="110">
        <v>43882</v>
      </c>
      <c r="C171" s="109" t="s">
        <v>158</v>
      </c>
      <c r="D171" s="109">
        <v>2</v>
      </c>
      <c r="E171" s="109">
        <v>3</v>
      </c>
      <c r="F171" s="109" t="s">
        <v>165</v>
      </c>
      <c r="G171" s="67" t="b">
        <v>1</v>
      </c>
      <c r="H171" s="111">
        <v>0.195833333333333</v>
      </c>
      <c r="I171" s="111">
        <v>6.4583333333333298E-2</v>
      </c>
      <c r="J171" s="111">
        <f t="shared" si="2"/>
        <v>0.32978723404255356</v>
      </c>
      <c r="K171" s="109" t="s">
        <v>148</v>
      </c>
      <c r="L171" s="111">
        <v>0.10390675980200099</v>
      </c>
      <c r="M171" s="109" t="b">
        <v>0</v>
      </c>
    </row>
    <row r="172" spans="1:13" x14ac:dyDescent="0.3">
      <c r="A172" s="109" t="s">
        <v>1</v>
      </c>
      <c r="B172" s="110">
        <v>43882</v>
      </c>
      <c r="C172" s="109" t="s">
        <v>158</v>
      </c>
      <c r="D172" s="109">
        <v>2</v>
      </c>
      <c r="E172" s="109">
        <v>3</v>
      </c>
      <c r="F172" s="109" t="s">
        <v>166</v>
      </c>
      <c r="G172" s="67" t="b">
        <v>1</v>
      </c>
      <c r="H172" s="111">
        <v>3.3589670071871298</v>
      </c>
      <c r="I172" s="111">
        <v>0.81944444444444497</v>
      </c>
      <c r="J172" s="111">
        <f t="shared" si="2"/>
        <v>0.24395727695184036</v>
      </c>
      <c r="K172" s="109" t="s">
        <v>148</v>
      </c>
      <c r="L172" s="111">
        <v>3.5805953436968498E-3</v>
      </c>
      <c r="M172" s="109" t="b">
        <v>1</v>
      </c>
    </row>
    <row r="173" spans="1:13" x14ac:dyDescent="0.3">
      <c r="A173" s="109" t="s">
        <v>2</v>
      </c>
      <c r="B173" s="110">
        <v>43885</v>
      </c>
      <c r="C173" s="109" t="s">
        <v>172</v>
      </c>
      <c r="D173" s="109">
        <v>6</v>
      </c>
      <c r="E173" s="109">
        <v>1</v>
      </c>
      <c r="F173" s="109" t="s">
        <v>87</v>
      </c>
      <c r="G173" s="67" t="b">
        <v>1</v>
      </c>
      <c r="H173" s="111">
        <v>34.866666666666703</v>
      </c>
      <c r="I173" s="111">
        <v>30.6</v>
      </c>
      <c r="J173" s="111">
        <f t="shared" si="2"/>
        <v>0.87762906309751343</v>
      </c>
      <c r="K173" s="109" t="s">
        <v>148</v>
      </c>
      <c r="L173" s="111">
        <v>0.12890625</v>
      </c>
      <c r="M173" s="109" t="b">
        <v>0</v>
      </c>
    </row>
    <row r="174" spans="1:13" x14ac:dyDescent="0.3">
      <c r="A174" s="109" t="s">
        <v>2</v>
      </c>
      <c r="B174" s="110">
        <v>43885</v>
      </c>
      <c r="C174" s="109" t="s">
        <v>172</v>
      </c>
      <c r="D174" s="109">
        <v>6</v>
      </c>
      <c r="E174" s="109">
        <v>1</v>
      </c>
      <c r="F174" s="109" t="s">
        <v>159</v>
      </c>
      <c r="G174" s="67" t="b">
        <v>1</v>
      </c>
      <c r="H174" s="111">
        <v>27.1794871794872</v>
      </c>
      <c r="I174" s="111">
        <v>27.525641025641001</v>
      </c>
      <c r="J174" s="111">
        <f t="shared" si="2"/>
        <v>1.0127358490566021</v>
      </c>
      <c r="K174" s="109" t="s">
        <v>149</v>
      </c>
      <c r="L174" s="111">
        <v>0.74123853695491504</v>
      </c>
      <c r="M174" s="109" t="b">
        <v>0</v>
      </c>
    </row>
    <row r="175" spans="1:13" x14ac:dyDescent="0.3">
      <c r="A175" s="109" t="s">
        <v>2</v>
      </c>
      <c r="B175" s="110">
        <v>43885</v>
      </c>
      <c r="C175" s="109" t="s">
        <v>172</v>
      </c>
      <c r="D175" s="109">
        <v>6</v>
      </c>
      <c r="E175" s="109">
        <v>1</v>
      </c>
      <c r="F175" s="109" t="s">
        <v>86</v>
      </c>
      <c r="G175" s="67" t="b">
        <v>1</v>
      </c>
      <c r="H175" s="111">
        <v>25.4166666666667</v>
      </c>
      <c r="I175" s="111">
        <v>26.9166666666667</v>
      </c>
      <c r="J175" s="111">
        <f t="shared" si="2"/>
        <v>1.0590163934426229</v>
      </c>
      <c r="K175" s="109" t="s">
        <v>149</v>
      </c>
      <c r="L175" s="111">
        <v>0.765625</v>
      </c>
      <c r="M175" s="109" t="b">
        <v>0</v>
      </c>
    </row>
    <row r="176" spans="1:13" x14ac:dyDescent="0.3">
      <c r="A176" s="109" t="s">
        <v>2</v>
      </c>
      <c r="B176" s="110">
        <v>43885</v>
      </c>
      <c r="C176" s="109" t="s">
        <v>172</v>
      </c>
      <c r="D176" s="109">
        <v>6</v>
      </c>
      <c r="E176" s="109">
        <v>1</v>
      </c>
      <c r="F176" s="109" t="s">
        <v>160</v>
      </c>
      <c r="G176" s="67" t="b">
        <v>1</v>
      </c>
      <c r="H176" s="111">
        <v>22.7222222222222</v>
      </c>
      <c r="I176" s="111">
        <v>32.3333333333333</v>
      </c>
      <c r="J176" s="111">
        <f t="shared" si="2"/>
        <v>1.4229828850855746</v>
      </c>
      <c r="K176" s="109" t="s">
        <v>149</v>
      </c>
      <c r="L176" s="111">
        <v>3.125E-2</v>
      </c>
      <c r="M176" s="109" t="b">
        <v>1</v>
      </c>
    </row>
    <row r="177" spans="1:13" x14ac:dyDescent="0.3">
      <c r="A177" s="109" t="s">
        <v>2</v>
      </c>
      <c r="B177" s="110">
        <v>43885</v>
      </c>
      <c r="C177" s="109" t="s">
        <v>172</v>
      </c>
      <c r="D177" s="109">
        <v>6</v>
      </c>
      <c r="E177" s="109">
        <v>1</v>
      </c>
      <c r="F177" s="109" t="s">
        <v>161</v>
      </c>
      <c r="G177" s="67" t="b">
        <v>1</v>
      </c>
      <c r="H177" s="111">
        <v>26.725830993774402</v>
      </c>
      <c r="I177" s="111">
        <v>28.365591397849499</v>
      </c>
      <c r="J177" s="111">
        <f t="shared" si="2"/>
        <v>1.0613548893748923</v>
      </c>
      <c r="K177" s="109" t="s">
        <v>149</v>
      </c>
      <c r="L177" s="111">
        <v>0.39925362577258799</v>
      </c>
      <c r="M177" s="109" t="b">
        <v>0</v>
      </c>
    </row>
    <row r="178" spans="1:13" x14ac:dyDescent="0.3">
      <c r="A178" s="109" t="s">
        <v>2</v>
      </c>
      <c r="B178" s="110">
        <v>43885</v>
      </c>
      <c r="C178" s="109" t="s">
        <v>172</v>
      </c>
      <c r="D178" s="109">
        <v>6</v>
      </c>
      <c r="E178" s="109">
        <v>1</v>
      </c>
      <c r="F178" s="109" t="s">
        <v>162</v>
      </c>
      <c r="G178" s="67" t="b">
        <v>1</v>
      </c>
      <c r="H178" s="111">
        <v>26.1264492486325</v>
      </c>
      <c r="I178" s="111">
        <v>28.551724137931</v>
      </c>
      <c r="J178" s="111">
        <f t="shared" si="2"/>
        <v>1.0928283390604807</v>
      </c>
      <c r="K178" s="109" t="s">
        <v>149</v>
      </c>
      <c r="L178" s="111">
        <v>0.27462104198628701</v>
      </c>
      <c r="M178" s="109" t="b">
        <v>0</v>
      </c>
    </row>
    <row r="179" spans="1:13" x14ac:dyDescent="0.3">
      <c r="A179" s="109" t="s">
        <v>2</v>
      </c>
      <c r="B179" s="110">
        <v>43885</v>
      </c>
      <c r="C179" s="109" t="s">
        <v>172</v>
      </c>
      <c r="D179" s="109">
        <v>6</v>
      </c>
      <c r="E179" s="109">
        <v>1</v>
      </c>
      <c r="F179" s="109" t="s">
        <v>163</v>
      </c>
      <c r="G179" s="67" t="b">
        <v>1</v>
      </c>
      <c r="H179" s="111">
        <v>25.460654694247101</v>
      </c>
      <c r="I179" s="111">
        <v>27.397660818713401</v>
      </c>
      <c r="J179" s="111">
        <f t="shared" si="2"/>
        <v>1.0760784099123724</v>
      </c>
      <c r="K179" s="109" t="s">
        <v>149</v>
      </c>
      <c r="L179" s="111">
        <v>8.5794887557778393E-2</v>
      </c>
      <c r="M179" s="109" t="b">
        <v>0</v>
      </c>
    </row>
    <row r="180" spans="1:13" x14ac:dyDescent="0.3">
      <c r="A180" s="109" t="s">
        <v>2</v>
      </c>
      <c r="B180" s="110">
        <v>43885</v>
      </c>
      <c r="C180" s="109" t="s">
        <v>172</v>
      </c>
      <c r="D180" s="109">
        <v>6</v>
      </c>
      <c r="E180" s="109">
        <v>1</v>
      </c>
      <c r="F180" s="109" t="s">
        <v>164</v>
      </c>
      <c r="G180" s="67" t="b">
        <v>1</v>
      </c>
      <c r="H180" s="111">
        <v>26.9415384793725</v>
      </c>
      <c r="I180" s="111">
        <v>29.123809523809499</v>
      </c>
      <c r="J180" s="111">
        <f t="shared" si="2"/>
        <v>1.0810002385761239</v>
      </c>
      <c r="K180" s="109" t="s">
        <v>149</v>
      </c>
      <c r="L180" s="111">
        <v>0.160826111930507</v>
      </c>
      <c r="M180" s="109" t="b">
        <v>0</v>
      </c>
    </row>
    <row r="181" spans="1:13" x14ac:dyDescent="0.3">
      <c r="A181" s="109" t="s">
        <v>2</v>
      </c>
      <c r="B181" s="110">
        <v>43885</v>
      </c>
      <c r="C181" s="109" t="s">
        <v>172</v>
      </c>
      <c r="D181" s="109">
        <v>6</v>
      </c>
      <c r="E181" s="109">
        <v>1</v>
      </c>
      <c r="F181" s="109" t="s">
        <v>165</v>
      </c>
      <c r="G181" s="67" t="b">
        <v>1</v>
      </c>
      <c r="H181" s="111">
        <v>29.1666666666667</v>
      </c>
      <c r="I181" s="111">
        <v>31.823529411764699</v>
      </c>
      <c r="J181" s="111">
        <f t="shared" si="2"/>
        <v>1.0910924369747885</v>
      </c>
      <c r="K181" s="109" t="s">
        <v>149</v>
      </c>
      <c r="L181" s="111">
        <v>0.15831951750784301</v>
      </c>
      <c r="M181" s="109" t="b">
        <v>0</v>
      </c>
    </row>
    <row r="182" spans="1:13" x14ac:dyDescent="0.3">
      <c r="A182" s="109" t="s">
        <v>2</v>
      </c>
      <c r="B182" s="110">
        <v>43885</v>
      </c>
      <c r="C182" s="109" t="s">
        <v>172</v>
      </c>
      <c r="D182" s="109">
        <v>6</v>
      </c>
      <c r="E182" s="109">
        <v>1</v>
      </c>
      <c r="F182" s="109" t="s">
        <v>166</v>
      </c>
      <c r="G182" s="67" t="b">
        <v>1</v>
      </c>
      <c r="H182" s="111">
        <v>28.8009905471677</v>
      </c>
      <c r="I182" s="111">
        <v>32.299999999999997</v>
      </c>
      <c r="J182" s="111">
        <f t="shared" si="2"/>
        <v>1.1214892052793091</v>
      </c>
      <c r="K182" s="109" t="s">
        <v>149</v>
      </c>
      <c r="L182" s="111">
        <v>1.6355994918305101E-2</v>
      </c>
      <c r="M182" s="109" t="b">
        <v>1</v>
      </c>
    </row>
    <row r="183" spans="1:13" x14ac:dyDescent="0.3">
      <c r="A183" s="109" t="s">
        <v>2</v>
      </c>
      <c r="B183" s="110">
        <v>43885</v>
      </c>
      <c r="C183" s="109" t="s">
        <v>172</v>
      </c>
      <c r="D183" s="109">
        <v>6</v>
      </c>
      <c r="E183" s="109">
        <v>2</v>
      </c>
      <c r="F183" s="109" t="s">
        <v>86</v>
      </c>
      <c r="G183" s="67" t="b">
        <v>1</v>
      </c>
      <c r="H183" s="111">
        <v>22.5</v>
      </c>
      <c r="I183" s="111">
        <v>22.9166666666667</v>
      </c>
      <c r="J183" s="111">
        <f t="shared" si="2"/>
        <v>1.0185185185185199</v>
      </c>
      <c r="K183" s="109" t="s">
        <v>149</v>
      </c>
      <c r="L183" s="111">
        <v>0.6875</v>
      </c>
      <c r="M183" s="109" t="b">
        <v>0</v>
      </c>
    </row>
    <row r="184" spans="1:13" x14ac:dyDescent="0.3">
      <c r="A184" s="109" t="s">
        <v>1</v>
      </c>
      <c r="B184" s="110">
        <v>43886</v>
      </c>
      <c r="C184" s="109" t="s">
        <v>158</v>
      </c>
      <c r="D184" s="109">
        <v>5</v>
      </c>
      <c r="E184" s="109">
        <v>1</v>
      </c>
      <c r="F184" s="109" t="s">
        <v>87</v>
      </c>
      <c r="G184" s="67" t="b">
        <v>1</v>
      </c>
      <c r="H184" s="111">
        <v>10</v>
      </c>
      <c r="I184" s="111">
        <v>17.3333333333333</v>
      </c>
      <c r="J184" s="111">
        <f t="shared" si="2"/>
        <v>1.7333333333333301</v>
      </c>
      <c r="K184" s="109" t="s">
        <v>149</v>
      </c>
      <c r="L184" s="111">
        <v>1</v>
      </c>
      <c r="M184" s="109" t="b">
        <v>0</v>
      </c>
    </row>
    <row r="185" spans="1:13" x14ac:dyDescent="0.3">
      <c r="A185" s="109" t="s">
        <v>1</v>
      </c>
      <c r="B185" s="110">
        <v>43886</v>
      </c>
      <c r="C185" s="109" t="s">
        <v>158</v>
      </c>
      <c r="D185" s="109">
        <v>5</v>
      </c>
      <c r="E185" s="109">
        <v>1</v>
      </c>
      <c r="F185" s="109" t="s">
        <v>159</v>
      </c>
      <c r="G185" s="67" t="b">
        <v>1</v>
      </c>
      <c r="H185" s="111">
        <v>20</v>
      </c>
      <c r="I185" s="111">
        <v>17.466666666666701</v>
      </c>
      <c r="J185" s="111">
        <f t="shared" si="2"/>
        <v>0.87333333333333507</v>
      </c>
      <c r="K185" s="109" t="s">
        <v>148</v>
      </c>
      <c r="L185" s="111">
        <v>0.4375</v>
      </c>
      <c r="M185" s="109" t="b">
        <v>0</v>
      </c>
    </row>
    <row r="186" spans="1:13" x14ac:dyDescent="0.3">
      <c r="A186" s="109" t="s">
        <v>1</v>
      </c>
      <c r="B186" s="110">
        <v>43886</v>
      </c>
      <c r="C186" s="109" t="s">
        <v>158</v>
      </c>
      <c r="D186" s="109">
        <v>5</v>
      </c>
      <c r="E186" s="109">
        <v>1</v>
      </c>
      <c r="F186" s="109" t="s">
        <v>86</v>
      </c>
      <c r="G186" s="67" t="b">
        <v>1</v>
      </c>
      <c r="H186" s="111">
        <v>20.619047619047599</v>
      </c>
      <c r="I186" s="111">
        <v>31.1904761904762</v>
      </c>
      <c r="J186" s="111">
        <f t="shared" si="2"/>
        <v>1.5127020785219418</v>
      </c>
      <c r="K186" s="109" t="s">
        <v>149</v>
      </c>
      <c r="L186" s="111">
        <v>3.125E-2</v>
      </c>
      <c r="M186" s="109" t="b">
        <v>1</v>
      </c>
    </row>
    <row r="187" spans="1:13" x14ac:dyDescent="0.3">
      <c r="A187" s="109" t="s">
        <v>1</v>
      </c>
      <c r="B187" s="110">
        <v>43886</v>
      </c>
      <c r="C187" s="109" t="s">
        <v>158</v>
      </c>
      <c r="D187" s="109">
        <v>5</v>
      </c>
      <c r="E187" s="109">
        <v>1</v>
      </c>
      <c r="F187" s="109" t="s">
        <v>160</v>
      </c>
      <c r="G187" s="67" t="b">
        <v>1</v>
      </c>
      <c r="H187" s="111">
        <v>21.431372549019599</v>
      </c>
      <c r="I187" s="111">
        <v>20.993464052287599</v>
      </c>
      <c r="J187" s="111">
        <f t="shared" si="2"/>
        <v>0.97956694114059284</v>
      </c>
      <c r="K187" s="109" t="s">
        <v>148</v>
      </c>
      <c r="L187" s="111">
        <v>0.46891545279063102</v>
      </c>
      <c r="M187" s="109" t="b">
        <v>0</v>
      </c>
    </row>
    <row r="188" spans="1:13" x14ac:dyDescent="0.3">
      <c r="A188" s="109" t="s">
        <v>1</v>
      </c>
      <c r="B188" s="110">
        <v>43886</v>
      </c>
      <c r="C188" s="109" t="s">
        <v>158</v>
      </c>
      <c r="D188" s="109">
        <v>5</v>
      </c>
      <c r="E188" s="109">
        <v>1</v>
      </c>
      <c r="F188" s="109" t="s">
        <v>161</v>
      </c>
      <c r="G188" s="67" t="b">
        <v>1</v>
      </c>
      <c r="H188" s="111">
        <v>21.227639349605699</v>
      </c>
      <c r="I188" s="111">
        <v>20.154471544715499</v>
      </c>
      <c r="J188" s="111">
        <f t="shared" si="2"/>
        <v>0.94944478812665833</v>
      </c>
      <c r="K188" s="109" t="s">
        <v>148</v>
      </c>
      <c r="L188" s="111">
        <v>0.22094124350793001</v>
      </c>
      <c r="M188" s="109" t="b">
        <v>0</v>
      </c>
    </row>
    <row r="189" spans="1:13" x14ac:dyDescent="0.3">
      <c r="A189" s="109" t="s">
        <v>1</v>
      </c>
      <c r="B189" s="110">
        <v>43886</v>
      </c>
      <c r="C189" s="109" t="s">
        <v>158</v>
      </c>
      <c r="D189" s="109">
        <v>5</v>
      </c>
      <c r="E189" s="109">
        <v>1</v>
      </c>
      <c r="F189" s="109" t="s">
        <v>162</v>
      </c>
      <c r="G189" s="67" t="b">
        <v>1</v>
      </c>
      <c r="H189" s="111">
        <v>20.3010752688172</v>
      </c>
      <c r="I189" s="111">
        <v>19.634408602150501</v>
      </c>
      <c r="J189" s="111">
        <f t="shared" si="2"/>
        <v>0.96716101694915091</v>
      </c>
      <c r="K189" s="109" t="s">
        <v>148</v>
      </c>
      <c r="L189" s="111">
        <v>0.31441164380598602</v>
      </c>
      <c r="M189" s="109" t="b">
        <v>0</v>
      </c>
    </row>
    <row r="190" spans="1:13" x14ac:dyDescent="0.3">
      <c r="A190" s="109" t="s">
        <v>1</v>
      </c>
      <c r="B190" s="110">
        <v>43886</v>
      </c>
      <c r="C190" s="109" t="s">
        <v>158</v>
      </c>
      <c r="D190" s="109">
        <v>5</v>
      </c>
      <c r="E190" s="109">
        <v>1</v>
      </c>
      <c r="F190" s="109" t="s">
        <v>163</v>
      </c>
      <c r="G190" s="67" t="b">
        <v>1</v>
      </c>
      <c r="H190" s="111">
        <v>21.920903954802299</v>
      </c>
      <c r="I190" s="111">
        <v>20.7175141242938</v>
      </c>
      <c r="J190" s="111">
        <f t="shared" si="2"/>
        <v>0.94510309278350413</v>
      </c>
      <c r="K190" s="109" t="s">
        <v>148</v>
      </c>
      <c r="L190" s="111">
        <v>6.8745329451512502E-2</v>
      </c>
      <c r="M190" s="109" t="b">
        <v>0</v>
      </c>
    </row>
    <row r="191" spans="1:13" x14ac:dyDescent="0.3">
      <c r="A191" s="109" t="s">
        <v>1</v>
      </c>
      <c r="B191" s="110">
        <v>43886</v>
      </c>
      <c r="C191" s="109" t="s">
        <v>158</v>
      </c>
      <c r="D191" s="109">
        <v>5</v>
      </c>
      <c r="E191" s="109">
        <v>1</v>
      </c>
      <c r="F191" s="109" t="s">
        <v>164</v>
      </c>
      <c r="G191" s="67" t="b">
        <v>1</v>
      </c>
      <c r="H191" s="111">
        <v>21.5205818530385</v>
      </c>
      <c r="I191" s="111">
        <v>20.757028112449799</v>
      </c>
      <c r="J191" s="111">
        <f t="shared" si="2"/>
        <v>0.96451983753028059</v>
      </c>
      <c r="K191" s="109" t="s">
        <v>148</v>
      </c>
      <c r="L191" s="111">
        <v>2.6376755234448601E-2</v>
      </c>
      <c r="M191" s="109" t="b">
        <v>1</v>
      </c>
    </row>
    <row r="192" spans="1:13" x14ac:dyDescent="0.3">
      <c r="A192" s="109" t="s">
        <v>1</v>
      </c>
      <c r="B192" s="110">
        <v>43886</v>
      </c>
      <c r="C192" s="109" t="s">
        <v>158</v>
      </c>
      <c r="D192" s="109">
        <v>5</v>
      </c>
      <c r="E192" s="109">
        <v>1</v>
      </c>
      <c r="F192" s="109" t="s">
        <v>165</v>
      </c>
      <c r="G192" s="67" t="b">
        <v>1</v>
      </c>
      <c r="H192" s="111">
        <v>21.640301318267401</v>
      </c>
      <c r="I192" s="111">
        <v>20.632768361581899</v>
      </c>
      <c r="J192" s="111">
        <f t="shared" si="2"/>
        <v>0.95344182403620203</v>
      </c>
      <c r="K192" s="109" t="s">
        <v>148</v>
      </c>
      <c r="L192" s="111">
        <v>2.9112791579502602E-3</v>
      </c>
      <c r="M192" s="109" t="b">
        <v>1</v>
      </c>
    </row>
    <row r="193" spans="1:13" x14ac:dyDescent="0.3">
      <c r="A193" s="109" t="s">
        <v>1</v>
      </c>
      <c r="B193" s="110">
        <v>43886</v>
      </c>
      <c r="C193" s="109" t="s">
        <v>158</v>
      </c>
      <c r="D193" s="109">
        <v>5</v>
      </c>
      <c r="E193" s="109">
        <v>1</v>
      </c>
      <c r="F193" s="109" t="s">
        <v>166</v>
      </c>
      <c r="G193" s="67" t="b">
        <v>1</v>
      </c>
      <c r="H193" s="111">
        <v>24.8571428571429</v>
      </c>
      <c r="I193" s="111">
        <v>20.6904761904762</v>
      </c>
      <c r="J193" s="111">
        <f t="shared" si="2"/>
        <v>0.83237547892720198</v>
      </c>
      <c r="K193" s="109" t="s">
        <v>148</v>
      </c>
      <c r="L193" s="111">
        <v>3.77197265625E-2</v>
      </c>
      <c r="M193" s="109" t="b">
        <v>1</v>
      </c>
    </row>
    <row r="194" spans="1:13" x14ac:dyDescent="0.3">
      <c r="A194" s="109" t="s">
        <v>1</v>
      </c>
      <c r="B194" s="110">
        <v>44432</v>
      </c>
      <c r="C194" s="109" t="s">
        <v>173</v>
      </c>
      <c r="D194" s="109">
        <v>8</v>
      </c>
      <c r="E194" s="109">
        <v>1</v>
      </c>
      <c r="F194" s="109" t="s">
        <v>87</v>
      </c>
      <c r="G194" s="67" t="b">
        <v>1</v>
      </c>
      <c r="H194" s="111">
        <v>1.3589743589743599</v>
      </c>
      <c r="I194" s="111">
        <v>2.1025641025641</v>
      </c>
      <c r="J194" s="111">
        <f t="shared" si="2"/>
        <v>1.5471698113207517</v>
      </c>
      <c r="K194" s="109" t="s">
        <v>149</v>
      </c>
      <c r="L194" s="111">
        <v>0.13671875</v>
      </c>
      <c r="M194" s="109" t="b">
        <v>0</v>
      </c>
    </row>
    <row r="195" spans="1:13" x14ac:dyDescent="0.3">
      <c r="A195" s="109" t="s">
        <v>1</v>
      </c>
      <c r="B195" s="110">
        <v>44432</v>
      </c>
      <c r="C195" s="109" t="s">
        <v>173</v>
      </c>
      <c r="D195" s="109">
        <v>8</v>
      </c>
      <c r="E195" s="109">
        <v>1</v>
      </c>
      <c r="F195" s="109" t="s">
        <v>159</v>
      </c>
      <c r="G195" s="67" t="b">
        <v>1</v>
      </c>
      <c r="H195" s="111">
        <v>1.3333333333333299</v>
      </c>
      <c r="I195" s="111">
        <v>1.6666666666666701</v>
      </c>
      <c r="J195" s="111">
        <f t="shared" ref="J195:J258" si="3">I195/H195</f>
        <v>1.2500000000000058</v>
      </c>
      <c r="K195" s="109" t="s">
        <v>149</v>
      </c>
      <c r="L195" s="111">
        <v>0.5</v>
      </c>
      <c r="M195" s="109" t="b">
        <v>0</v>
      </c>
    </row>
    <row r="196" spans="1:13" x14ac:dyDescent="0.3">
      <c r="A196" s="109" t="s">
        <v>1</v>
      </c>
      <c r="B196" s="110">
        <v>44432</v>
      </c>
      <c r="C196" s="109" t="s">
        <v>174</v>
      </c>
      <c r="D196" s="109">
        <v>8</v>
      </c>
      <c r="E196" s="109">
        <v>1</v>
      </c>
      <c r="F196" s="109" t="s">
        <v>86</v>
      </c>
      <c r="G196" s="67" t="b">
        <v>1</v>
      </c>
      <c r="H196" s="111">
        <v>1.3888888888888899</v>
      </c>
      <c r="I196" s="111">
        <v>3.4444444444444402</v>
      </c>
      <c r="J196" s="111">
        <f t="shared" si="3"/>
        <v>2.4799999999999951</v>
      </c>
      <c r="K196" s="109" t="s">
        <v>149</v>
      </c>
      <c r="L196" s="111">
        <v>3.125E-2</v>
      </c>
      <c r="M196" s="109" t="b">
        <v>1</v>
      </c>
    </row>
    <row r="197" spans="1:13" x14ac:dyDescent="0.3">
      <c r="A197" s="109" t="s">
        <v>1</v>
      </c>
      <c r="B197" s="110">
        <v>44432</v>
      </c>
      <c r="C197" s="109" t="s">
        <v>175</v>
      </c>
      <c r="D197" s="109">
        <v>8</v>
      </c>
      <c r="E197" s="109">
        <v>1</v>
      </c>
      <c r="F197" s="109" t="s">
        <v>160</v>
      </c>
      <c r="G197" s="67" t="b">
        <v>1</v>
      </c>
      <c r="H197" s="111">
        <v>1.7083333333333299</v>
      </c>
      <c r="I197" s="111">
        <v>1.6458333333333299</v>
      </c>
      <c r="J197" s="111">
        <f t="shared" si="3"/>
        <v>0.96341463414634143</v>
      </c>
      <c r="K197" s="109" t="s">
        <v>148</v>
      </c>
      <c r="L197" s="111">
        <v>0.81475182881032604</v>
      </c>
      <c r="M197" s="109" t="b">
        <v>0</v>
      </c>
    </row>
    <row r="198" spans="1:13" x14ac:dyDescent="0.3">
      <c r="A198" s="109" t="s">
        <v>1</v>
      </c>
      <c r="B198" s="110">
        <v>44432</v>
      </c>
      <c r="C198" s="109" t="s">
        <v>175</v>
      </c>
      <c r="D198" s="109">
        <v>8</v>
      </c>
      <c r="E198" s="109">
        <v>1</v>
      </c>
      <c r="F198" s="109" t="s">
        <v>161</v>
      </c>
      <c r="G198" s="67" t="b">
        <v>1</v>
      </c>
      <c r="H198" s="111">
        <v>2.0270270270270299</v>
      </c>
      <c r="I198" s="111">
        <v>1.8108108108108101</v>
      </c>
      <c r="J198" s="111">
        <f t="shared" si="3"/>
        <v>0.89333333333333176</v>
      </c>
      <c r="K198" s="109" t="s">
        <v>148</v>
      </c>
      <c r="L198" s="111">
        <v>0.31014593218722097</v>
      </c>
      <c r="M198" s="109" t="b">
        <v>0</v>
      </c>
    </row>
    <row r="199" spans="1:13" x14ac:dyDescent="0.3">
      <c r="A199" s="109" t="s">
        <v>1</v>
      </c>
      <c r="B199" s="110">
        <v>44432</v>
      </c>
      <c r="C199" s="109" t="s">
        <v>175</v>
      </c>
      <c r="D199" s="109">
        <v>8</v>
      </c>
      <c r="E199" s="109">
        <v>1</v>
      </c>
      <c r="F199" s="109" t="s">
        <v>162</v>
      </c>
      <c r="G199" s="67" t="b">
        <v>1</v>
      </c>
      <c r="H199" s="111">
        <v>2.04615384615385</v>
      </c>
      <c r="I199" s="111">
        <v>2.4769230769230801</v>
      </c>
      <c r="J199" s="111">
        <f t="shared" si="3"/>
        <v>1.210526315789473</v>
      </c>
      <c r="K199" s="109" t="s">
        <v>149</v>
      </c>
      <c r="L199" s="111">
        <v>0.12837761505026599</v>
      </c>
      <c r="M199" s="109" t="b">
        <v>0</v>
      </c>
    </row>
    <row r="200" spans="1:13" x14ac:dyDescent="0.3">
      <c r="A200" s="109" t="s">
        <v>1</v>
      </c>
      <c r="B200" s="110">
        <v>44432</v>
      </c>
      <c r="C200" s="109" t="s">
        <v>175</v>
      </c>
      <c r="D200" s="109">
        <v>8</v>
      </c>
      <c r="E200" s="109">
        <v>1</v>
      </c>
      <c r="F200" s="109" t="s">
        <v>163</v>
      </c>
      <c r="G200" s="67" t="b">
        <v>1</v>
      </c>
      <c r="H200" s="111">
        <v>2.60952380952381</v>
      </c>
      <c r="I200" s="111">
        <v>2.4142857142857101</v>
      </c>
      <c r="J200" s="111">
        <f t="shared" si="3"/>
        <v>0.92518248175182305</v>
      </c>
      <c r="K200" s="109" t="s">
        <v>148</v>
      </c>
      <c r="L200" s="111">
        <v>0.27501462796838599</v>
      </c>
      <c r="M200" s="109" t="b">
        <v>0</v>
      </c>
    </row>
    <row r="201" spans="1:13" x14ac:dyDescent="0.3">
      <c r="A201" s="109" t="s">
        <v>1</v>
      </c>
      <c r="B201" s="110">
        <v>44432</v>
      </c>
      <c r="C201" s="109" t="s">
        <v>175</v>
      </c>
      <c r="D201" s="109">
        <v>8</v>
      </c>
      <c r="E201" s="109">
        <v>1</v>
      </c>
      <c r="F201" s="109" t="s">
        <v>164</v>
      </c>
      <c r="G201" s="67" t="b">
        <v>1</v>
      </c>
      <c r="H201" s="111">
        <v>2.05012531328321</v>
      </c>
      <c r="I201" s="111">
        <v>1.98245614035088</v>
      </c>
      <c r="J201" s="111">
        <f t="shared" si="3"/>
        <v>0.96699266503667525</v>
      </c>
      <c r="K201" s="109" t="s">
        <v>148</v>
      </c>
      <c r="L201" s="111">
        <v>0.69403385740080603</v>
      </c>
      <c r="M201" s="109" t="b">
        <v>0</v>
      </c>
    </row>
    <row r="202" spans="1:13" x14ac:dyDescent="0.3">
      <c r="A202" s="109" t="s">
        <v>1</v>
      </c>
      <c r="B202" s="110">
        <v>44432</v>
      </c>
      <c r="C202" s="109" t="s">
        <v>175</v>
      </c>
      <c r="D202" s="109">
        <v>8</v>
      </c>
      <c r="E202" s="109">
        <v>1</v>
      </c>
      <c r="F202" s="109" t="s">
        <v>165</v>
      </c>
      <c r="G202" s="67" t="b">
        <v>1</v>
      </c>
      <c r="H202" s="111">
        <v>1.8854961832061099</v>
      </c>
      <c r="I202" s="111">
        <v>1.9338422391857499</v>
      </c>
      <c r="J202" s="111">
        <f t="shared" si="3"/>
        <v>1.0256410256410236</v>
      </c>
      <c r="K202" s="109" t="s">
        <v>149</v>
      </c>
      <c r="L202" s="111">
        <v>0.51245811243634898</v>
      </c>
      <c r="M202" s="109" t="b">
        <v>0</v>
      </c>
    </row>
    <row r="203" spans="1:13" x14ac:dyDescent="0.3">
      <c r="A203" s="109" t="s">
        <v>1</v>
      </c>
      <c r="B203" s="110">
        <v>44432</v>
      </c>
      <c r="C203" s="109" t="s">
        <v>175</v>
      </c>
      <c r="D203" s="109">
        <v>8</v>
      </c>
      <c r="E203" s="109">
        <v>1</v>
      </c>
      <c r="F203" s="109" t="s">
        <v>166</v>
      </c>
      <c r="G203" s="67" t="b">
        <v>1</v>
      </c>
      <c r="H203" s="111">
        <v>2.3666666666666698</v>
      </c>
      <c r="I203" s="111">
        <v>2.4</v>
      </c>
      <c r="J203" s="111">
        <f t="shared" si="3"/>
        <v>1.0140845070422522</v>
      </c>
      <c r="K203" s="109" t="s">
        <v>149</v>
      </c>
      <c r="L203" s="111">
        <v>0.87109375</v>
      </c>
      <c r="M203" s="109" t="b">
        <v>0</v>
      </c>
    </row>
    <row r="204" spans="1:13" x14ac:dyDescent="0.3">
      <c r="A204" s="109" t="s">
        <v>1</v>
      </c>
      <c r="B204" s="110">
        <v>44437</v>
      </c>
      <c r="C204" s="109" t="s">
        <v>176</v>
      </c>
      <c r="D204" s="109">
        <v>4</v>
      </c>
      <c r="E204" s="109">
        <v>1</v>
      </c>
      <c r="F204" s="109" t="s">
        <v>87</v>
      </c>
      <c r="G204" s="67" t="b">
        <v>1</v>
      </c>
      <c r="H204" s="111">
        <v>0.69565217391304301</v>
      </c>
      <c r="I204" s="111">
        <v>0.44927536231884102</v>
      </c>
      <c r="J204" s="111">
        <f t="shared" si="3"/>
        <v>0.64583333333333437</v>
      </c>
      <c r="K204" s="109" t="s">
        <v>148</v>
      </c>
      <c r="L204" s="111">
        <v>0.202771759580784</v>
      </c>
      <c r="M204" s="109" t="b">
        <v>0</v>
      </c>
    </row>
    <row r="205" spans="1:13" x14ac:dyDescent="0.3">
      <c r="A205" s="109" t="s">
        <v>1</v>
      </c>
      <c r="B205" s="110">
        <v>44437</v>
      </c>
      <c r="C205" s="109" t="s">
        <v>176</v>
      </c>
      <c r="D205" s="109">
        <v>4</v>
      </c>
      <c r="E205" s="109">
        <v>1</v>
      </c>
      <c r="F205" s="109" t="s">
        <v>159</v>
      </c>
      <c r="G205" s="67" t="b">
        <v>1</v>
      </c>
      <c r="H205" s="111">
        <v>0.42105263157894701</v>
      </c>
      <c r="I205" s="111">
        <v>0.140350877192982</v>
      </c>
      <c r="J205" s="111">
        <f t="shared" si="3"/>
        <v>0.33333333333333254</v>
      </c>
      <c r="K205" s="109" t="s">
        <v>148</v>
      </c>
      <c r="L205" s="111">
        <v>3.7109375E-2</v>
      </c>
      <c r="M205" s="109" t="b">
        <v>1</v>
      </c>
    </row>
    <row r="206" spans="1:13" x14ac:dyDescent="0.3">
      <c r="A206" s="109" t="s">
        <v>1</v>
      </c>
      <c r="B206" s="110">
        <v>44437</v>
      </c>
      <c r="C206" s="109" t="s">
        <v>176</v>
      </c>
      <c r="D206" s="109">
        <v>4</v>
      </c>
      <c r="E206" s="109">
        <v>1</v>
      </c>
      <c r="F206" s="109" t="s">
        <v>86</v>
      </c>
      <c r="G206" s="67" t="b">
        <v>1</v>
      </c>
      <c r="H206" s="111">
        <v>0.87037037037037102</v>
      </c>
      <c r="I206" s="111">
        <v>2.7222222222222201</v>
      </c>
      <c r="J206" s="111">
        <f t="shared" si="3"/>
        <v>3.1276595744680802</v>
      </c>
      <c r="K206" s="109" t="s">
        <v>149</v>
      </c>
      <c r="L206" s="111">
        <v>4.3007417553355299E-4</v>
      </c>
      <c r="M206" s="109" t="b">
        <v>1</v>
      </c>
    </row>
    <row r="207" spans="1:13" x14ac:dyDescent="0.3">
      <c r="A207" s="109" t="s">
        <v>1</v>
      </c>
      <c r="B207" s="110">
        <v>44437</v>
      </c>
      <c r="C207" s="109" t="s">
        <v>176</v>
      </c>
      <c r="D207" s="109">
        <v>4</v>
      </c>
      <c r="E207" s="109">
        <v>1</v>
      </c>
      <c r="F207" s="109" t="s">
        <v>160</v>
      </c>
      <c r="G207" s="67" t="b">
        <v>1</v>
      </c>
      <c r="H207" s="111">
        <v>1.1979166666666701</v>
      </c>
      <c r="I207" s="111">
        <v>1.0572916666666701</v>
      </c>
      <c r="J207" s="111">
        <f t="shared" si="3"/>
        <v>0.88260869565217426</v>
      </c>
      <c r="K207" s="109" t="s">
        <v>148</v>
      </c>
      <c r="L207" s="111">
        <v>0.23540313044399899</v>
      </c>
      <c r="M207" s="109" t="b">
        <v>0</v>
      </c>
    </row>
    <row r="208" spans="1:13" x14ac:dyDescent="0.3">
      <c r="A208" s="109" t="s">
        <v>1</v>
      </c>
      <c r="B208" s="110">
        <v>44437</v>
      </c>
      <c r="C208" s="109" t="s">
        <v>176</v>
      </c>
      <c r="D208" s="109">
        <v>4</v>
      </c>
      <c r="E208" s="109">
        <v>1</v>
      </c>
      <c r="F208" s="109" t="s">
        <v>161</v>
      </c>
      <c r="G208" s="67" t="b">
        <v>1</v>
      </c>
      <c r="H208" s="111">
        <v>1.0187793427230001</v>
      </c>
      <c r="I208" s="111">
        <v>0.744131455399061</v>
      </c>
      <c r="J208" s="111">
        <f t="shared" si="3"/>
        <v>0.73041474654378213</v>
      </c>
      <c r="K208" s="109" t="s">
        <v>148</v>
      </c>
      <c r="L208" s="111">
        <v>0.36667712039679201</v>
      </c>
      <c r="M208" s="109" t="b">
        <v>0</v>
      </c>
    </row>
    <row r="209" spans="1:13" x14ac:dyDescent="0.3">
      <c r="A209" s="109" t="s">
        <v>1</v>
      </c>
      <c r="B209" s="110">
        <v>44437</v>
      </c>
      <c r="C209" s="109" t="s">
        <v>176</v>
      </c>
      <c r="D209" s="109">
        <v>4</v>
      </c>
      <c r="E209" s="109">
        <v>1</v>
      </c>
      <c r="F209" s="109" t="s">
        <v>162</v>
      </c>
      <c r="G209" s="67" t="b">
        <v>1</v>
      </c>
      <c r="H209" s="111">
        <v>0.78195488721804496</v>
      </c>
      <c r="I209" s="111">
        <v>0.95739348370927302</v>
      </c>
      <c r="J209" s="111">
        <f t="shared" si="3"/>
        <v>1.2243589743589745</v>
      </c>
      <c r="K209" s="109" t="s">
        <v>149</v>
      </c>
      <c r="L209" s="111">
        <v>0.50109126168017504</v>
      </c>
      <c r="M209" s="109" t="b">
        <v>0</v>
      </c>
    </row>
    <row r="210" spans="1:13" x14ac:dyDescent="0.3">
      <c r="A210" s="109" t="s">
        <v>1</v>
      </c>
      <c r="B210" s="110">
        <v>44437</v>
      </c>
      <c r="C210" s="109" t="s">
        <v>176</v>
      </c>
      <c r="D210" s="109">
        <v>4</v>
      </c>
      <c r="E210" s="109">
        <v>1</v>
      </c>
      <c r="F210" s="109" t="s">
        <v>163</v>
      </c>
      <c r="G210" s="67" t="b">
        <v>1</v>
      </c>
      <c r="H210" s="111">
        <v>0.88135593220339004</v>
      </c>
      <c r="I210" s="111">
        <v>0.88700564971751406</v>
      </c>
      <c r="J210" s="111">
        <f t="shared" si="3"/>
        <v>1.0064102564102562</v>
      </c>
      <c r="K210" s="109" t="s">
        <v>149</v>
      </c>
      <c r="L210" s="111">
        <v>0.77786717866969701</v>
      </c>
      <c r="M210" s="109" t="b">
        <v>0</v>
      </c>
    </row>
    <row r="211" spans="1:13" x14ac:dyDescent="0.3">
      <c r="A211" s="109" t="s">
        <v>1</v>
      </c>
      <c r="B211" s="110">
        <v>44437</v>
      </c>
      <c r="C211" s="109" t="s">
        <v>176</v>
      </c>
      <c r="D211" s="109">
        <v>4</v>
      </c>
      <c r="E211" s="109">
        <v>1</v>
      </c>
      <c r="F211" s="109" t="s">
        <v>164</v>
      </c>
      <c r="G211" s="67" t="b">
        <v>1</v>
      </c>
      <c r="H211" s="111">
        <v>1.11172161172161</v>
      </c>
      <c r="I211" s="111">
        <v>0.78205128205128205</v>
      </c>
      <c r="J211" s="111">
        <f t="shared" si="3"/>
        <v>0.70345963756178032</v>
      </c>
      <c r="K211" s="109" t="s">
        <v>148</v>
      </c>
      <c r="L211" s="111">
        <v>3.3416388481496501E-2</v>
      </c>
      <c r="M211" s="109" t="b">
        <v>1</v>
      </c>
    </row>
    <row r="212" spans="1:13" x14ac:dyDescent="0.3">
      <c r="A212" s="109" t="s">
        <v>1</v>
      </c>
      <c r="B212" s="110">
        <v>44437</v>
      </c>
      <c r="C212" s="109" t="s">
        <v>176</v>
      </c>
      <c r="D212" s="109">
        <v>4</v>
      </c>
      <c r="E212" s="109">
        <v>1</v>
      </c>
      <c r="F212" s="109" t="s">
        <v>165</v>
      </c>
      <c r="G212" s="67" t="b">
        <v>1</v>
      </c>
      <c r="H212" s="111">
        <v>0.96233521657250498</v>
      </c>
      <c r="I212" s="111">
        <v>0.74387947269303201</v>
      </c>
      <c r="J212" s="111">
        <f t="shared" si="3"/>
        <v>0.77299412915851251</v>
      </c>
      <c r="K212" s="109" t="s">
        <v>148</v>
      </c>
      <c r="L212" s="111">
        <v>0.19441908087142701</v>
      </c>
      <c r="M212" s="109" t="b">
        <v>0</v>
      </c>
    </row>
    <row r="213" spans="1:13" x14ac:dyDescent="0.3">
      <c r="A213" s="109" t="s">
        <v>1</v>
      </c>
      <c r="B213" s="110">
        <v>44437</v>
      </c>
      <c r="C213" s="109" t="s">
        <v>176</v>
      </c>
      <c r="D213" s="109">
        <v>4</v>
      </c>
      <c r="E213" s="109">
        <v>1</v>
      </c>
      <c r="F213" s="109" t="s">
        <v>166</v>
      </c>
      <c r="G213" s="67" t="b">
        <v>1</v>
      </c>
      <c r="H213" s="111">
        <v>0.77956989247311803</v>
      </c>
      <c r="I213" s="111">
        <v>0.60215053763440896</v>
      </c>
      <c r="J213" s="111">
        <f t="shared" si="3"/>
        <v>0.77241379310344893</v>
      </c>
      <c r="K213" s="109" t="s">
        <v>148</v>
      </c>
      <c r="L213" s="111">
        <v>0.55807884362143201</v>
      </c>
      <c r="M213" s="109" t="b">
        <v>0</v>
      </c>
    </row>
    <row r="214" spans="1:13" x14ac:dyDescent="0.3">
      <c r="A214" s="109" t="s">
        <v>1</v>
      </c>
      <c r="B214" s="110">
        <v>44437</v>
      </c>
      <c r="C214" s="109" t="s">
        <v>176</v>
      </c>
      <c r="D214" s="109">
        <v>4</v>
      </c>
      <c r="E214" s="109">
        <v>2</v>
      </c>
      <c r="F214" s="109" t="s">
        <v>87</v>
      </c>
      <c r="G214" s="67" t="b">
        <v>1</v>
      </c>
      <c r="H214" s="111">
        <v>0.376811594202899</v>
      </c>
      <c r="I214" s="111">
        <v>1.4492753623188401E-2</v>
      </c>
      <c r="J214" s="111">
        <f t="shared" si="3"/>
        <v>3.8461538461538401E-2</v>
      </c>
      <c r="K214" s="109" t="s">
        <v>148</v>
      </c>
      <c r="L214" s="111">
        <v>0.5</v>
      </c>
      <c r="M214" s="109" t="b">
        <v>0</v>
      </c>
    </row>
    <row r="215" spans="1:13" x14ac:dyDescent="0.3">
      <c r="A215" s="109" t="s">
        <v>1</v>
      </c>
      <c r="B215" s="110">
        <v>44437</v>
      </c>
      <c r="C215" s="109" t="s">
        <v>176</v>
      </c>
      <c r="D215" s="109">
        <v>4</v>
      </c>
      <c r="E215" s="109">
        <v>2</v>
      </c>
      <c r="F215" s="109" t="s">
        <v>159</v>
      </c>
      <c r="G215" s="67" t="b">
        <v>1</v>
      </c>
      <c r="H215" s="109">
        <v>0</v>
      </c>
      <c r="I215" s="109">
        <v>0</v>
      </c>
      <c r="J215" s="109" t="e">
        <f t="shared" si="3"/>
        <v>#DIV/0!</v>
      </c>
      <c r="K215" s="109" t="s">
        <v>143</v>
      </c>
      <c r="L215" s="111">
        <v>1</v>
      </c>
      <c r="M215" s="109" t="b">
        <v>0</v>
      </c>
    </row>
    <row r="216" spans="1:13" x14ac:dyDescent="0.3">
      <c r="A216" s="109" t="s">
        <v>1</v>
      </c>
      <c r="B216" s="110">
        <v>44437</v>
      </c>
      <c r="C216" s="109" t="s">
        <v>176</v>
      </c>
      <c r="D216" s="109">
        <v>4</v>
      </c>
      <c r="E216" s="109">
        <v>2</v>
      </c>
      <c r="F216" s="109" t="s">
        <v>86</v>
      </c>
      <c r="G216" s="67" t="b">
        <v>1</v>
      </c>
      <c r="H216" s="111">
        <v>5.5555555555555601E-2</v>
      </c>
      <c r="I216" s="111">
        <v>7.4074074074074098E-2</v>
      </c>
      <c r="J216" s="111">
        <f t="shared" si="3"/>
        <v>1.3333333333333326</v>
      </c>
      <c r="K216" s="109" t="s">
        <v>149</v>
      </c>
      <c r="L216" s="111">
        <v>1</v>
      </c>
      <c r="M216" s="109" t="b">
        <v>0</v>
      </c>
    </row>
    <row r="217" spans="1:13" x14ac:dyDescent="0.3">
      <c r="A217" s="109" t="s">
        <v>1</v>
      </c>
      <c r="B217" s="110">
        <v>44437</v>
      </c>
      <c r="C217" s="109" t="s">
        <v>176</v>
      </c>
      <c r="D217" s="109">
        <v>4</v>
      </c>
      <c r="E217" s="109">
        <v>2</v>
      </c>
      <c r="F217" s="109" t="s">
        <v>160</v>
      </c>
      <c r="G217" s="67" t="b">
        <v>1</v>
      </c>
      <c r="H217" s="111">
        <v>0.484375</v>
      </c>
      <c r="I217" s="111">
        <v>0.30208333333333298</v>
      </c>
      <c r="J217" s="111">
        <f t="shared" si="3"/>
        <v>0.62365591397849385</v>
      </c>
      <c r="K217" s="109" t="s">
        <v>148</v>
      </c>
      <c r="L217" s="111">
        <v>0.455078125</v>
      </c>
      <c r="M217" s="109" t="b">
        <v>0</v>
      </c>
    </row>
    <row r="218" spans="1:13" x14ac:dyDescent="0.3">
      <c r="A218" s="109" t="s">
        <v>1</v>
      </c>
      <c r="B218" s="110">
        <v>44437</v>
      </c>
      <c r="C218" s="109" t="s">
        <v>176</v>
      </c>
      <c r="D218" s="109">
        <v>4</v>
      </c>
      <c r="E218" s="109">
        <v>2</v>
      </c>
      <c r="F218" s="109" t="s">
        <v>161</v>
      </c>
      <c r="G218" s="67" t="b">
        <v>1</v>
      </c>
      <c r="H218" s="111">
        <v>0.24178403755868499</v>
      </c>
      <c r="I218" s="111">
        <v>0.129107981220657</v>
      </c>
      <c r="J218" s="111">
        <f t="shared" si="3"/>
        <v>0.53398058252427172</v>
      </c>
      <c r="K218" s="109" t="s">
        <v>148</v>
      </c>
      <c r="L218" s="111">
        <v>0.301667176017548</v>
      </c>
      <c r="M218" s="109" t="b">
        <v>0</v>
      </c>
    </row>
    <row r="219" spans="1:13" x14ac:dyDescent="0.3">
      <c r="A219" s="109" t="s">
        <v>1</v>
      </c>
      <c r="B219" s="110">
        <v>44437</v>
      </c>
      <c r="C219" s="109" t="s">
        <v>176</v>
      </c>
      <c r="D219" s="109">
        <v>4</v>
      </c>
      <c r="E219" s="109">
        <v>2</v>
      </c>
      <c r="F219" s="109" t="s">
        <v>162</v>
      </c>
      <c r="G219" s="67" t="b">
        <v>1</v>
      </c>
      <c r="H219" s="111">
        <v>0.107769423558897</v>
      </c>
      <c r="I219" s="111">
        <v>0.20802005012531299</v>
      </c>
      <c r="J219" s="111">
        <f t="shared" si="3"/>
        <v>1.9302325581395365</v>
      </c>
      <c r="K219" s="109" t="s">
        <v>149</v>
      </c>
      <c r="L219" s="111">
        <v>0.53279510413772402</v>
      </c>
      <c r="M219" s="109" t="b">
        <v>0</v>
      </c>
    </row>
    <row r="220" spans="1:13" x14ac:dyDescent="0.3">
      <c r="A220" s="109" t="s">
        <v>1</v>
      </c>
      <c r="B220" s="110">
        <v>44437</v>
      </c>
      <c r="C220" s="109" t="s">
        <v>176</v>
      </c>
      <c r="D220" s="109">
        <v>4</v>
      </c>
      <c r="E220" s="109">
        <v>2</v>
      </c>
      <c r="F220" s="109" t="s">
        <v>163</v>
      </c>
      <c r="G220" s="67" t="b">
        <v>1</v>
      </c>
      <c r="H220" s="111">
        <v>0.28531073446327698</v>
      </c>
      <c r="I220" s="111">
        <v>0.194915254237288</v>
      </c>
      <c r="J220" s="111">
        <f t="shared" si="3"/>
        <v>0.68316831683168233</v>
      </c>
      <c r="K220" s="109" t="s">
        <v>148</v>
      </c>
      <c r="L220" s="111">
        <v>0.249592815930542</v>
      </c>
      <c r="M220" s="109" t="b">
        <v>0</v>
      </c>
    </row>
    <row r="221" spans="1:13" x14ac:dyDescent="0.3">
      <c r="A221" s="109" t="s">
        <v>1</v>
      </c>
      <c r="B221" s="110">
        <v>44437</v>
      </c>
      <c r="C221" s="109" t="s">
        <v>176</v>
      </c>
      <c r="D221" s="109">
        <v>4</v>
      </c>
      <c r="E221" s="109">
        <v>2</v>
      </c>
      <c r="F221" s="109" t="s">
        <v>164</v>
      </c>
      <c r="G221" s="67" t="b">
        <v>1</v>
      </c>
      <c r="H221" s="111">
        <v>0.33882783882783901</v>
      </c>
      <c r="I221" s="111">
        <v>0.16849816849816801</v>
      </c>
      <c r="J221" s="111">
        <f t="shared" si="3"/>
        <v>0.4972972972972956</v>
      </c>
      <c r="K221" s="109" t="s">
        <v>148</v>
      </c>
      <c r="L221" s="111">
        <v>2.4778783095306501E-2</v>
      </c>
      <c r="M221" s="109" t="b">
        <v>1</v>
      </c>
    </row>
    <row r="222" spans="1:13" x14ac:dyDescent="0.3">
      <c r="A222" s="109" t="s">
        <v>1</v>
      </c>
      <c r="B222" s="110">
        <v>44437</v>
      </c>
      <c r="C222" s="109" t="s">
        <v>176</v>
      </c>
      <c r="D222" s="109">
        <v>4</v>
      </c>
      <c r="E222" s="109">
        <v>2</v>
      </c>
      <c r="F222" s="109" t="s">
        <v>165</v>
      </c>
      <c r="G222" s="67" t="b">
        <v>1</v>
      </c>
      <c r="H222" s="111">
        <v>0.28436911487758898</v>
      </c>
      <c r="I222" s="111">
        <v>0.124293785310734</v>
      </c>
      <c r="J222" s="111">
        <f t="shared" si="3"/>
        <v>0.43708609271523086</v>
      </c>
      <c r="K222" s="109" t="s">
        <v>148</v>
      </c>
      <c r="L222" s="111">
        <v>0.13157836538472001</v>
      </c>
      <c r="M222" s="109" t="b">
        <v>0</v>
      </c>
    </row>
    <row r="223" spans="1:13" x14ac:dyDescent="0.3">
      <c r="A223" s="109" t="s">
        <v>1</v>
      </c>
      <c r="B223" s="110">
        <v>44437</v>
      </c>
      <c r="C223" s="109" t="s">
        <v>176</v>
      </c>
      <c r="D223" s="109">
        <v>4</v>
      </c>
      <c r="E223" s="109">
        <v>2</v>
      </c>
      <c r="F223" s="109" t="s">
        <v>166</v>
      </c>
      <c r="G223" s="67" t="b">
        <v>1</v>
      </c>
      <c r="H223" s="111">
        <v>9.1397849462365593E-2</v>
      </c>
      <c r="I223" s="111">
        <v>0.15053763440860199</v>
      </c>
      <c r="J223" s="111">
        <f t="shared" si="3"/>
        <v>1.6470588235294099</v>
      </c>
      <c r="K223" s="109" t="s">
        <v>149</v>
      </c>
      <c r="L223" s="111">
        <v>0.546875</v>
      </c>
      <c r="M223" s="109" t="b">
        <v>0</v>
      </c>
    </row>
    <row r="224" spans="1:13" x14ac:dyDescent="0.3">
      <c r="A224" s="109" t="s">
        <v>2</v>
      </c>
      <c r="B224" s="110">
        <v>44481</v>
      </c>
      <c r="C224" s="109" t="s">
        <v>177</v>
      </c>
      <c r="D224" s="109">
        <v>1</v>
      </c>
      <c r="E224" s="109">
        <v>3</v>
      </c>
      <c r="F224" s="109" t="s">
        <v>87</v>
      </c>
      <c r="G224" s="67" t="b">
        <v>1</v>
      </c>
      <c r="H224" s="111">
        <v>0.19047619047618999</v>
      </c>
      <c r="I224" s="111">
        <v>9.5238095238095205E-2</v>
      </c>
      <c r="J224" s="111">
        <f t="shared" si="3"/>
        <v>0.50000000000000111</v>
      </c>
      <c r="K224" s="109" t="s">
        <v>148</v>
      </c>
      <c r="L224" s="111">
        <v>0.515625</v>
      </c>
      <c r="M224" s="109" t="b">
        <v>0</v>
      </c>
    </row>
    <row r="225" spans="1:13" x14ac:dyDescent="0.3">
      <c r="A225" s="109" t="s">
        <v>2</v>
      </c>
      <c r="B225" s="110">
        <v>44481</v>
      </c>
      <c r="C225" s="109" t="s">
        <v>177</v>
      </c>
      <c r="D225" s="109">
        <v>1</v>
      </c>
      <c r="E225" s="109">
        <v>3</v>
      </c>
      <c r="F225" s="109" t="s">
        <v>159</v>
      </c>
      <c r="G225" s="67" t="b">
        <v>1</v>
      </c>
      <c r="H225" s="111">
        <v>0.27106227106227099</v>
      </c>
      <c r="I225" s="111">
        <v>0.293040293040293</v>
      </c>
      <c r="J225" s="111">
        <f t="shared" si="3"/>
        <v>1.0810810810810811</v>
      </c>
      <c r="K225" s="109" t="s">
        <v>149</v>
      </c>
      <c r="L225" s="111">
        <v>0.89007222659528196</v>
      </c>
      <c r="M225" s="109" t="b">
        <v>0</v>
      </c>
    </row>
    <row r="226" spans="1:13" x14ac:dyDescent="0.3">
      <c r="A226" s="109" t="s">
        <v>2</v>
      </c>
      <c r="B226" s="110">
        <v>44481</v>
      </c>
      <c r="C226" s="109" t="s">
        <v>177</v>
      </c>
      <c r="D226" s="109">
        <v>1</v>
      </c>
      <c r="E226" s="109">
        <v>3</v>
      </c>
      <c r="F226" s="109" t="s">
        <v>86</v>
      </c>
      <c r="G226" s="67" t="b">
        <v>1</v>
      </c>
      <c r="H226" s="109">
        <v>0</v>
      </c>
      <c r="I226" s="109">
        <v>0</v>
      </c>
      <c r="J226" s="109" t="e">
        <f t="shared" si="3"/>
        <v>#DIV/0!</v>
      </c>
      <c r="K226" s="109" t="s">
        <v>143</v>
      </c>
      <c r="L226" s="111">
        <v>1</v>
      </c>
      <c r="M226" s="109" t="b">
        <v>0</v>
      </c>
    </row>
    <row r="227" spans="1:13" x14ac:dyDescent="0.3">
      <c r="A227" s="109" t="s">
        <v>2</v>
      </c>
      <c r="B227" s="110">
        <v>44481</v>
      </c>
      <c r="C227" s="109" t="s">
        <v>177</v>
      </c>
      <c r="D227" s="109">
        <v>1</v>
      </c>
      <c r="E227" s="109">
        <v>3</v>
      </c>
      <c r="F227" s="109" t="s">
        <v>160</v>
      </c>
      <c r="G227" s="67" t="b">
        <v>1</v>
      </c>
      <c r="H227" s="111">
        <v>0.21666666666666701</v>
      </c>
      <c r="I227" s="111">
        <v>0.18333333333333299</v>
      </c>
      <c r="J227" s="111">
        <f t="shared" si="3"/>
        <v>0.84615384615384326</v>
      </c>
      <c r="K227" s="109" t="s">
        <v>148</v>
      </c>
      <c r="L227" s="111">
        <v>0.88793493075361196</v>
      </c>
      <c r="M227" s="109" t="b">
        <v>0</v>
      </c>
    </row>
    <row r="228" spans="1:13" x14ac:dyDescent="0.3">
      <c r="A228" s="109" t="s">
        <v>2</v>
      </c>
      <c r="B228" s="110">
        <v>44481</v>
      </c>
      <c r="C228" s="109" t="s">
        <v>177</v>
      </c>
      <c r="D228" s="109">
        <v>1</v>
      </c>
      <c r="E228" s="109">
        <v>3</v>
      </c>
      <c r="F228" s="109" t="s">
        <v>161</v>
      </c>
      <c r="G228" s="67" t="b">
        <v>1</v>
      </c>
      <c r="H228" s="111">
        <v>0.24183006535947699</v>
      </c>
      <c r="I228" s="111">
        <v>0.237472766884532</v>
      </c>
      <c r="J228" s="111">
        <f t="shared" si="3"/>
        <v>0.98198198198198428</v>
      </c>
      <c r="K228" s="109" t="s">
        <v>148</v>
      </c>
      <c r="L228" s="111">
        <v>0.74355445542122101</v>
      </c>
      <c r="M228" s="109" t="b">
        <v>0</v>
      </c>
    </row>
    <row r="229" spans="1:13" x14ac:dyDescent="0.3">
      <c r="A229" s="109" t="s">
        <v>2</v>
      </c>
      <c r="B229" s="110">
        <v>44481</v>
      </c>
      <c r="C229" s="109" t="s">
        <v>177</v>
      </c>
      <c r="D229" s="109">
        <v>1</v>
      </c>
      <c r="E229" s="109">
        <v>3</v>
      </c>
      <c r="F229" s="109" t="s">
        <v>162</v>
      </c>
      <c r="G229" s="67" t="b">
        <v>1</v>
      </c>
      <c r="H229" s="111">
        <v>0.24501424501424501</v>
      </c>
      <c r="I229" s="111">
        <v>0.24786324786324801</v>
      </c>
      <c r="J229" s="111">
        <f t="shared" si="3"/>
        <v>1.0116279069767449</v>
      </c>
      <c r="K229" s="109" t="s">
        <v>149</v>
      </c>
      <c r="L229" s="111">
        <v>0.74415302147514495</v>
      </c>
      <c r="M229" s="109" t="b">
        <v>0</v>
      </c>
    </row>
    <row r="230" spans="1:13" x14ac:dyDescent="0.3">
      <c r="A230" s="109" t="s">
        <v>2</v>
      </c>
      <c r="B230" s="110">
        <v>44481</v>
      </c>
      <c r="C230" s="109" t="s">
        <v>177</v>
      </c>
      <c r="D230" s="109">
        <v>1</v>
      </c>
      <c r="E230" s="109">
        <v>3</v>
      </c>
      <c r="F230" s="109" t="s">
        <v>163</v>
      </c>
      <c r="G230" s="67" t="b">
        <v>1</v>
      </c>
      <c r="H230" s="111">
        <v>0.28494623655913998</v>
      </c>
      <c r="I230" s="111">
        <v>0.212365591397849</v>
      </c>
      <c r="J230" s="111">
        <f t="shared" si="3"/>
        <v>0.74528301886792236</v>
      </c>
      <c r="K230" s="109" t="s">
        <v>148</v>
      </c>
      <c r="L230" s="111">
        <v>0.42758427046039799</v>
      </c>
      <c r="M230" s="109" t="b">
        <v>0</v>
      </c>
    </row>
    <row r="231" spans="1:13" x14ac:dyDescent="0.3">
      <c r="A231" s="109" t="s">
        <v>2</v>
      </c>
      <c r="B231" s="110">
        <v>44481</v>
      </c>
      <c r="C231" s="109" t="s">
        <v>177</v>
      </c>
      <c r="D231" s="109">
        <v>1</v>
      </c>
      <c r="E231" s="109">
        <v>3</v>
      </c>
      <c r="F231" s="109" t="s">
        <v>164</v>
      </c>
      <c r="G231" s="67" t="b">
        <v>1</v>
      </c>
      <c r="H231" s="111">
        <v>0.23908045977011499</v>
      </c>
      <c r="I231" s="111">
        <v>0.20689655172413801</v>
      </c>
      <c r="J231" s="111">
        <f t="shared" si="3"/>
        <v>0.86538461538461553</v>
      </c>
      <c r="K231" s="109" t="s">
        <v>148</v>
      </c>
      <c r="L231" s="111">
        <v>0.641060116204071</v>
      </c>
      <c r="M231" s="109" t="b">
        <v>0</v>
      </c>
    </row>
    <row r="232" spans="1:13" x14ac:dyDescent="0.3">
      <c r="A232" s="109" t="s">
        <v>2</v>
      </c>
      <c r="B232" s="110">
        <v>44481</v>
      </c>
      <c r="C232" s="109" t="s">
        <v>177</v>
      </c>
      <c r="D232" s="109">
        <v>1</v>
      </c>
      <c r="E232" s="109">
        <v>3</v>
      </c>
      <c r="F232" s="109" t="s">
        <v>165</v>
      </c>
      <c r="G232" s="67" t="b">
        <v>1</v>
      </c>
      <c r="H232" s="111">
        <v>0.19248826291079801</v>
      </c>
      <c r="I232" s="111">
        <v>0.22065727699530499</v>
      </c>
      <c r="J232" s="111">
        <f t="shared" si="3"/>
        <v>1.1463414634146338</v>
      </c>
      <c r="K232" s="109" t="s">
        <v>149</v>
      </c>
      <c r="L232" s="111">
        <v>0.440225053485713</v>
      </c>
      <c r="M232" s="109" t="b">
        <v>0</v>
      </c>
    </row>
    <row r="233" spans="1:13" x14ac:dyDescent="0.3">
      <c r="A233" s="109" t="s">
        <v>2</v>
      </c>
      <c r="B233" s="110">
        <v>44481</v>
      </c>
      <c r="C233" s="109" t="s">
        <v>177</v>
      </c>
      <c r="D233" s="109">
        <v>1</v>
      </c>
      <c r="E233" s="109">
        <v>3</v>
      </c>
      <c r="F233" s="109" t="s">
        <v>166</v>
      </c>
      <c r="G233" s="67" t="b">
        <v>1</v>
      </c>
      <c r="H233" s="111">
        <v>0.22955974842767299</v>
      </c>
      <c r="I233" s="111">
        <v>0.25471698113207503</v>
      </c>
      <c r="J233" s="111">
        <f t="shared" si="3"/>
        <v>1.1095890410958884</v>
      </c>
      <c r="K233" s="109" t="s">
        <v>149</v>
      </c>
      <c r="L233" s="111">
        <v>0.48148725076473597</v>
      </c>
      <c r="M233" s="109" t="b">
        <v>0</v>
      </c>
    </row>
    <row r="234" spans="1:13" x14ac:dyDescent="0.3">
      <c r="A234" s="109" t="s">
        <v>2</v>
      </c>
      <c r="B234" s="110">
        <v>44482</v>
      </c>
      <c r="C234" s="109" t="s">
        <v>178</v>
      </c>
      <c r="D234" s="109">
        <v>5</v>
      </c>
      <c r="E234" s="109">
        <v>1</v>
      </c>
      <c r="F234" s="109" t="s">
        <v>87</v>
      </c>
      <c r="G234" s="67" t="b">
        <v>1</v>
      </c>
      <c r="H234" s="111">
        <v>2.0909090909090899</v>
      </c>
      <c r="I234" s="111">
        <v>1.12121212121212</v>
      </c>
      <c r="J234" s="111">
        <f t="shared" si="3"/>
        <v>0.53623188405797073</v>
      </c>
      <c r="K234" s="109" t="s">
        <v>148</v>
      </c>
      <c r="L234" s="111">
        <v>0.1064453125</v>
      </c>
      <c r="M234" s="109" t="b">
        <v>0</v>
      </c>
    </row>
    <row r="235" spans="1:13" x14ac:dyDescent="0.3">
      <c r="A235" s="109" t="s">
        <v>2</v>
      </c>
      <c r="B235" s="110">
        <v>44482</v>
      </c>
      <c r="C235" s="109" t="s">
        <v>178</v>
      </c>
      <c r="D235" s="109">
        <v>5</v>
      </c>
      <c r="E235" s="109">
        <v>1</v>
      </c>
      <c r="F235" s="109" t="s">
        <v>159</v>
      </c>
      <c r="G235" s="67" t="b">
        <v>1</v>
      </c>
      <c r="H235" s="111">
        <v>1.0689094751653601</v>
      </c>
      <c r="I235" s="111">
        <v>1.7307692307692299</v>
      </c>
      <c r="J235" s="111">
        <f t="shared" si="3"/>
        <v>1.6191915882319972</v>
      </c>
      <c r="K235" s="109" t="s">
        <v>149</v>
      </c>
      <c r="L235" s="111">
        <v>7.5826303487893697E-3</v>
      </c>
      <c r="M235" s="109" t="b">
        <v>1</v>
      </c>
    </row>
    <row r="236" spans="1:13" x14ac:dyDescent="0.3">
      <c r="A236" s="109" t="s">
        <v>2</v>
      </c>
      <c r="B236" s="110">
        <v>44482</v>
      </c>
      <c r="C236" s="109" t="s">
        <v>178</v>
      </c>
      <c r="D236" s="109">
        <v>5</v>
      </c>
      <c r="E236" s="109">
        <v>1</v>
      </c>
      <c r="F236" s="109" t="s">
        <v>86</v>
      </c>
      <c r="G236" s="67" t="b">
        <v>1</v>
      </c>
      <c r="H236" s="111">
        <v>2.4444444444444402</v>
      </c>
      <c r="I236" s="111">
        <v>2.5555555555555598</v>
      </c>
      <c r="J236" s="111">
        <f t="shared" si="3"/>
        <v>1.045454545454549</v>
      </c>
      <c r="K236" s="109" t="s">
        <v>149</v>
      </c>
      <c r="L236" s="111">
        <v>1</v>
      </c>
      <c r="M236" s="109" t="b">
        <v>0</v>
      </c>
    </row>
    <row r="237" spans="1:13" x14ac:dyDescent="0.3">
      <c r="A237" s="109" t="s">
        <v>2</v>
      </c>
      <c r="B237" s="110">
        <v>44482</v>
      </c>
      <c r="C237" s="109" t="s">
        <v>178</v>
      </c>
      <c r="D237" s="109">
        <v>5</v>
      </c>
      <c r="E237" s="109">
        <v>1</v>
      </c>
      <c r="F237" s="109" t="s">
        <v>160</v>
      </c>
      <c r="G237" s="67" t="b">
        <v>1</v>
      </c>
      <c r="H237" s="111">
        <v>1.2105263157894699</v>
      </c>
      <c r="I237" s="111">
        <v>1.4736842105263199</v>
      </c>
      <c r="J237" s="111">
        <f t="shared" si="3"/>
        <v>1.2173913043478333</v>
      </c>
      <c r="K237" s="109" t="s">
        <v>149</v>
      </c>
      <c r="L237" s="111">
        <v>0.190303574223221</v>
      </c>
      <c r="M237" s="109" t="b">
        <v>0</v>
      </c>
    </row>
    <row r="238" spans="1:13" x14ac:dyDescent="0.3">
      <c r="A238" s="109" t="s">
        <v>2</v>
      </c>
      <c r="B238" s="110">
        <v>44482</v>
      </c>
      <c r="C238" s="109" t="s">
        <v>178</v>
      </c>
      <c r="D238" s="109">
        <v>5</v>
      </c>
      <c r="E238" s="109">
        <v>1</v>
      </c>
      <c r="F238" s="109" t="s">
        <v>161</v>
      </c>
      <c r="G238" s="67" t="b">
        <v>1</v>
      </c>
      <c r="H238" s="111">
        <v>1.44444444444444</v>
      </c>
      <c r="I238" s="111">
        <v>1.5308641975308599</v>
      </c>
      <c r="J238" s="111">
        <f t="shared" si="3"/>
        <v>1.0598290598290601</v>
      </c>
      <c r="K238" s="109" t="s">
        <v>149</v>
      </c>
      <c r="L238" s="111">
        <v>0.72201270158725805</v>
      </c>
      <c r="M238" s="109" t="b">
        <v>0</v>
      </c>
    </row>
    <row r="239" spans="1:13" x14ac:dyDescent="0.3">
      <c r="A239" s="109" t="s">
        <v>2</v>
      </c>
      <c r="B239" s="110">
        <v>44482</v>
      </c>
      <c r="C239" s="109" t="s">
        <v>178</v>
      </c>
      <c r="D239" s="109">
        <v>5</v>
      </c>
      <c r="E239" s="109">
        <v>1</v>
      </c>
      <c r="F239" s="109" t="s">
        <v>162</v>
      </c>
      <c r="G239" s="67" t="b">
        <v>1</v>
      </c>
      <c r="H239" s="111">
        <v>1.7471264367816099</v>
      </c>
      <c r="I239" s="111">
        <v>1.6819923371647501</v>
      </c>
      <c r="J239" s="111">
        <f t="shared" si="3"/>
        <v>0.96271929824561309</v>
      </c>
      <c r="K239" s="109" t="s">
        <v>148</v>
      </c>
      <c r="L239" s="111">
        <v>0.71443230555012305</v>
      </c>
      <c r="M239" s="109" t="b">
        <v>0</v>
      </c>
    </row>
    <row r="240" spans="1:13" x14ac:dyDescent="0.3">
      <c r="A240" s="109" t="s">
        <v>2</v>
      </c>
      <c r="B240" s="110">
        <v>44482</v>
      </c>
      <c r="C240" s="109" t="s">
        <v>178</v>
      </c>
      <c r="D240" s="109">
        <v>5</v>
      </c>
      <c r="E240" s="109">
        <v>1</v>
      </c>
      <c r="F240" s="109" t="s">
        <v>163</v>
      </c>
      <c r="G240" s="67" t="b">
        <v>1</v>
      </c>
      <c r="H240" s="111">
        <v>1.3197278911564601</v>
      </c>
      <c r="I240" s="111">
        <v>1.5</v>
      </c>
      <c r="J240" s="111">
        <f t="shared" si="3"/>
        <v>1.1365979381443321</v>
      </c>
      <c r="K240" s="109" t="s">
        <v>149</v>
      </c>
      <c r="L240" s="111">
        <v>0.270835541264559</v>
      </c>
      <c r="M240" s="109" t="b">
        <v>0</v>
      </c>
    </row>
    <row r="241" spans="1:13" x14ac:dyDescent="0.3">
      <c r="A241" s="109" t="s">
        <v>2</v>
      </c>
      <c r="B241" s="110">
        <v>44482</v>
      </c>
      <c r="C241" s="109" t="s">
        <v>178</v>
      </c>
      <c r="D241" s="109">
        <v>5</v>
      </c>
      <c r="E241" s="109">
        <v>1</v>
      </c>
      <c r="F241" s="109" t="s">
        <v>164</v>
      </c>
      <c r="G241" s="67" t="b">
        <v>1</v>
      </c>
      <c r="H241" s="111">
        <v>1.5083932853716999</v>
      </c>
      <c r="I241" s="111">
        <v>1.5875299760191799</v>
      </c>
      <c r="J241" s="111">
        <f t="shared" si="3"/>
        <v>1.0524642289348158</v>
      </c>
      <c r="K241" s="109" t="s">
        <v>149</v>
      </c>
      <c r="L241" s="111">
        <v>0.42695730747434701</v>
      </c>
      <c r="M241" s="109" t="b">
        <v>0</v>
      </c>
    </row>
    <row r="242" spans="1:13" x14ac:dyDescent="0.3">
      <c r="A242" s="109" t="s">
        <v>2</v>
      </c>
      <c r="B242" s="110">
        <v>44482</v>
      </c>
      <c r="C242" s="109" t="s">
        <v>178</v>
      </c>
      <c r="D242" s="109">
        <v>5</v>
      </c>
      <c r="E242" s="109">
        <v>1</v>
      </c>
      <c r="F242" s="109" t="s">
        <v>165</v>
      </c>
      <c r="G242" s="67" t="b">
        <v>1</v>
      </c>
      <c r="H242" s="111">
        <v>1.54525323400756</v>
      </c>
      <c r="I242" s="111">
        <v>1.7660044150110401</v>
      </c>
      <c r="J242" s="111">
        <f t="shared" si="3"/>
        <v>1.1428576081545998</v>
      </c>
      <c r="K242" s="109" t="s">
        <v>149</v>
      </c>
      <c r="L242" s="111">
        <v>6.8298687290890503E-2</v>
      </c>
      <c r="M242" s="109" t="b">
        <v>0</v>
      </c>
    </row>
    <row r="243" spans="1:13" x14ac:dyDescent="0.3">
      <c r="A243" s="109" t="s">
        <v>2</v>
      </c>
      <c r="B243" s="110">
        <v>44482</v>
      </c>
      <c r="C243" s="109" t="s">
        <v>178</v>
      </c>
      <c r="D243" s="109">
        <v>5</v>
      </c>
      <c r="E243" s="109">
        <v>1</v>
      </c>
      <c r="F243" s="109" t="s">
        <v>166</v>
      </c>
      <c r="G243" s="67" t="b">
        <v>1</v>
      </c>
      <c r="H243" s="111">
        <v>1.42372881355932</v>
      </c>
      <c r="I243" s="111">
        <v>1.6610169491525399</v>
      </c>
      <c r="J243" s="111">
        <f t="shared" si="3"/>
        <v>1.1666666666666665</v>
      </c>
      <c r="K243" s="109" t="s">
        <v>149</v>
      </c>
      <c r="L243" s="111">
        <v>0.32432442150810298</v>
      </c>
      <c r="M243" s="109" t="b">
        <v>0</v>
      </c>
    </row>
    <row r="244" spans="1:13" x14ac:dyDescent="0.3">
      <c r="A244" s="109" t="s">
        <v>2</v>
      </c>
      <c r="B244" s="110">
        <v>44483</v>
      </c>
      <c r="C244" s="109" t="s">
        <v>177</v>
      </c>
      <c r="D244" s="109">
        <v>1</v>
      </c>
      <c r="E244" s="109">
        <v>1</v>
      </c>
      <c r="F244" s="109" t="s">
        <v>87</v>
      </c>
      <c r="G244" s="67" t="b">
        <v>1</v>
      </c>
      <c r="H244" s="111">
        <v>5.1282051282051301E-2</v>
      </c>
      <c r="I244" s="111">
        <v>7.69230769230769E-2</v>
      </c>
      <c r="J244" s="111">
        <f t="shared" si="3"/>
        <v>1.4999999999999989</v>
      </c>
      <c r="K244" s="109" t="s">
        <v>149</v>
      </c>
      <c r="L244" s="111">
        <v>1</v>
      </c>
      <c r="M244" s="109" t="b">
        <v>0</v>
      </c>
    </row>
    <row r="245" spans="1:13" x14ac:dyDescent="0.3">
      <c r="A245" s="109" t="s">
        <v>2</v>
      </c>
      <c r="B245" s="110">
        <v>44483</v>
      </c>
      <c r="C245" s="109" t="s">
        <v>177</v>
      </c>
      <c r="D245" s="109">
        <v>1</v>
      </c>
      <c r="E245" s="109">
        <v>1</v>
      </c>
      <c r="F245" s="109" t="s">
        <v>159</v>
      </c>
      <c r="G245" s="67" t="b">
        <v>1</v>
      </c>
      <c r="H245" s="111">
        <v>0.32727272727272699</v>
      </c>
      <c r="I245" s="111">
        <v>7.8787878787878796E-2</v>
      </c>
      <c r="J245" s="111">
        <f t="shared" si="3"/>
        <v>0.24074074074074098</v>
      </c>
      <c r="K245" s="109" t="s">
        <v>148</v>
      </c>
      <c r="L245" s="111">
        <v>5.5470416781391299E-3</v>
      </c>
      <c r="M245" s="109" t="b">
        <v>1</v>
      </c>
    </row>
    <row r="246" spans="1:13" x14ac:dyDescent="0.3">
      <c r="A246" s="109" t="s">
        <v>2</v>
      </c>
      <c r="B246" s="110">
        <v>44483</v>
      </c>
      <c r="C246" s="109" t="s">
        <v>177</v>
      </c>
      <c r="D246" s="109">
        <v>1</v>
      </c>
      <c r="E246" s="109">
        <v>1</v>
      </c>
      <c r="F246" s="109" t="s">
        <v>86</v>
      </c>
      <c r="G246" s="67" t="b">
        <v>1</v>
      </c>
      <c r="H246" s="111">
        <v>0.19298245614035101</v>
      </c>
      <c r="I246" s="111">
        <v>0.19298245614035101</v>
      </c>
      <c r="J246" s="111">
        <f t="shared" si="3"/>
        <v>1</v>
      </c>
      <c r="K246" s="109" t="s">
        <v>148</v>
      </c>
      <c r="L246" s="111">
        <v>1</v>
      </c>
      <c r="M246" s="109" t="b">
        <v>0</v>
      </c>
    </row>
    <row r="247" spans="1:13" x14ac:dyDescent="0.3">
      <c r="A247" s="109" t="s">
        <v>2</v>
      </c>
      <c r="B247" s="110">
        <v>44483</v>
      </c>
      <c r="C247" s="109" t="s">
        <v>177</v>
      </c>
      <c r="D247" s="109">
        <v>1</v>
      </c>
      <c r="E247" s="109">
        <v>1</v>
      </c>
      <c r="F247" s="109" t="s">
        <v>160</v>
      </c>
      <c r="G247" s="67" t="b">
        <v>1</v>
      </c>
      <c r="H247" s="111">
        <v>0.115942028985507</v>
      </c>
      <c r="I247" s="111">
        <v>0.217391304347826</v>
      </c>
      <c r="J247" s="111">
        <f t="shared" si="3"/>
        <v>1.8750000000000033</v>
      </c>
      <c r="K247" s="109" t="s">
        <v>149</v>
      </c>
      <c r="L247" s="111">
        <v>0.515625</v>
      </c>
      <c r="M247" s="109" t="b">
        <v>0</v>
      </c>
    </row>
    <row r="248" spans="1:13" x14ac:dyDescent="0.3">
      <c r="A248" s="109" t="s">
        <v>2</v>
      </c>
      <c r="B248" s="110">
        <v>44483</v>
      </c>
      <c r="C248" s="109" t="s">
        <v>177</v>
      </c>
      <c r="D248" s="109">
        <v>1</v>
      </c>
      <c r="E248" s="109">
        <v>1</v>
      </c>
      <c r="F248" s="109" t="s">
        <v>161</v>
      </c>
      <c r="G248" s="67" t="b">
        <v>1</v>
      </c>
      <c r="H248" s="111">
        <v>0.1015625</v>
      </c>
      <c r="I248" s="111">
        <v>0.1328125</v>
      </c>
      <c r="J248" s="111">
        <f t="shared" si="3"/>
        <v>1.3076923076923077</v>
      </c>
      <c r="K248" s="109" t="s">
        <v>149</v>
      </c>
      <c r="L248" s="111">
        <v>0.40277181560203601</v>
      </c>
      <c r="M248" s="109" t="b">
        <v>0</v>
      </c>
    </row>
    <row r="249" spans="1:13" x14ac:dyDescent="0.3">
      <c r="A249" s="109" t="s">
        <v>2</v>
      </c>
      <c r="B249" s="110">
        <v>44483</v>
      </c>
      <c r="C249" s="109" t="s">
        <v>177</v>
      </c>
      <c r="D249" s="109">
        <v>1</v>
      </c>
      <c r="E249" s="109">
        <v>1</v>
      </c>
      <c r="F249" s="109" t="s">
        <v>162</v>
      </c>
      <c r="G249" s="67" t="b">
        <v>1</v>
      </c>
      <c r="H249" s="111">
        <v>0.106529209621993</v>
      </c>
      <c r="I249" s="111">
        <v>9.6219931271477696E-2</v>
      </c>
      <c r="J249" s="111">
        <f t="shared" si="3"/>
        <v>0.90322580645161432</v>
      </c>
      <c r="K249" s="109" t="s">
        <v>148</v>
      </c>
      <c r="L249" s="111">
        <v>0.61242729494404802</v>
      </c>
      <c r="M249" s="109" t="b">
        <v>0</v>
      </c>
    </row>
    <row r="250" spans="1:13" x14ac:dyDescent="0.3">
      <c r="A250" s="109" t="s">
        <v>2</v>
      </c>
      <c r="B250" s="110">
        <v>44483</v>
      </c>
      <c r="C250" s="109" t="s">
        <v>177</v>
      </c>
      <c r="D250" s="109">
        <v>1</v>
      </c>
      <c r="E250" s="109">
        <v>1</v>
      </c>
      <c r="F250" s="109" t="s">
        <v>163</v>
      </c>
      <c r="G250" s="67" t="b">
        <v>1</v>
      </c>
      <c r="H250" s="111">
        <v>7.5520833333333301E-2</v>
      </c>
      <c r="I250" s="111">
        <v>0.15104166666666699</v>
      </c>
      <c r="J250" s="111">
        <f t="shared" si="3"/>
        <v>2.0000000000000053</v>
      </c>
      <c r="K250" s="109" t="s">
        <v>149</v>
      </c>
      <c r="L250" s="111">
        <v>0.131244162016386</v>
      </c>
      <c r="M250" s="109" t="b">
        <v>0</v>
      </c>
    </row>
    <row r="251" spans="1:13" x14ac:dyDescent="0.3">
      <c r="A251" s="109" t="s">
        <v>2</v>
      </c>
      <c r="B251" s="110">
        <v>44483</v>
      </c>
      <c r="C251" s="109" t="s">
        <v>177</v>
      </c>
      <c r="D251" s="109">
        <v>1</v>
      </c>
      <c r="E251" s="109">
        <v>1</v>
      </c>
      <c r="F251" s="109" t="s">
        <v>164</v>
      </c>
      <c r="G251" s="67" t="b">
        <v>1</v>
      </c>
      <c r="H251" s="111">
        <v>9.6618357487922704E-2</v>
      </c>
      <c r="I251" s="111">
        <v>0.241545893719807</v>
      </c>
      <c r="J251" s="111">
        <f t="shared" si="3"/>
        <v>2.5000000000000027</v>
      </c>
      <c r="K251" s="109" t="s">
        <v>149</v>
      </c>
      <c r="L251" s="111">
        <v>3.6519010673081102E-2</v>
      </c>
      <c r="M251" s="109" t="b">
        <v>1</v>
      </c>
    </row>
    <row r="252" spans="1:13" x14ac:dyDescent="0.3">
      <c r="A252" s="109" t="s">
        <v>2</v>
      </c>
      <c r="B252" s="110">
        <v>44483</v>
      </c>
      <c r="C252" s="109" t="s">
        <v>177</v>
      </c>
      <c r="D252" s="109">
        <v>1</v>
      </c>
      <c r="E252" s="109">
        <v>1</v>
      </c>
      <c r="F252" s="109" t="s">
        <v>165</v>
      </c>
      <c r="G252" s="67" t="b">
        <v>1</v>
      </c>
      <c r="H252" s="111">
        <v>0.11616161616161599</v>
      </c>
      <c r="I252" s="111">
        <v>0.12626262626262599</v>
      </c>
      <c r="J252" s="111">
        <f t="shared" si="3"/>
        <v>1.0869565217391297</v>
      </c>
      <c r="K252" s="109" t="s">
        <v>149</v>
      </c>
      <c r="L252" s="111">
        <v>0.75504640419848101</v>
      </c>
      <c r="M252" s="109" t="b">
        <v>0</v>
      </c>
    </row>
    <row r="253" spans="1:13" x14ac:dyDescent="0.3">
      <c r="A253" s="109" t="s">
        <v>2</v>
      </c>
      <c r="B253" s="110">
        <v>44483</v>
      </c>
      <c r="C253" s="109" t="s">
        <v>177</v>
      </c>
      <c r="D253" s="109">
        <v>1</v>
      </c>
      <c r="E253" s="109">
        <v>1</v>
      </c>
      <c r="F253" s="109" t="s">
        <v>166</v>
      </c>
      <c r="G253" s="67" t="b">
        <v>1</v>
      </c>
      <c r="H253" s="111">
        <v>8.7719298245614002E-2</v>
      </c>
      <c r="I253" s="111">
        <v>0.116959064327485</v>
      </c>
      <c r="J253" s="111">
        <f t="shared" si="3"/>
        <v>1.3333333333333295</v>
      </c>
      <c r="K253" s="109" t="s">
        <v>149</v>
      </c>
      <c r="L253" s="111">
        <v>0.66061586063512701</v>
      </c>
      <c r="M253" s="109" t="b">
        <v>0</v>
      </c>
    </row>
    <row r="254" spans="1:13" x14ac:dyDescent="0.3">
      <c r="A254" s="109" t="s">
        <v>2</v>
      </c>
      <c r="B254" s="110">
        <v>44483</v>
      </c>
      <c r="C254" s="109" t="s">
        <v>177</v>
      </c>
      <c r="D254" s="109">
        <v>1</v>
      </c>
      <c r="E254" s="109">
        <v>2</v>
      </c>
      <c r="F254" s="109" t="s">
        <v>87</v>
      </c>
      <c r="G254" s="67" t="b">
        <v>1</v>
      </c>
      <c r="H254" s="111">
        <v>0.39743589743589702</v>
      </c>
      <c r="I254" s="111">
        <v>0.38461538461538503</v>
      </c>
      <c r="J254" s="111">
        <f t="shared" si="3"/>
        <v>0.96774193548387299</v>
      </c>
      <c r="K254" s="109" t="s">
        <v>148</v>
      </c>
      <c r="L254" s="111">
        <v>1</v>
      </c>
      <c r="M254" s="109" t="b">
        <v>0</v>
      </c>
    </row>
    <row r="255" spans="1:13" x14ac:dyDescent="0.3">
      <c r="A255" s="109" t="s">
        <v>2</v>
      </c>
      <c r="B255" s="110">
        <v>44483</v>
      </c>
      <c r="C255" s="109" t="s">
        <v>177</v>
      </c>
      <c r="D255" s="109">
        <v>1</v>
      </c>
      <c r="E255" s="109">
        <v>2</v>
      </c>
      <c r="F255" s="109" t="s">
        <v>159</v>
      </c>
      <c r="G255" s="67" t="b">
        <v>1</v>
      </c>
      <c r="H255" s="111">
        <v>0.52121212121212102</v>
      </c>
      <c r="I255" s="111">
        <v>0.54545454545454497</v>
      </c>
      <c r="J255" s="111">
        <f t="shared" si="3"/>
        <v>1.0465116279069762</v>
      </c>
      <c r="K255" s="109" t="s">
        <v>149</v>
      </c>
      <c r="L255" s="111">
        <v>0.73221013262474699</v>
      </c>
      <c r="M255" s="109" t="b">
        <v>0</v>
      </c>
    </row>
    <row r="256" spans="1:13" x14ac:dyDescent="0.3">
      <c r="A256" s="109" t="s">
        <v>2</v>
      </c>
      <c r="B256" s="110">
        <v>44483</v>
      </c>
      <c r="C256" s="109" t="s">
        <v>177</v>
      </c>
      <c r="D256" s="109">
        <v>1</v>
      </c>
      <c r="E256" s="109">
        <v>2</v>
      </c>
      <c r="F256" s="109" t="s">
        <v>86</v>
      </c>
      <c r="G256" s="67" t="b">
        <v>1</v>
      </c>
      <c r="H256" s="111">
        <v>0.70175438596491202</v>
      </c>
      <c r="I256" s="111">
        <v>0.45614035087719301</v>
      </c>
      <c r="J256" s="111">
        <f t="shared" si="3"/>
        <v>0.65000000000000024</v>
      </c>
      <c r="K256" s="109" t="s">
        <v>148</v>
      </c>
      <c r="L256" s="111">
        <v>8.2839778271053599E-2</v>
      </c>
      <c r="M256" s="109" t="b">
        <v>0</v>
      </c>
    </row>
    <row r="257" spans="1:13" x14ac:dyDescent="0.3">
      <c r="A257" s="109" t="s">
        <v>2</v>
      </c>
      <c r="B257" s="110">
        <v>44483</v>
      </c>
      <c r="C257" s="109" t="s">
        <v>177</v>
      </c>
      <c r="D257" s="109">
        <v>1</v>
      </c>
      <c r="E257" s="109">
        <v>2</v>
      </c>
      <c r="F257" s="109" t="s">
        <v>160</v>
      </c>
      <c r="G257" s="67" t="b">
        <v>1</v>
      </c>
      <c r="H257" s="111">
        <v>0.565217391304348</v>
      </c>
      <c r="I257" s="111">
        <v>0.46376811594202899</v>
      </c>
      <c r="J257" s="111">
        <f t="shared" si="3"/>
        <v>0.82051282051282026</v>
      </c>
      <c r="K257" s="109" t="s">
        <v>148</v>
      </c>
      <c r="L257" s="111">
        <v>0.52794260281748095</v>
      </c>
      <c r="M257" s="109" t="b">
        <v>0</v>
      </c>
    </row>
    <row r="258" spans="1:13" x14ac:dyDescent="0.3">
      <c r="A258" s="109" t="s">
        <v>2</v>
      </c>
      <c r="B258" s="110">
        <v>44483</v>
      </c>
      <c r="C258" s="109" t="s">
        <v>177</v>
      </c>
      <c r="D258" s="109">
        <v>1</v>
      </c>
      <c r="E258" s="109">
        <v>2</v>
      </c>
      <c r="F258" s="109" t="s">
        <v>161</v>
      </c>
      <c r="G258" s="67" t="b">
        <v>1</v>
      </c>
      <c r="H258" s="111">
        <v>0.61979166666666696</v>
      </c>
      <c r="I258" s="111">
        <v>0.46614583333333298</v>
      </c>
      <c r="J258" s="111">
        <f t="shared" si="3"/>
        <v>0.75210084033613356</v>
      </c>
      <c r="K258" s="109" t="s">
        <v>148</v>
      </c>
      <c r="L258" s="111">
        <v>9.8762593910595595E-2</v>
      </c>
      <c r="M258" s="109" t="b">
        <v>0</v>
      </c>
    </row>
    <row r="259" spans="1:13" x14ac:dyDescent="0.3">
      <c r="A259" s="109" t="s">
        <v>2</v>
      </c>
      <c r="B259" s="110">
        <v>44483</v>
      </c>
      <c r="C259" s="109" t="s">
        <v>177</v>
      </c>
      <c r="D259" s="109">
        <v>1</v>
      </c>
      <c r="E259" s="109">
        <v>2</v>
      </c>
      <c r="F259" s="109" t="s">
        <v>162</v>
      </c>
      <c r="G259" s="67" t="b">
        <v>1</v>
      </c>
      <c r="H259" s="111">
        <v>0.47079037800687301</v>
      </c>
      <c r="I259" s="111">
        <v>0.54639175257731998</v>
      </c>
      <c r="J259" s="111">
        <f t="shared" ref="J259:J322" si="4">I259/H259</f>
        <v>1.1605839416058399</v>
      </c>
      <c r="K259" s="109" t="s">
        <v>149</v>
      </c>
      <c r="L259" s="111">
        <v>0.19916788542946501</v>
      </c>
      <c r="M259" s="109" t="b">
        <v>0</v>
      </c>
    </row>
    <row r="260" spans="1:13" x14ac:dyDescent="0.3">
      <c r="A260" s="109" t="s">
        <v>2</v>
      </c>
      <c r="B260" s="110">
        <v>44483</v>
      </c>
      <c r="C260" s="109" t="s">
        <v>177</v>
      </c>
      <c r="D260" s="109">
        <v>1</v>
      </c>
      <c r="E260" s="109">
        <v>2</v>
      </c>
      <c r="F260" s="109" t="s">
        <v>163</v>
      </c>
      <c r="G260" s="67" t="b">
        <v>1</v>
      </c>
      <c r="H260" s="111">
        <v>0.62239583333333304</v>
      </c>
      <c r="I260" s="111">
        <v>0.54166666666666696</v>
      </c>
      <c r="J260" s="111">
        <f t="shared" si="4"/>
        <v>0.87029288702928964</v>
      </c>
      <c r="K260" s="109" t="s">
        <v>148</v>
      </c>
      <c r="L260" s="111">
        <v>0.59050710712823595</v>
      </c>
      <c r="M260" s="109" t="b">
        <v>0</v>
      </c>
    </row>
    <row r="261" spans="1:13" x14ac:dyDescent="0.3">
      <c r="A261" s="109" t="s">
        <v>2</v>
      </c>
      <c r="B261" s="110">
        <v>44483</v>
      </c>
      <c r="C261" s="109" t="s">
        <v>177</v>
      </c>
      <c r="D261" s="109">
        <v>1</v>
      </c>
      <c r="E261" s="109">
        <v>2</v>
      </c>
      <c r="F261" s="109" t="s">
        <v>164</v>
      </c>
      <c r="G261" s="67" t="b">
        <v>1</v>
      </c>
      <c r="H261" s="111">
        <v>0.56038647342995196</v>
      </c>
      <c r="I261" s="111">
        <v>0.49275362318840599</v>
      </c>
      <c r="J261" s="111">
        <f t="shared" si="4"/>
        <v>0.87931034482758608</v>
      </c>
      <c r="K261" s="109" t="s">
        <v>148</v>
      </c>
      <c r="L261" s="111">
        <v>0.40937651017395799</v>
      </c>
      <c r="M261" s="109" t="b">
        <v>0</v>
      </c>
    </row>
    <row r="262" spans="1:13" x14ac:dyDescent="0.3">
      <c r="A262" s="109" t="s">
        <v>2</v>
      </c>
      <c r="B262" s="110">
        <v>44483</v>
      </c>
      <c r="C262" s="109" t="s">
        <v>177</v>
      </c>
      <c r="D262" s="109">
        <v>1</v>
      </c>
      <c r="E262" s="109">
        <v>2</v>
      </c>
      <c r="F262" s="109" t="s">
        <v>165</v>
      </c>
      <c r="G262" s="67" t="b">
        <v>1</v>
      </c>
      <c r="H262" s="111">
        <v>0.45959595959596</v>
      </c>
      <c r="I262" s="111">
        <v>0.45454545454545497</v>
      </c>
      <c r="J262" s="111">
        <f t="shared" si="4"/>
        <v>0.98901098901098905</v>
      </c>
      <c r="K262" s="109" t="s">
        <v>148</v>
      </c>
      <c r="L262" s="111">
        <v>0.90699942219099905</v>
      </c>
      <c r="M262" s="109" t="b">
        <v>0</v>
      </c>
    </row>
    <row r="263" spans="1:13" x14ac:dyDescent="0.3">
      <c r="A263" s="109" t="s">
        <v>2</v>
      </c>
      <c r="B263" s="110">
        <v>44483</v>
      </c>
      <c r="C263" s="109" t="s">
        <v>177</v>
      </c>
      <c r="D263" s="109">
        <v>1</v>
      </c>
      <c r="E263" s="109">
        <v>2</v>
      </c>
      <c r="F263" s="109" t="s">
        <v>166</v>
      </c>
      <c r="G263" s="67" t="b">
        <v>1</v>
      </c>
      <c r="H263" s="111">
        <v>0.52339181286549696</v>
      </c>
      <c r="I263" s="111">
        <v>0.56432748538011701</v>
      </c>
      <c r="J263" s="111">
        <f t="shared" si="4"/>
        <v>1.0782122905027935</v>
      </c>
      <c r="K263" s="109" t="s">
        <v>149</v>
      </c>
      <c r="L263" s="111">
        <v>0.59606288931650198</v>
      </c>
      <c r="M263" s="109" t="b">
        <v>0</v>
      </c>
    </row>
    <row r="264" spans="1:13" x14ac:dyDescent="0.3">
      <c r="A264" s="109" t="s">
        <v>2</v>
      </c>
      <c r="B264" s="110">
        <v>44484</v>
      </c>
      <c r="C264" s="109" t="s">
        <v>177</v>
      </c>
      <c r="D264" s="109">
        <v>1</v>
      </c>
      <c r="E264" s="109">
        <v>1</v>
      </c>
      <c r="F264" s="109" t="s">
        <v>87</v>
      </c>
      <c r="G264" s="67" t="b">
        <v>1</v>
      </c>
      <c r="H264" s="111">
        <v>0.98039215686274495</v>
      </c>
      <c r="I264" s="111">
        <v>1.31372549019608</v>
      </c>
      <c r="J264" s="111">
        <f t="shared" si="4"/>
        <v>1.3400000000000019</v>
      </c>
      <c r="K264" s="109" t="s">
        <v>149</v>
      </c>
      <c r="L264" s="111">
        <v>0.1923828125</v>
      </c>
      <c r="M264" s="109" t="b">
        <v>0</v>
      </c>
    </row>
    <row r="265" spans="1:13" x14ac:dyDescent="0.3">
      <c r="A265" s="109" t="s">
        <v>2</v>
      </c>
      <c r="B265" s="110">
        <v>44484</v>
      </c>
      <c r="C265" s="109" t="s">
        <v>177</v>
      </c>
      <c r="D265" s="109">
        <v>1</v>
      </c>
      <c r="E265" s="109">
        <v>1</v>
      </c>
      <c r="F265" s="109" t="s">
        <v>159</v>
      </c>
      <c r="G265" s="67" t="b">
        <v>1</v>
      </c>
      <c r="H265" s="111">
        <v>0.88679245283018904</v>
      </c>
      <c r="I265" s="111">
        <v>0.83018867924528295</v>
      </c>
      <c r="J265" s="111">
        <f t="shared" si="4"/>
        <v>0.93617021276595702</v>
      </c>
      <c r="K265" s="109" t="s">
        <v>148</v>
      </c>
      <c r="L265" s="111">
        <v>0.77653239371815896</v>
      </c>
      <c r="M265" s="109" t="b">
        <v>0</v>
      </c>
    </row>
    <row r="266" spans="1:13" x14ac:dyDescent="0.3">
      <c r="A266" s="109" t="s">
        <v>2</v>
      </c>
      <c r="B266" s="110">
        <v>44484</v>
      </c>
      <c r="C266" s="109" t="s">
        <v>177</v>
      </c>
      <c r="D266" s="109">
        <v>1</v>
      </c>
      <c r="E266" s="109">
        <v>1</v>
      </c>
      <c r="F266" s="109" t="s">
        <v>86</v>
      </c>
      <c r="G266" s="67" t="b">
        <v>1</v>
      </c>
      <c r="H266" s="111">
        <v>4.6666666666666696</v>
      </c>
      <c r="I266" s="111">
        <v>0.66666666666666696</v>
      </c>
      <c r="J266" s="111">
        <f t="shared" si="4"/>
        <v>0.14285714285714282</v>
      </c>
      <c r="K266" s="109" t="s">
        <v>148</v>
      </c>
      <c r="L266" s="111">
        <v>1</v>
      </c>
      <c r="M266" s="109" t="b">
        <v>0</v>
      </c>
    </row>
    <row r="267" spans="1:13" x14ac:dyDescent="0.3">
      <c r="A267" s="109" t="s">
        <v>2</v>
      </c>
      <c r="B267" s="110">
        <v>44484</v>
      </c>
      <c r="C267" s="109" t="s">
        <v>177</v>
      </c>
      <c r="D267" s="109">
        <v>1</v>
      </c>
      <c r="E267" s="109">
        <v>1</v>
      </c>
      <c r="F267" s="109" t="s">
        <v>160</v>
      </c>
      <c r="G267" s="67" t="b">
        <v>1</v>
      </c>
      <c r="H267" s="111">
        <v>0.76923076923076905</v>
      </c>
      <c r="I267" s="111">
        <v>1.17948717948718</v>
      </c>
      <c r="J267" s="111">
        <f t="shared" si="4"/>
        <v>1.5333333333333343</v>
      </c>
      <c r="K267" s="109" t="s">
        <v>149</v>
      </c>
      <c r="L267" s="111">
        <v>0.261474609375</v>
      </c>
      <c r="M267" s="109" t="b">
        <v>0</v>
      </c>
    </row>
    <row r="268" spans="1:13" x14ac:dyDescent="0.3">
      <c r="A268" s="109" t="s">
        <v>2</v>
      </c>
      <c r="B268" s="110">
        <v>44484</v>
      </c>
      <c r="C268" s="109" t="s">
        <v>177</v>
      </c>
      <c r="D268" s="109">
        <v>1</v>
      </c>
      <c r="E268" s="109">
        <v>1</v>
      </c>
      <c r="F268" s="109" t="s">
        <v>161</v>
      </c>
      <c r="G268" s="67" t="b">
        <v>1</v>
      </c>
      <c r="H268" s="111">
        <v>1.25925925925926</v>
      </c>
      <c r="I268" s="111">
        <v>1.2074074074074099</v>
      </c>
      <c r="J268" s="111">
        <f t="shared" si="4"/>
        <v>0.95882352941176618</v>
      </c>
      <c r="K268" s="109" t="s">
        <v>148</v>
      </c>
      <c r="L268" s="111">
        <v>0.94364886782859203</v>
      </c>
      <c r="M268" s="109" t="b">
        <v>0</v>
      </c>
    </row>
    <row r="269" spans="1:13" x14ac:dyDescent="0.3">
      <c r="A269" s="109" t="s">
        <v>2</v>
      </c>
      <c r="B269" s="110">
        <v>44484</v>
      </c>
      <c r="C269" s="109" t="s">
        <v>177</v>
      </c>
      <c r="D269" s="109">
        <v>1</v>
      </c>
      <c r="E269" s="109">
        <v>1</v>
      </c>
      <c r="F269" s="109" t="s">
        <v>162</v>
      </c>
      <c r="G269" s="67" t="b">
        <v>1</v>
      </c>
      <c r="H269" s="111">
        <v>1.4222222222222201</v>
      </c>
      <c r="I269" s="111">
        <v>1.22857142857143</v>
      </c>
      <c r="J269" s="111">
        <f t="shared" si="4"/>
        <v>0.86383928571428803</v>
      </c>
      <c r="K269" s="109" t="s">
        <v>148</v>
      </c>
      <c r="L269" s="111">
        <v>0.19465827784373799</v>
      </c>
      <c r="M269" s="109" t="b">
        <v>0</v>
      </c>
    </row>
    <row r="270" spans="1:13" x14ac:dyDescent="0.3">
      <c r="A270" s="109" t="s">
        <v>2</v>
      </c>
      <c r="B270" s="110">
        <v>44484</v>
      </c>
      <c r="C270" s="109" t="s">
        <v>177</v>
      </c>
      <c r="D270" s="109">
        <v>1</v>
      </c>
      <c r="E270" s="109">
        <v>1</v>
      </c>
      <c r="F270" s="109" t="s">
        <v>163</v>
      </c>
      <c r="G270" s="67" t="b">
        <v>1</v>
      </c>
      <c r="H270" s="111">
        <v>1.1923076923076901</v>
      </c>
      <c r="I270" s="111">
        <v>1.07692307692308</v>
      </c>
      <c r="J270" s="111">
        <f t="shared" si="4"/>
        <v>0.90322580645161721</v>
      </c>
      <c r="K270" s="109" t="s">
        <v>148</v>
      </c>
      <c r="L270" s="111">
        <v>0.44430588770578</v>
      </c>
      <c r="M270" s="109" t="b">
        <v>0</v>
      </c>
    </row>
    <row r="271" spans="1:13" x14ac:dyDescent="0.3">
      <c r="A271" s="109" t="s">
        <v>2</v>
      </c>
      <c r="B271" s="110">
        <v>44484</v>
      </c>
      <c r="C271" s="109" t="s">
        <v>177</v>
      </c>
      <c r="D271" s="109">
        <v>1</v>
      </c>
      <c r="E271" s="109">
        <v>1</v>
      </c>
      <c r="F271" s="109" t="s">
        <v>164</v>
      </c>
      <c r="G271" s="67" t="b">
        <v>1</v>
      </c>
      <c r="H271" s="111">
        <v>1</v>
      </c>
      <c r="I271" s="111">
        <v>1.1588785046729</v>
      </c>
      <c r="J271" s="111">
        <f t="shared" si="4"/>
        <v>1.1588785046729</v>
      </c>
      <c r="K271" s="109" t="s">
        <v>149</v>
      </c>
      <c r="L271" s="111">
        <v>0.13722931678720901</v>
      </c>
      <c r="M271" s="109" t="b">
        <v>0</v>
      </c>
    </row>
    <row r="272" spans="1:13" x14ac:dyDescent="0.3">
      <c r="A272" s="109" t="s">
        <v>2</v>
      </c>
      <c r="B272" s="110">
        <v>44484</v>
      </c>
      <c r="C272" s="109" t="s">
        <v>177</v>
      </c>
      <c r="D272" s="109">
        <v>1</v>
      </c>
      <c r="E272" s="109">
        <v>1</v>
      </c>
      <c r="F272" s="109" t="s">
        <v>165</v>
      </c>
      <c r="G272" s="67" t="b">
        <v>1</v>
      </c>
      <c r="H272" s="111">
        <v>1.0849056603773599</v>
      </c>
      <c r="I272" s="111">
        <v>1.31761006289308</v>
      </c>
      <c r="J272" s="111">
        <f t="shared" si="4"/>
        <v>1.2144927536231853</v>
      </c>
      <c r="K272" s="109" t="s">
        <v>149</v>
      </c>
      <c r="L272" s="111">
        <v>5.7165817756634499E-2</v>
      </c>
      <c r="M272" s="109" t="b">
        <v>0</v>
      </c>
    </row>
    <row r="273" spans="1:13" x14ac:dyDescent="0.3">
      <c r="A273" s="109" t="s">
        <v>2</v>
      </c>
      <c r="B273" s="110">
        <v>44484</v>
      </c>
      <c r="C273" s="109" t="s">
        <v>177</v>
      </c>
      <c r="D273" s="109">
        <v>1</v>
      </c>
      <c r="E273" s="109">
        <v>1</v>
      </c>
      <c r="F273" s="109" t="s">
        <v>166</v>
      </c>
      <c r="G273" s="67" t="b">
        <v>1</v>
      </c>
      <c r="H273" s="111">
        <v>1.0464135021097001</v>
      </c>
      <c r="I273" s="111">
        <v>1.0843881856540101</v>
      </c>
      <c r="J273" s="111">
        <f t="shared" si="4"/>
        <v>1.0362903225806512</v>
      </c>
      <c r="K273" s="109" t="s">
        <v>149</v>
      </c>
      <c r="L273" s="111">
        <v>0.71481700975544304</v>
      </c>
      <c r="M273" s="109" t="b">
        <v>0</v>
      </c>
    </row>
    <row r="274" spans="1:13" x14ac:dyDescent="0.3">
      <c r="A274" s="109" t="s">
        <v>2</v>
      </c>
      <c r="B274" s="110">
        <v>44485</v>
      </c>
      <c r="C274" s="109" t="s">
        <v>179</v>
      </c>
      <c r="D274" s="109">
        <v>7</v>
      </c>
      <c r="E274" s="109">
        <v>1</v>
      </c>
      <c r="F274" s="109" t="s">
        <v>87</v>
      </c>
      <c r="G274" s="67" t="b">
        <v>1</v>
      </c>
      <c r="H274" s="111">
        <v>18.25</v>
      </c>
      <c r="I274" s="111">
        <v>21</v>
      </c>
      <c r="J274" s="111">
        <f t="shared" si="4"/>
        <v>1.1506849315068493</v>
      </c>
      <c r="K274" s="109" t="s">
        <v>149</v>
      </c>
      <c r="L274" s="111">
        <v>0.25</v>
      </c>
      <c r="M274" s="109" t="b">
        <v>0</v>
      </c>
    </row>
    <row r="275" spans="1:13" x14ac:dyDescent="0.3">
      <c r="A275" s="109" t="s">
        <v>2</v>
      </c>
      <c r="B275" s="110">
        <v>44485</v>
      </c>
      <c r="C275" s="109" t="s">
        <v>179</v>
      </c>
      <c r="D275" s="109">
        <v>7</v>
      </c>
      <c r="E275" s="109">
        <v>1</v>
      </c>
      <c r="F275" s="109" t="s">
        <v>159</v>
      </c>
      <c r="G275" s="67" t="b">
        <v>1</v>
      </c>
      <c r="H275" s="111">
        <v>19.347826086956498</v>
      </c>
      <c r="I275" s="111">
        <v>18.478260869565201</v>
      </c>
      <c r="J275" s="111">
        <f t="shared" si="4"/>
        <v>0.95505617977528123</v>
      </c>
      <c r="K275" s="109" t="s">
        <v>148</v>
      </c>
      <c r="L275" s="111">
        <v>0.193157611744108</v>
      </c>
      <c r="M275" s="109" t="b">
        <v>0</v>
      </c>
    </row>
    <row r="276" spans="1:13" x14ac:dyDescent="0.3">
      <c r="A276" s="109" t="s">
        <v>2</v>
      </c>
      <c r="B276" s="110">
        <v>44485</v>
      </c>
      <c r="C276" s="109" t="s">
        <v>179</v>
      </c>
      <c r="D276" s="109">
        <v>7</v>
      </c>
      <c r="E276" s="109">
        <v>1</v>
      </c>
      <c r="F276" s="109" t="s">
        <v>86</v>
      </c>
      <c r="G276" s="67" t="b">
        <v>1</v>
      </c>
      <c r="H276" s="111">
        <v>16.6111111111111</v>
      </c>
      <c r="I276" s="111">
        <v>18.7222222222222</v>
      </c>
      <c r="J276" s="111">
        <f t="shared" si="4"/>
        <v>1.127090301003344</v>
      </c>
      <c r="K276" s="109" t="s">
        <v>149</v>
      </c>
      <c r="L276" s="111">
        <v>0.15625</v>
      </c>
      <c r="M276" s="109" t="b">
        <v>0</v>
      </c>
    </row>
    <row r="277" spans="1:13" x14ac:dyDescent="0.3">
      <c r="A277" s="109" t="s">
        <v>2</v>
      </c>
      <c r="B277" s="110">
        <v>44485</v>
      </c>
      <c r="C277" s="109" t="s">
        <v>179</v>
      </c>
      <c r="D277" s="109">
        <v>7</v>
      </c>
      <c r="E277" s="109">
        <v>1</v>
      </c>
      <c r="F277" s="109" t="s">
        <v>160</v>
      </c>
      <c r="G277" s="67" t="b">
        <v>1</v>
      </c>
      <c r="H277" s="111">
        <v>19.238095238095202</v>
      </c>
      <c r="I277" s="111">
        <v>20.714285714285701</v>
      </c>
      <c r="J277" s="111">
        <f t="shared" si="4"/>
        <v>1.0767326732673281</v>
      </c>
      <c r="K277" s="109" t="s">
        <v>149</v>
      </c>
      <c r="L277" s="111">
        <v>0.5625</v>
      </c>
      <c r="M277" s="109" t="b">
        <v>0</v>
      </c>
    </row>
    <row r="278" spans="1:13" x14ac:dyDescent="0.3">
      <c r="A278" s="109" t="s">
        <v>2</v>
      </c>
      <c r="B278" s="110">
        <v>44485</v>
      </c>
      <c r="C278" s="109" t="s">
        <v>179</v>
      </c>
      <c r="D278" s="109">
        <v>7</v>
      </c>
      <c r="E278" s="109">
        <v>1</v>
      </c>
      <c r="F278" s="109" t="s">
        <v>161</v>
      </c>
      <c r="G278" s="67" t="b">
        <v>1</v>
      </c>
      <c r="H278" s="111">
        <v>18.240206390180699</v>
      </c>
      <c r="I278" s="111">
        <v>18.319783197831999</v>
      </c>
      <c r="J278" s="111">
        <f t="shared" si="4"/>
        <v>1.0043627142121669</v>
      </c>
      <c r="K278" s="109" t="s">
        <v>149</v>
      </c>
      <c r="L278" s="111">
        <v>0.87356805441230501</v>
      </c>
      <c r="M278" s="109" t="b">
        <v>0</v>
      </c>
    </row>
    <row r="279" spans="1:13" x14ac:dyDescent="0.3">
      <c r="A279" s="109" t="s">
        <v>2</v>
      </c>
      <c r="B279" s="110">
        <v>44485</v>
      </c>
      <c r="C279" s="109" t="s">
        <v>179</v>
      </c>
      <c r="D279" s="109">
        <v>7</v>
      </c>
      <c r="E279" s="109">
        <v>1</v>
      </c>
      <c r="F279" s="109" t="s">
        <v>162</v>
      </c>
      <c r="G279" s="67" t="b">
        <v>1</v>
      </c>
      <c r="H279" s="111">
        <v>18.604651162790699</v>
      </c>
      <c r="I279" s="111">
        <v>17.841085271317802</v>
      </c>
      <c r="J279" s="111">
        <f t="shared" si="4"/>
        <v>0.9589583333333318</v>
      </c>
      <c r="K279" s="109" t="s">
        <v>148</v>
      </c>
      <c r="L279" s="111">
        <v>6.6353103402847599E-2</v>
      </c>
      <c r="M279" s="109" t="b">
        <v>0</v>
      </c>
    </row>
    <row r="280" spans="1:13" x14ac:dyDescent="0.3">
      <c r="A280" s="109" t="s">
        <v>2</v>
      </c>
      <c r="B280" s="110">
        <v>44485</v>
      </c>
      <c r="C280" s="109" t="s">
        <v>179</v>
      </c>
      <c r="D280" s="109">
        <v>7</v>
      </c>
      <c r="E280" s="109">
        <v>1</v>
      </c>
      <c r="F280" s="109" t="s">
        <v>163</v>
      </c>
      <c r="G280" s="67" t="b">
        <v>1</v>
      </c>
      <c r="H280" s="111">
        <v>18.362729141405602</v>
      </c>
      <c r="I280" s="111">
        <v>17.884488448844898</v>
      </c>
      <c r="J280" s="111">
        <f t="shared" si="4"/>
        <v>0.97395590334759485</v>
      </c>
      <c r="K280" s="109" t="s">
        <v>148</v>
      </c>
      <c r="L280" s="111">
        <v>0.19242435219344101</v>
      </c>
      <c r="M280" s="109" t="b">
        <v>0</v>
      </c>
    </row>
    <row r="281" spans="1:13" x14ac:dyDescent="0.3">
      <c r="A281" s="109" t="s">
        <v>2</v>
      </c>
      <c r="B281" s="110">
        <v>44485</v>
      </c>
      <c r="C281" s="109" t="s">
        <v>179</v>
      </c>
      <c r="D281" s="109">
        <v>7</v>
      </c>
      <c r="E281" s="109">
        <v>1</v>
      </c>
      <c r="F281" s="109" t="s">
        <v>164</v>
      </c>
      <c r="G281" s="67" t="b">
        <v>1</v>
      </c>
      <c r="H281" s="111">
        <v>18.964480874316902</v>
      </c>
      <c r="I281" s="111">
        <v>19.103825136611999</v>
      </c>
      <c r="J281" s="111">
        <f t="shared" si="4"/>
        <v>1.0073476444316389</v>
      </c>
      <c r="K281" s="109" t="s">
        <v>149</v>
      </c>
      <c r="L281" s="111">
        <v>0.73236854568022103</v>
      </c>
      <c r="M281" s="109" t="b">
        <v>0</v>
      </c>
    </row>
    <row r="282" spans="1:13" x14ac:dyDescent="0.3">
      <c r="A282" s="109" t="s">
        <v>2</v>
      </c>
      <c r="B282" s="110">
        <v>44485</v>
      </c>
      <c r="C282" s="109" t="s">
        <v>179</v>
      </c>
      <c r="D282" s="109">
        <v>7</v>
      </c>
      <c r="E282" s="109">
        <v>1</v>
      </c>
      <c r="F282" s="109" t="s">
        <v>165</v>
      </c>
      <c r="G282" s="67" t="b">
        <v>1</v>
      </c>
      <c r="H282" s="111">
        <v>18.7626666666667</v>
      </c>
      <c r="I282" s="111">
        <v>18.687999999999999</v>
      </c>
      <c r="J282" s="111">
        <f t="shared" si="4"/>
        <v>0.99602046617396067</v>
      </c>
      <c r="K282" s="109" t="s">
        <v>148</v>
      </c>
      <c r="L282" s="111">
        <v>0.85448132063774895</v>
      </c>
      <c r="M282" s="109" t="b">
        <v>0</v>
      </c>
    </row>
    <row r="283" spans="1:13" x14ac:dyDescent="0.3">
      <c r="A283" s="109" t="s">
        <v>2</v>
      </c>
      <c r="B283" s="110">
        <v>44485</v>
      </c>
      <c r="C283" s="109" t="s">
        <v>179</v>
      </c>
      <c r="D283" s="109">
        <v>7</v>
      </c>
      <c r="E283" s="109">
        <v>1</v>
      </c>
      <c r="F283" s="109" t="s">
        <v>166</v>
      </c>
      <c r="G283" s="67" t="b">
        <v>1</v>
      </c>
      <c r="H283" s="111">
        <v>18.478114478114499</v>
      </c>
      <c r="I283" s="111">
        <v>18.2087542087542</v>
      </c>
      <c r="J283" s="111">
        <f t="shared" si="4"/>
        <v>0.98542274052477974</v>
      </c>
      <c r="K283" s="109" t="s">
        <v>148</v>
      </c>
      <c r="L283" s="111">
        <v>0.36617945180729899</v>
      </c>
      <c r="M283" s="109" t="b">
        <v>0</v>
      </c>
    </row>
    <row r="284" spans="1:13" x14ac:dyDescent="0.3">
      <c r="A284" s="109" t="s">
        <v>2</v>
      </c>
      <c r="B284" s="110">
        <v>44485</v>
      </c>
      <c r="C284" s="109" t="s">
        <v>179</v>
      </c>
      <c r="D284" s="109">
        <v>7</v>
      </c>
      <c r="E284" s="109">
        <v>3</v>
      </c>
      <c r="F284" s="109" t="s">
        <v>87</v>
      </c>
      <c r="G284" s="67" t="b">
        <v>1</v>
      </c>
      <c r="H284" s="111">
        <v>122.5</v>
      </c>
      <c r="I284" s="111">
        <v>118.875</v>
      </c>
      <c r="J284" s="111">
        <f t="shared" si="4"/>
        <v>0.9704081632653061</v>
      </c>
      <c r="K284" s="109" t="s">
        <v>148</v>
      </c>
      <c r="L284" s="111">
        <v>0.640625</v>
      </c>
      <c r="M284" s="109" t="b">
        <v>0</v>
      </c>
    </row>
    <row r="285" spans="1:13" x14ac:dyDescent="0.3">
      <c r="A285" s="109" t="s">
        <v>2</v>
      </c>
      <c r="B285" s="110">
        <v>44485</v>
      </c>
      <c r="C285" s="109" t="s">
        <v>179</v>
      </c>
      <c r="D285" s="109">
        <v>7</v>
      </c>
      <c r="E285" s="109">
        <v>3</v>
      </c>
      <c r="F285" s="109" t="s">
        <v>159</v>
      </c>
      <c r="G285" s="67" t="b">
        <v>1</v>
      </c>
      <c r="H285" s="111">
        <v>103.905797101449</v>
      </c>
      <c r="I285" s="111">
        <v>106.826086956522</v>
      </c>
      <c r="J285" s="111">
        <f t="shared" si="4"/>
        <v>1.0281051677243933</v>
      </c>
      <c r="K285" s="109" t="s">
        <v>149</v>
      </c>
      <c r="L285" s="111">
        <v>0.19353010933115</v>
      </c>
      <c r="M285" s="109" t="b">
        <v>0</v>
      </c>
    </row>
    <row r="286" spans="1:13" x14ac:dyDescent="0.3">
      <c r="A286" s="109" t="s">
        <v>2</v>
      </c>
      <c r="B286" s="110">
        <v>44485</v>
      </c>
      <c r="C286" s="109" t="s">
        <v>179</v>
      </c>
      <c r="D286" s="109">
        <v>7</v>
      </c>
      <c r="E286" s="109">
        <v>3</v>
      </c>
      <c r="F286" s="109" t="s">
        <v>86</v>
      </c>
      <c r="G286" s="67" t="b">
        <v>1</v>
      </c>
      <c r="H286" s="111">
        <v>111.166666666667</v>
      </c>
      <c r="I286" s="111">
        <v>114.277777777778</v>
      </c>
      <c r="J286" s="111">
        <f t="shared" si="4"/>
        <v>1.0279860069965008</v>
      </c>
      <c r="K286" s="109" t="s">
        <v>149</v>
      </c>
      <c r="L286" s="111">
        <v>0.5625</v>
      </c>
      <c r="M286" s="109" t="b">
        <v>0</v>
      </c>
    </row>
    <row r="287" spans="1:13" x14ac:dyDescent="0.3">
      <c r="A287" s="109" t="s">
        <v>2</v>
      </c>
      <c r="B287" s="110">
        <v>44485</v>
      </c>
      <c r="C287" s="109" t="s">
        <v>179</v>
      </c>
      <c r="D287" s="109">
        <v>7</v>
      </c>
      <c r="E287" s="109">
        <v>3</v>
      </c>
      <c r="F287" s="109" t="s">
        <v>160</v>
      </c>
      <c r="G287" s="67" t="b">
        <v>1</v>
      </c>
      <c r="H287" s="111">
        <v>111.761904761905</v>
      </c>
      <c r="I287" s="111">
        <v>103.95238095238101</v>
      </c>
      <c r="J287" s="111">
        <f t="shared" si="4"/>
        <v>0.93012356199403345</v>
      </c>
      <c r="K287" s="109" t="s">
        <v>148</v>
      </c>
      <c r="L287" s="111">
        <v>0.8125</v>
      </c>
      <c r="M287" s="109" t="b">
        <v>0</v>
      </c>
    </row>
    <row r="288" spans="1:13" x14ac:dyDescent="0.3">
      <c r="A288" s="109" t="s">
        <v>2</v>
      </c>
      <c r="B288" s="110">
        <v>44485</v>
      </c>
      <c r="C288" s="109" t="s">
        <v>179</v>
      </c>
      <c r="D288" s="109">
        <v>7</v>
      </c>
      <c r="E288" s="109">
        <v>3</v>
      </c>
      <c r="F288" s="109" t="s">
        <v>161</v>
      </c>
      <c r="G288" s="67" t="b">
        <v>1</v>
      </c>
      <c r="H288" s="111">
        <v>110.309924732048</v>
      </c>
      <c r="I288" s="111">
        <v>114.284552845528</v>
      </c>
      <c r="J288" s="111">
        <f t="shared" si="4"/>
        <v>1.0360314642869597</v>
      </c>
      <c r="K288" s="109" t="s">
        <v>149</v>
      </c>
      <c r="L288" s="111">
        <v>3.18113196596575E-2</v>
      </c>
      <c r="M288" s="109" t="b">
        <v>1</v>
      </c>
    </row>
    <row r="289" spans="1:13" x14ac:dyDescent="0.3">
      <c r="A289" s="109" t="s">
        <v>2</v>
      </c>
      <c r="B289" s="110">
        <v>44485</v>
      </c>
      <c r="C289" s="109" t="s">
        <v>179</v>
      </c>
      <c r="D289" s="109">
        <v>7</v>
      </c>
      <c r="E289" s="109">
        <v>3</v>
      </c>
      <c r="F289" s="109" t="s">
        <v>162</v>
      </c>
      <c r="G289" s="67" t="b">
        <v>1</v>
      </c>
      <c r="H289" s="111">
        <v>106.96899224806199</v>
      </c>
      <c r="I289" s="111">
        <v>109.779069767442</v>
      </c>
      <c r="J289" s="111">
        <f t="shared" si="4"/>
        <v>1.0262700195666368</v>
      </c>
      <c r="K289" s="109" t="s">
        <v>149</v>
      </c>
      <c r="L289" s="111">
        <v>0.41880656118253601</v>
      </c>
      <c r="M289" s="109" t="b">
        <v>0</v>
      </c>
    </row>
    <row r="290" spans="1:13" x14ac:dyDescent="0.3">
      <c r="A290" s="109" t="s">
        <v>2</v>
      </c>
      <c r="B290" s="110">
        <v>44485</v>
      </c>
      <c r="C290" s="109" t="s">
        <v>179</v>
      </c>
      <c r="D290" s="109">
        <v>7</v>
      </c>
      <c r="E290" s="109">
        <v>3</v>
      </c>
      <c r="F290" s="109" t="s">
        <v>163</v>
      </c>
      <c r="G290" s="67" t="b">
        <v>1</v>
      </c>
      <c r="H290" s="111">
        <v>110.309001887213</v>
      </c>
      <c r="I290" s="111">
        <v>113.42904290429</v>
      </c>
      <c r="J290" s="111">
        <f t="shared" si="4"/>
        <v>1.0282845548749242</v>
      </c>
      <c r="K290" s="109" t="s">
        <v>149</v>
      </c>
      <c r="L290" s="111">
        <v>4.9794483726503601E-2</v>
      </c>
      <c r="M290" s="109" t="b">
        <v>1</v>
      </c>
    </row>
    <row r="291" spans="1:13" x14ac:dyDescent="0.3">
      <c r="A291" s="109" t="s">
        <v>2</v>
      </c>
      <c r="B291" s="110">
        <v>44485</v>
      </c>
      <c r="C291" s="109" t="s">
        <v>179</v>
      </c>
      <c r="D291" s="109">
        <v>7</v>
      </c>
      <c r="E291" s="109">
        <v>3</v>
      </c>
      <c r="F291" s="109" t="s">
        <v>164</v>
      </c>
      <c r="G291" s="67" t="b">
        <v>1</v>
      </c>
      <c r="H291" s="111">
        <v>110.013661202186</v>
      </c>
      <c r="I291" s="111">
        <v>110.043715846995</v>
      </c>
      <c r="J291" s="111">
        <f t="shared" si="4"/>
        <v>1.0002731901154873</v>
      </c>
      <c r="K291" s="109" t="s">
        <v>149</v>
      </c>
      <c r="L291" s="111">
        <v>0.82093939768677304</v>
      </c>
      <c r="M291" s="109" t="b">
        <v>0</v>
      </c>
    </row>
    <row r="292" spans="1:13" x14ac:dyDescent="0.3">
      <c r="A292" s="109" t="s">
        <v>2</v>
      </c>
      <c r="B292" s="110">
        <v>44485</v>
      </c>
      <c r="C292" s="109" t="s">
        <v>179</v>
      </c>
      <c r="D292" s="109">
        <v>7</v>
      </c>
      <c r="E292" s="109">
        <v>3</v>
      </c>
      <c r="F292" s="109" t="s">
        <v>165</v>
      </c>
      <c r="G292" s="67" t="b">
        <v>1</v>
      </c>
      <c r="H292" s="111">
        <v>110.056</v>
      </c>
      <c r="I292" s="111">
        <v>109.29066666666699</v>
      </c>
      <c r="J292" s="111">
        <f t="shared" si="4"/>
        <v>0.99304596447869264</v>
      </c>
      <c r="K292" s="109" t="s">
        <v>148</v>
      </c>
      <c r="L292" s="111">
        <v>0.73104929887946202</v>
      </c>
      <c r="M292" s="109" t="b">
        <v>0</v>
      </c>
    </row>
    <row r="293" spans="1:13" x14ac:dyDescent="0.3">
      <c r="A293" s="109" t="s">
        <v>2</v>
      </c>
      <c r="B293" s="110">
        <v>44485</v>
      </c>
      <c r="C293" s="109" t="s">
        <v>179</v>
      </c>
      <c r="D293" s="109">
        <v>7</v>
      </c>
      <c r="E293" s="109">
        <v>3</v>
      </c>
      <c r="F293" s="109" t="s">
        <v>166</v>
      </c>
      <c r="G293" s="67" t="b">
        <v>1</v>
      </c>
      <c r="H293" s="111">
        <v>108.32659932659899</v>
      </c>
      <c r="I293" s="111">
        <v>110.127946127946</v>
      </c>
      <c r="J293" s="111">
        <f t="shared" si="4"/>
        <v>1.0166288502781855</v>
      </c>
      <c r="K293" s="109" t="s">
        <v>149</v>
      </c>
      <c r="L293" s="111">
        <v>0.21337360542630601</v>
      </c>
      <c r="M293" s="109" t="b">
        <v>0</v>
      </c>
    </row>
    <row r="294" spans="1:13" x14ac:dyDescent="0.3">
      <c r="A294" s="109" t="s">
        <v>1</v>
      </c>
      <c r="B294" s="110">
        <v>44490</v>
      </c>
      <c r="C294" s="109" t="s">
        <v>175</v>
      </c>
      <c r="D294" s="109">
        <v>8</v>
      </c>
      <c r="E294" s="109">
        <v>1</v>
      </c>
      <c r="F294" s="109" t="s">
        <v>87</v>
      </c>
      <c r="G294" s="67" t="b">
        <v>1</v>
      </c>
      <c r="H294" s="111">
        <v>7.7936507936507899</v>
      </c>
      <c r="I294" s="111">
        <v>8.44444444444445</v>
      </c>
      <c r="J294" s="111">
        <f t="shared" si="4"/>
        <v>1.0835030549898179</v>
      </c>
      <c r="K294" s="109" t="s">
        <v>149</v>
      </c>
      <c r="L294" s="111">
        <v>0.26541853888278399</v>
      </c>
      <c r="M294" s="109" t="b">
        <v>0</v>
      </c>
    </row>
    <row r="295" spans="1:13" x14ac:dyDescent="0.3">
      <c r="A295" s="109" t="s">
        <v>1</v>
      </c>
      <c r="B295" s="110">
        <v>44490</v>
      </c>
      <c r="C295" s="109" t="s">
        <v>175</v>
      </c>
      <c r="D295" s="109">
        <v>8</v>
      </c>
      <c r="E295" s="109">
        <v>1</v>
      </c>
      <c r="F295" s="109" t="s">
        <v>159</v>
      </c>
      <c r="G295" s="67" t="b">
        <v>1</v>
      </c>
      <c r="H295" s="111">
        <v>9.4586537447666892</v>
      </c>
      <c r="I295" s="111">
        <v>10.346405228758201</v>
      </c>
      <c r="J295" s="111">
        <f t="shared" si="4"/>
        <v>1.0938560082593878</v>
      </c>
      <c r="K295" s="109" t="s">
        <v>149</v>
      </c>
      <c r="L295" s="111">
        <v>0.110871853855212</v>
      </c>
      <c r="M295" s="109" t="b">
        <v>0</v>
      </c>
    </row>
    <row r="296" spans="1:13" x14ac:dyDescent="0.3">
      <c r="A296" s="109" t="s">
        <v>1</v>
      </c>
      <c r="B296" s="110">
        <v>44490</v>
      </c>
      <c r="C296" s="109" t="s">
        <v>175</v>
      </c>
      <c r="D296" s="109">
        <v>8</v>
      </c>
      <c r="E296" s="109">
        <v>1</v>
      </c>
      <c r="F296" s="109" t="s">
        <v>86</v>
      </c>
      <c r="G296" s="67" t="b">
        <v>1</v>
      </c>
      <c r="H296" s="111">
        <v>17.0555555555556</v>
      </c>
      <c r="I296" s="111">
        <v>23.1388888888889</v>
      </c>
      <c r="J296" s="111">
        <f t="shared" si="4"/>
        <v>1.3566775244299645</v>
      </c>
      <c r="K296" s="109" t="s">
        <v>149</v>
      </c>
      <c r="L296" s="111">
        <v>3.125E-2</v>
      </c>
      <c r="M296" s="109" t="b">
        <v>1</v>
      </c>
    </row>
    <row r="297" spans="1:13" x14ac:dyDescent="0.3">
      <c r="A297" s="109" t="s">
        <v>1</v>
      </c>
      <c r="B297" s="110">
        <v>44490</v>
      </c>
      <c r="C297" s="109" t="s">
        <v>175</v>
      </c>
      <c r="D297" s="109">
        <v>8</v>
      </c>
      <c r="E297" s="109">
        <v>1</v>
      </c>
      <c r="F297" s="109" t="s">
        <v>160</v>
      </c>
      <c r="G297" s="67" t="b">
        <v>1</v>
      </c>
      <c r="H297" s="111">
        <v>10.199999999999999</v>
      </c>
      <c r="I297" s="111">
        <v>9.75</v>
      </c>
      <c r="J297" s="111">
        <f t="shared" si="4"/>
        <v>0.95588235294117652</v>
      </c>
      <c r="K297" s="109" t="s">
        <v>148</v>
      </c>
      <c r="L297" s="111">
        <v>0.80813582977748299</v>
      </c>
      <c r="M297" s="109" t="b">
        <v>0</v>
      </c>
    </row>
    <row r="298" spans="1:13" x14ac:dyDescent="0.3">
      <c r="A298" s="109" t="s">
        <v>1</v>
      </c>
      <c r="B298" s="110">
        <v>44490</v>
      </c>
      <c r="C298" s="109" t="s">
        <v>175</v>
      </c>
      <c r="D298" s="109">
        <v>8</v>
      </c>
      <c r="E298" s="109">
        <v>1</v>
      </c>
      <c r="F298" s="109" t="s">
        <v>161</v>
      </c>
      <c r="G298" s="67" t="b">
        <v>1</v>
      </c>
      <c r="H298" s="111">
        <v>11.286549707602299</v>
      </c>
      <c r="I298" s="111">
        <v>10.3888888888889</v>
      </c>
      <c r="J298" s="111">
        <f t="shared" si="4"/>
        <v>0.92046632124352756</v>
      </c>
      <c r="K298" s="109" t="s">
        <v>148</v>
      </c>
      <c r="L298" s="111">
        <v>0.12771388712562301</v>
      </c>
      <c r="M298" s="109" t="b">
        <v>0</v>
      </c>
    </row>
    <row r="299" spans="1:13" x14ac:dyDescent="0.3">
      <c r="A299" s="109" t="s">
        <v>1</v>
      </c>
      <c r="B299" s="110">
        <v>44490</v>
      </c>
      <c r="C299" s="109" t="s">
        <v>175</v>
      </c>
      <c r="D299" s="109">
        <v>8</v>
      </c>
      <c r="E299" s="109">
        <v>1</v>
      </c>
      <c r="F299" s="109" t="s">
        <v>162</v>
      </c>
      <c r="G299" s="67" t="b">
        <v>1</v>
      </c>
      <c r="H299" s="111">
        <v>10.112244897959201</v>
      </c>
      <c r="I299" s="111">
        <v>9.9625850340136104</v>
      </c>
      <c r="J299" s="111">
        <f t="shared" si="4"/>
        <v>0.98520013454423028</v>
      </c>
      <c r="K299" s="109" t="s">
        <v>148</v>
      </c>
      <c r="L299" s="111">
        <v>0.69470588514918596</v>
      </c>
      <c r="M299" s="109" t="b">
        <v>0</v>
      </c>
    </row>
    <row r="300" spans="1:13" x14ac:dyDescent="0.3">
      <c r="A300" s="109" t="s">
        <v>1</v>
      </c>
      <c r="B300" s="110">
        <v>44490</v>
      </c>
      <c r="C300" s="109" t="s">
        <v>175</v>
      </c>
      <c r="D300" s="109">
        <v>8</v>
      </c>
      <c r="E300" s="109">
        <v>1</v>
      </c>
      <c r="F300" s="109" t="s">
        <v>163</v>
      </c>
      <c r="G300" s="67" t="b">
        <v>1</v>
      </c>
      <c r="H300" s="111">
        <v>12.4797521806994</v>
      </c>
      <c r="I300" s="111">
        <v>11.763239875389401</v>
      </c>
      <c r="J300" s="111">
        <f t="shared" si="4"/>
        <v>0.94258601493560712</v>
      </c>
      <c r="K300" s="109" t="s">
        <v>148</v>
      </c>
      <c r="L300" s="111">
        <v>7.9633949329982801E-2</v>
      </c>
      <c r="M300" s="109" t="b">
        <v>0</v>
      </c>
    </row>
    <row r="301" spans="1:13" x14ac:dyDescent="0.3">
      <c r="A301" s="109" t="s">
        <v>1</v>
      </c>
      <c r="B301" s="110">
        <v>44490</v>
      </c>
      <c r="C301" s="109" t="s">
        <v>175</v>
      </c>
      <c r="D301" s="109">
        <v>8</v>
      </c>
      <c r="E301" s="109">
        <v>1</v>
      </c>
      <c r="F301" s="109" t="s">
        <v>164</v>
      </c>
      <c r="G301" s="67" t="b">
        <v>1</v>
      </c>
      <c r="H301" s="111">
        <v>10.1709384119213</v>
      </c>
      <c r="I301" s="111">
        <v>10.204022988505701</v>
      </c>
      <c r="J301" s="111">
        <f t="shared" si="4"/>
        <v>1.0032528538906127</v>
      </c>
      <c r="K301" s="109" t="s">
        <v>149</v>
      </c>
      <c r="L301" s="111">
        <v>0.52085743304344601</v>
      </c>
      <c r="M301" s="109" t="b">
        <v>0</v>
      </c>
    </row>
    <row r="302" spans="1:13" x14ac:dyDescent="0.3">
      <c r="A302" s="109" t="s">
        <v>1</v>
      </c>
      <c r="B302" s="110">
        <v>44490</v>
      </c>
      <c r="C302" s="109" t="s">
        <v>175</v>
      </c>
      <c r="D302" s="109">
        <v>8</v>
      </c>
      <c r="E302" s="109">
        <v>1</v>
      </c>
      <c r="F302" s="109" t="s">
        <v>165</v>
      </c>
      <c r="G302" s="67" t="b">
        <v>1</v>
      </c>
      <c r="H302" s="111">
        <v>9.3541666666666696</v>
      </c>
      <c r="I302" s="111">
        <v>9.83928571428571</v>
      </c>
      <c r="J302" s="111">
        <f t="shared" si="4"/>
        <v>1.0518612790327704</v>
      </c>
      <c r="K302" s="109" t="s">
        <v>149</v>
      </c>
      <c r="L302" s="111">
        <v>0.59807446410507104</v>
      </c>
      <c r="M302" s="109" t="b">
        <v>0</v>
      </c>
    </row>
    <row r="303" spans="1:13" x14ac:dyDescent="0.3">
      <c r="A303" s="109" t="s">
        <v>1</v>
      </c>
      <c r="B303" s="110">
        <v>44490</v>
      </c>
      <c r="C303" s="109" t="s">
        <v>175</v>
      </c>
      <c r="D303" s="109">
        <v>8</v>
      </c>
      <c r="E303" s="109">
        <v>1</v>
      </c>
      <c r="F303" s="109" t="s">
        <v>166</v>
      </c>
      <c r="G303" s="67" t="b">
        <v>1</v>
      </c>
      <c r="H303" s="111">
        <v>12.1168831168831</v>
      </c>
      <c r="I303" s="111">
        <v>11.8051948051948</v>
      </c>
      <c r="J303" s="111">
        <f t="shared" si="4"/>
        <v>0.97427652733119063</v>
      </c>
      <c r="K303" s="109" t="s">
        <v>148</v>
      </c>
      <c r="L303" s="111">
        <v>0.68416061115179305</v>
      </c>
      <c r="M303" s="109" t="b">
        <v>0</v>
      </c>
    </row>
    <row r="304" spans="1:13" x14ac:dyDescent="0.3">
      <c r="A304" s="109" t="s">
        <v>1</v>
      </c>
      <c r="B304" s="110">
        <v>44490</v>
      </c>
      <c r="C304" s="109" t="s">
        <v>175</v>
      </c>
      <c r="D304" s="109">
        <v>8</v>
      </c>
      <c r="E304" s="109">
        <v>2</v>
      </c>
      <c r="F304" s="109" t="s">
        <v>87</v>
      </c>
      <c r="G304" s="67" t="b">
        <v>1</v>
      </c>
      <c r="H304" s="111">
        <v>2.71428571428571</v>
      </c>
      <c r="I304" s="111">
        <v>3.7777777777777799</v>
      </c>
      <c r="J304" s="111">
        <f t="shared" si="4"/>
        <v>1.3918128654970789</v>
      </c>
      <c r="K304" s="109" t="s">
        <v>149</v>
      </c>
      <c r="L304" s="111">
        <v>2.6911521363095301E-2</v>
      </c>
      <c r="M304" s="109" t="b">
        <v>1</v>
      </c>
    </row>
    <row r="305" spans="1:13" x14ac:dyDescent="0.3">
      <c r="A305" s="109" t="s">
        <v>1</v>
      </c>
      <c r="B305" s="110">
        <v>44490</v>
      </c>
      <c r="C305" s="109" t="s">
        <v>175</v>
      </c>
      <c r="D305" s="109">
        <v>8</v>
      </c>
      <c r="E305" s="109">
        <v>2</v>
      </c>
      <c r="F305" s="109" t="s">
        <v>159</v>
      </c>
      <c r="G305" s="67" t="b">
        <v>1</v>
      </c>
      <c r="H305" s="111">
        <v>3.6584259159600401</v>
      </c>
      <c r="I305" s="111">
        <v>3.8235294117647101</v>
      </c>
      <c r="J305" s="111">
        <f t="shared" si="4"/>
        <v>1.0451296540089547</v>
      </c>
      <c r="K305" s="109" t="s">
        <v>149</v>
      </c>
      <c r="L305" s="111">
        <v>0.54646437376748502</v>
      </c>
      <c r="M305" s="109" t="b">
        <v>0</v>
      </c>
    </row>
    <row r="306" spans="1:13" x14ac:dyDescent="0.3">
      <c r="A306" s="109" t="s">
        <v>1</v>
      </c>
      <c r="B306" s="110">
        <v>44490</v>
      </c>
      <c r="C306" s="109" t="s">
        <v>175</v>
      </c>
      <c r="D306" s="109">
        <v>8</v>
      </c>
      <c r="E306" s="109">
        <v>2</v>
      </c>
      <c r="F306" s="109" t="s">
        <v>86</v>
      </c>
      <c r="G306" s="67" t="b">
        <v>1</v>
      </c>
      <c r="H306" s="111">
        <v>3.8333333333333299</v>
      </c>
      <c r="I306" s="111">
        <v>3.7777777777777799</v>
      </c>
      <c r="J306" s="111">
        <f t="shared" si="4"/>
        <v>0.98550724637681297</v>
      </c>
      <c r="K306" s="109" t="s">
        <v>148</v>
      </c>
      <c r="L306" s="111">
        <v>1</v>
      </c>
      <c r="M306" s="109" t="b">
        <v>0</v>
      </c>
    </row>
    <row r="307" spans="1:13" x14ac:dyDescent="0.3">
      <c r="A307" s="109" t="s">
        <v>1</v>
      </c>
      <c r="B307" s="110">
        <v>44490</v>
      </c>
      <c r="C307" s="109" t="s">
        <v>175</v>
      </c>
      <c r="D307" s="109">
        <v>8</v>
      </c>
      <c r="E307" s="109">
        <v>2</v>
      </c>
      <c r="F307" s="109" t="s">
        <v>160</v>
      </c>
      <c r="G307" s="67" t="b">
        <v>1</v>
      </c>
      <c r="H307" s="111">
        <v>3.0833333333333299</v>
      </c>
      <c r="I307" s="111">
        <v>3.5</v>
      </c>
      <c r="J307" s="111">
        <f t="shared" si="4"/>
        <v>1.1351351351351364</v>
      </c>
      <c r="K307" s="109" t="s">
        <v>149</v>
      </c>
      <c r="L307" s="111">
        <v>0.36444964500730498</v>
      </c>
      <c r="M307" s="109" t="b">
        <v>0</v>
      </c>
    </row>
    <row r="308" spans="1:13" x14ac:dyDescent="0.3">
      <c r="A308" s="109" t="s">
        <v>1</v>
      </c>
      <c r="B308" s="110">
        <v>44490</v>
      </c>
      <c r="C308" s="109" t="s">
        <v>175</v>
      </c>
      <c r="D308" s="109">
        <v>8</v>
      </c>
      <c r="E308" s="109">
        <v>2</v>
      </c>
      <c r="F308" s="109" t="s">
        <v>161</v>
      </c>
      <c r="G308" s="67" t="b">
        <v>1</v>
      </c>
      <c r="H308" s="111">
        <v>3.5701754385964901</v>
      </c>
      <c r="I308" s="111">
        <v>3.37134502923977</v>
      </c>
      <c r="J308" s="111">
        <f t="shared" si="4"/>
        <v>0.94430794430794573</v>
      </c>
      <c r="K308" s="109" t="s">
        <v>148</v>
      </c>
      <c r="L308" s="111">
        <v>0.41382061406057702</v>
      </c>
      <c r="M308" s="109" t="b">
        <v>0</v>
      </c>
    </row>
    <row r="309" spans="1:13" x14ac:dyDescent="0.3">
      <c r="A309" s="109" t="s">
        <v>1</v>
      </c>
      <c r="B309" s="110">
        <v>44490</v>
      </c>
      <c r="C309" s="109" t="s">
        <v>175</v>
      </c>
      <c r="D309" s="109">
        <v>8</v>
      </c>
      <c r="E309" s="109">
        <v>2</v>
      </c>
      <c r="F309" s="109" t="s">
        <v>162</v>
      </c>
      <c r="G309" s="67" t="b">
        <v>1</v>
      </c>
      <c r="H309" s="111">
        <v>3.4693877551020398</v>
      </c>
      <c r="I309" s="111">
        <v>3.6054421768707501</v>
      </c>
      <c r="J309" s="111">
        <f t="shared" si="4"/>
        <v>1.0392156862745106</v>
      </c>
      <c r="K309" s="109" t="s">
        <v>149</v>
      </c>
      <c r="L309" s="111">
        <v>0.22047008819754399</v>
      </c>
      <c r="M309" s="109" t="b">
        <v>0</v>
      </c>
    </row>
    <row r="310" spans="1:13" x14ac:dyDescent="0.3">
      <c r="A310" s="109" t="s">
        <v>1</v>
      </c>
      <c r="B310" s="110">
        <v>44490</v>
      </c>
      <c r="C310" s="109" t="s">
        <v>175</v>
      </c>
      <c r="D310" s="109">
        <v>8</v>
      </c>
      <c r="E310" s="109">
        <v>2</v>
      </c>
      <c r="F310" s="109" t="s">
        <v>163</v>
      </c>
      <c r="G310" s="67" t="b">
        <v>1</v>
      </c>
      <c r="H310" s="111">
        <v>3.9563862928348899</v>
      </c>
      <c r="I310" s="111">
        <v>3.6417445482866002</v>
      </c>
      <c r="J310" s="111">
        <f t="shared" si="4"/>
        <v>0.92047244094488112</v>
      </c>
      <c r="K310" s="109" t="s">
        <v>148</v>
      </c>
      <c r="L310" s="111">
        <v>0.19303550222308999</v>
      </c>
      <c r="M310" s="109" t="b">
        <v>0</v>
      </c>
    </row>
    <row r="311" spans="1:13" x14ac:dyDescent="0.3">
      <c r="A311" s="109" t="s">
        <v>1</v>
      </c>
      <c r="B311" s="110">
        <v>44490</v>
      </c>
      <c r="C311" s="109" t="s">
        <v>175</v>
      </c>
      <c r="D311" s="109">
        <v>8</v>
      </c>
      <c r="E311" s="109">
        <v>2</v>
      </c>
      <c r="F311" s="109" t="s">
        <v>164</v>
      </c>
      <c r="G311" s="67" t="b">
        <v>1</v>
      </c>
      <c r="H311" s="111">
        <v>3.3998913480350499</v>
      </c>
      <c r="I311" s="111">
        <v>3.6120689655172402</v>
      </c>
      <c r="J311" s="111">
        <f t="shared" si="4"/>
        <v>1.0624071759248475</v>
      </c>
      <c r="K311" s="109" t="s">
        <v>149</v>
      </c>
      <c r="L311" s="111">
        <v>0.10918500543121901</v>
      </c>
      <c r="M311" s="109" t="b">
        <v>0</v>
      </c>
    </row>
    <row r="312" spans="1:13" x14ac:dyDescent="0.3">
      <c r="A312" s="109" t="s">
        <v>1</v>
      </c>
      <c r="B312" s="110">
        <v>44490</v>
      </c>
      <c r="C312" s="109" t="s">
        <v>175</v>
      </c>
      <c r="D312" s="109">
        <v>8</v>
      </c>
      <c r="E312" s="109">
        <v>2</v>
      </c>
      <c r="F312" s="109" t="s">
        <v>165</v>
      </c>
      <c r="G312" s="67" t="b">
        <v>1</v>
      </c>
      <c r="H312" s="111">
        <v>3.2619047619047601</v>
      </c>
      <c r="I312" s="111">
        <v>3.5386904761904798</v>
      </c>
      <c r="J312" s="111">
        <f t="shared" si="4"/>
        <v>1.0848540145985419</v>
      </c>
      <c r="K312" s="109" t="s">
        <v>149</v>
      </c>
      <c r="L312" s="111">
        <v>0.120200763361851</v>
      </c>
      <c r="M312" s="109" t="b">
        <v>0</v>
      </c>
    </row>
    <row r="313" spans="1:13" x14ac:dyDescent="0.3">
      <c r="A313" s="109" t="s">
        <v>1</v>
      </c>
      <c r="B313" s="110">
        <v>44490</v>
      </c>
      <c r="C313" s="109" t="s">
        <v>175</v>
      </c>
      <c r="D313" s="109">
        <v>8</v>
      </c>
      <c r="E313" s="109">
        <v>2</v>
      </c>
      <c r="F313" s="109" t="s">
        <v>166</v>
      </c>
      <c r="G313" s="67" t="b">
        <v>1</v>
      </c>
      <c r="H313" s="111">
        <v>3.6277056277056299</v>
      </c>
      <c r="I313" s="111">
        <v>3.8787878787878798</v>
      </c>
      <c r="J313" s="111">
        <f t="shared" si="4"/>
        <v>1.0692124105011929</v>
      </c>
      <c r="K313" s="109" t="s">
        <v>149</v>
      </c>
      <c r="L313" s="111">
        <v>0.16522421194304901</v>
      </c>
      <c r="M313" s="109" t="b">
        <v>0</v>
      </c>
    </row>
    <row r="314" spans="1:13" x14ac:dyDescent="0.3">
      <c r="A314" s="109" t="s">
        <v>1</v>
      </c>
      <c r="B314" s="110">
        <v>44496</v>
      </c>
      <c r="C314" s="109" t="s">
        <v>175</v>
      </c>
      <c r="D314" s="109">
        <v>1</v>
      </c>
      <c r="E314" s="109">
        <v>1</v>
      </c>
      <c r="F314" s="109" t="s">
        <v>87</v>
      </c>
      <c r="G314" s="67" t="b">
        <v>1</v>
      </c>
      <c r="H314" s="111">
        <v>0.33333333333333298</v>
      </c>
      <c r="I314" s="111">
        <v>0.16666666666666699</v>
      </c>
      <c r="J314" s="111">
        <f t="shared" si="4"/>
        <v>0.50000000000000155</v>
      </c>
      <c r="K314" s="109" t="s">
        <v>148</v>
      </c>
      <c r="L314" s="111">
        <v>0.625</v>
      </c>
      <c r="M314" s="109" t="b">
        <v>0</v>
      </c>
    </row>
    <row r="315" spans="1:13" x14ac:dyDescent="0.3">
      <c r="A315" s="109" t="s">
        <v>1</v>
      </c>
      <c r="B315" s="110">
        <v>44496</v>
      </c>
      <c r="C315" s="109" t="s">
        <v>175</v>
      </c>
      <c r="D315" s="109">
        <v>1</v>
      </c>
      <c r="E315" s="109">
        <v>1</v>
      </c>
      <c r="F315" s="109" t="s">
        <v>159</v>
      </c>
      <c r="G315" s="67" t="b">
        <v>1</v>
      </c>
      <c r="H315" s="111">
        <v>0.57777777777777795</v>
      </c>
      <c r="I315" s="111">
        <v>0.2</v>
      </c>
      <c r="J315" s="111">
        <f t="shared" si="4"/>
        <v>0.34615384615384609</v>
      </c>
      <c r="K315" s="109" t="s">
        <v>148</v>
      </c>
      <c r="L315" s="111">
        <v>9.9609375E-2</v>
      </c>
      <c r="M315" s="109" t="b">
        <v>0</v>
      </c>
    </row>
    <row r="316" spans="1:13" x14ac:dyDescent="0.3">
      <c r="A316" s="109" t="s">
        <v>1</v>
      </c>
      <c r="B316" s="110">
        <v>44496</v>
      </c>
      <c r="C316" s="109" t="s">
        <v>175</v>
      </c>
      <c r="D316" s="109">
        <v>1</v>
      </c>
      <c r="E316" s="109">
        <v>1</v>
      </c>
      <c r="F316" s="109" t="s">
        <v>86</v>
      </c>
      <c r="G316" s="67" t="b">
        <v>1</v>
      </c>
      <c r="H316" s="111">
        <v>0.266666666666667</v>
      </c>
      <c r="I316" s="111">
        <v>1.4666666666666699</v>
      </c>
      <c r="J316" s="111">
        <f t="shared" si="4"/>
        <v>5.5000000000000053</v>
      </c>
      <c r="K316" s="109" t="s">
        <v>149</v>
      </c>
      <c r="L316" s="111">
        <v>2.34375E-2</v>
      </c>
      <c r="M316" s="109" t="b">
        <v>1</v>
      </c>
    </row>
    <row r="317" spans="1:13" x14ac:dyDescent="0.3">
      <c r="A317" s="109" t="s">
        <v>1</v>
      </c>
      <c r="B317" s="110">
        <v>44496</v>
      </c>
      <c r="C317" s="109" t="s">
        <v>175</v>
      </c>
      <c r="D317" s="109">
        <v>1</v>
      </c>
      <c r="E317" s="109">
        <v>1</v>
      </c>
      <c r="F317" s="109" t="s">
        <v>160</v>
      </c>
      <c r="G317" s="67" t="b">
        <v>1</v>
      </c>
      <c r="H317" s="111">
        <v>8.3333333333333301E-2</v>
      </c>
      <c r="I317" s="111">
        <v>1.5</v>
      </c>
      <c r="J317" s="111">
        <f t="shared" si="4"/>
        <v>18.000000000000007</v>
      </c>
      <c r="K317" s="109" t="s">
        <v>149</v>
      </c>
      <c r="L317" s="111">
        <v>0.5</v>
      </c>
      <c r="M317" s="109" t="b">
        <v>0</v>
      </c>
    </row>
    <row r="318" spans="1:13" x14ac:dyDescent="0.3">
      <c r="A318" s="109" t="s">
        <v>1</v>
      </c>
      <c r="B318" s="110">
        <v>44496</v>
      </c>
      <c r="C318" s="109" t="s">
        <v>175</v>
      </c>
      <c r="D318" s="109">
        <v>1</v>
      </c>
      <c r="E318" s="109">
        <v>1</v>
      </c>
      <c r="F318" s="109" t="s">
        <v>161</v>
      </c>
      <c r="G318" s="67" t="b">
        <v>1</v>
      </c>
      <c r="H318" s="111">
        <v>0.48979591836734698</v>
      </c>
      <c r="I318" s="111">
        <v>0.38775510204081598</v>
      </c>
      <c r="J318" s="111">
        <f t="shared" si="4"/>
        <v>0.79166666666666585</v>
      </c>
      <c r="K318" s="109" t="s">
        <v>148</v>
      </c>
      <c r="L318" s="111">
        <v>0.89794492672888304</v>
      </c>
      <c r="M318" s="109" t="b">
        <v>0</v>
      </c>
    </row>
    <row r="319" spans="1:13" x14ac:dyDescent="0.3">
      <c r="A319" s="109" t="s">
        <v>1</v>
      </c>
      <c r="B319" s="110">
        <v>44496</v>
      </c>
      <c r="C319" s="109" t="s">
        <v>175</v>
      </c>
      <c r="D319" s="109">
        <v>1</v>
      </c>
      <c r="E319" s="109">
        <v>1</v>
      </c>
      <c r="F319" s="109" t="s">
        <v>162</v>
      </c>
      <c r="G319" s="67" t="b">
        <v>1</v>
      </c>
      <c r="H319" s="111">
        <v>0.82962962962963005</v>
      </c>
      <c r="I319" s="111">
        <v>0.48148148148148101</v>
      </c>
      <c r="J319" s="111">
        <f t="shared" si="4"/>
        <v>0.58035714285714202</v>
      </c>
      <c r="K319" s="109" t="s">
        <v>148</v>
      </c>
      <c r="L319" s="111">
        <v>0.39843221983914401</v>
      </c>
      <c r="M319" s="109" t="b">
        <v>0</v>
      </c>
    </row>
    <row r="320" spans="1:13" x14ac:dyDescent="0.3">
      <c r="A320" s="109" t="s">
        <v>1</v>
      </c>
      <c r="B320" s="110">
        <v>44496</v>
      </c>
      <c r="C320" s="109" t="s">
        <v>175</v>
      </c>
      <c r="D320" s="109">
        <v>1</v>
      </c>
      <c r="E320" s="109">
        <v>1</v>
      </c>
      <c r="F320" s="109" t="s">
        <v>163</v>
      </c>
      <c r="G320" s="67" t="b">
        <v>1</v>
      </c>
      <c r="H320" s="111">
        <v>0.51700680272108901</v>
      </c>
      <c r="I320" s="111">
        <v>0.65306122448979598</v>
      </c>
      <c r="J320" s="111">
        <f t="shared" si="4"/>
        <v>1.2631578947368409</v>
      </c>
      <c r="K320" s="109" t="s">
        <v>149</v>
      </c>
      <c r="L320" s="111">
        <v>0.61071618501811897</v>
      </c>
      <c r="M320" s="109" t="b">
        <v>0</v>
      </c>
    </row>
    <row r="321" spans="1:13" x14ac:dyDescent="0.3">
      <c r="A321" s="109" t="s">
        <v>1</v>
      </c>
      <c r="B321" s="110">
        <v>44496</v>
      </c>
      <c r="C321" s="109" t="s">
        <v>175</v>
      </c>
      <c r="D321" s="109">
        <v>1</v>
      </c>
      <c r="E321" s="109">
        <v>1</v>
      </c>
      <c r="F321" s="109" t="s">
        <v>164</v>
      </c>
      <c r="G321" s="67" t="b">
        <v>1</v>
      </c>
      <c r="H321" s="111">
        <v>0.47126436781609199</v>
      </c>
      <c r="I321" s="111">
        <v>0.54022988505747105</v>
      </c>
      <c r="J321" s="111">
        <f t="shared" si="4"/>
        <v>1.1463414634146336</v>
      </c>
      <c r="K321" s="109" t="s">
        <v>149</v>
      </c>
      <c r="L321" s="111">
        <v>0.822499107565551</v>
      </c>
      <c r="M321" s="109" t="b">
        <v>0</v>
      </c>
    </row>
    <row r="322" spans="1:13" x14ac:dyDescent="0.3">
      <c r="A322" s="109" t="s">
        <v>1</v>
      </c>
      <c r="B322" s="110">
        <v>44496</v>
      </c>
      <c r="C322" s="109" t="s">
        <v>175</v>
      </c>
      <c r="D322" s="109">
        <v>1</v>
      </c>
      <c r="E322" s="109">
        <v>1</v>
      </c>
      <c r="F322" s="109" t="s">
        <v>165</v>
      </c>
      <c r="G322" s="67" t="b">
        <v>1</v>
      </c>
      <c r="H322" s="111">
        <v>0.39436619718309901</v>
      </c>
      <c r="I322" s="111">
        <v>0.48122065727699498</v>
      </c>
      <c r="J322" s="111">
        <f t="shared" si="4"/>
        <v>1.2202380952380931</v>
      </c>
      <c r="K322" s="109" t="s">
        <v>149</v>
      </c>
      <c r="L322" s="111">
        <v>0.49582209004127897</v>
      </c>
      <c r="M322" s="109" t="b">
        <v>0</v>
      </c>
    </row>
    <row r="323" spans="1:13" x14ac:dyDescent="0.3">
      <c r="A323" s="109" t="s">
        <v>1</v>
      </c>
      <c r="B323" s="110">
        <v>44496</v>
      </c>
      <c r="C323" s="109" t="s">
        <v>175</v>
      </c>
      <c r="D323" s="109">
        <v>1</v>
      </c>
      <c r="E323" s="109">
        <v>1</v>
      </c>
      <c r="F323" s="109" t="s">
        <v>166</v>
      </c>
      <c r="G323" s="67" t="b">
        <v>1</v>
      </c>
      <c r="H323" s="111">
        <v>0.70138888888888895</v>
      </c>
      <c r="I323" s="111">
        <v>0.67361111111111105</v>
      </c>
      <c r="J323" s="111">
        <f t="shared" ref="J323:J386" si="5">I323/H323</f>
        <v>0.96039603960396025</v>
      </c>
      <c r="K323" s="109" t="s">
        <v>148</v>
      </c>
      <c r="L323" s="111">
        <v>0.84951625096821004</v>
      </c>
      <c r="M323" s="109" t="b">
        <v>0</v>
      </c>
    </row>
    <row r="324" spans="1:13" x14ac:dyDescent="0.3">
      <c r="A324" s="109" t="s">
        <v>1</v>
      </c>
      <c r="B324" s="110">
        <v>44496</v>
      </c>
      <c r="C324" s="109" t="s">
        <v>175</v>
      </c>
      <c r="D324" s="109">
        <v>1</v>
      </c>
      <c r="E324" s="109">
        <v>2</v>
      </c>
      <c r="F324" s="109" t="s">
        <v>87</v>
      </c>
      <c r="G324" s="67" t="b">
        <v>1</v>
      </c>
      <c r="H324" s="111">
        <v>2.0833333333333299</v>
      </c>
      <c r="I324" s="111">
        <v>1.4166666666666701</v>
      </c>
      <c r="J324" s="111">
        <f t="shared" si="5"/>
        <v>0.68000000000000271</v>
      </c>
      <c r="K324" s="109" t="s">
        <v>148</v>
      </c>
      <c r="L324" s="111">
        <v>0.4375</v>
      </c>
      <c r="M324" s="109" t="b">
        <v>0</v>
      </c>
    </row>
    <row r="325" spans="1:13" x14ac:dyDescent="0.3">
      <c r="A325" s="109" t="s">
        <v>1</v>
      </c>
      <c r="B325" s="110">
        <v>44496</v>
      </c>
      <c r="C325" s="109" t="s">
        <v>175</v>
      </c>
      <c r="D325" s="109">
        <v>1</v>
      </c>
      <c r="E325" s="109">
        <v>2</v>
      </c>
      <c r="F325" s="109" t="s">
        <v>159</v>
      </c>
      <c r="G325" s="67" t="b">
        <v>1</v>
      </c>
      <c r="H325" s="111">
        <v>5.1555555555555603</v>
      </c>
      <c r="I325" s="111">
        <v>4.4888888888888898</v>
      </c>
      <c r="J325" s="111">
        <f t="shared" si="5"/>
        <v>0.87068965517241315</v>
      </c>
      <c r="K325" s="109" t="s">
        <v>148</v>
      </c>
      <c r="L325" s="111">
        <v>0.98681640625</v>
      </c>
      <c r="M325" s="109" t="b">
        <v>0</v>
      </c>
    </row>
    <row r="326" spans="1:13" x14ac:dyDescent="0.3">
      <c r="A326" s="109" t="s">
        <v>1</v>
      </c>
      <c r="B326" s="110">
        <v>44496</v>
      </c>
      <c r="C326" s="109" t="s">
        <v>175</v>
      </c>
      <c r="D326" s="109">
        <v>1</v>
      </c>
      <c r="E326" s="109">
        <v>2</v>
      </c>
      <c r="F326" s="109" t="s">
        <v>86</v>
      </c>
      <c r="G326" s="67" t="b">
        <v>1</v>
      </c>
      <c r="H326" s="111">
        <v>1.2666666666666699</v>
      </c>
      <c r="I326" s="111">
        <v>0.83333333333333304</v>
      </c>
      <c r="J326" s="111">
        <f t="shared" si="5"/>
        <v>0.65789473684210331</v>
      </c>
      <c r="K326" s="109" t="s">
        <v>148</v>
      </c>
      <c r="L326" s="111">
        <v>0.43359375</v>
      </c>
      <c r="M326" s="109" t="b">
        <v>0</v>
      </c>
    </row>
    <row r="327" spans="1:13" x14ac:dyDescent="0.3">
      <c r="A327" s="109" t="s">
        <v>1</v>
      </c>
      <c r="B327" s="110">
        <v>44496</v>
      </c>
      <c r="C327" s="109" t="s">
        <v>175</v>
      </c>
      <c r="D327" s="109">
        <v>1</v>
      </c>
      <c r="E327" s="109">
        <v>2</v>
      </c>
      <c r="F327" s="109" t="s">
        <v>160</v>
      </c>
      <c r="G327" s="67" t="b">
        <v>1</v>
      </c>
      <c r="H327" s="111">
        <v>6.8333333333333304</v>
      </c>
      <c r="I327" s="111">
        <v>3.8333333333333299</v>
      </c>
      <c r="J327" s="111">
        <f t="shared" si="5"/>
        <v>0.56097560975609728</v>
      </c>
      <c r="K327" s="109" t="s">
        <v>148</v>
      </c>
      <c r="L327" s="111">
        <v>0.125</v>
      </c>
      <c r="M327" s="109" t="b">
        <v>0</v>
      </c>
    </row>
    <row r="328" spans="1:13" x14ac:dyDescent="0.3">
      <c r="A328" s="109" t="s">
        <v>1</v>
      </c>
      <c r="B328" s="110">
        <v>44496</v>
      </c>
      <c r="C328" s="109" t="s">
        <v>175</v>
      </c>
      <c r="D328" s="109">
        <v>1</v>
      </c>
      <c r="E328" s="109">
        <v>2</v>
      </c>
      <c r="F328" s="109" t="s">
        <v>161</v>
      </c>
      <c r="G328" s="67" t="b">
        <v>1</v>
      </c>
      <c r="H328" s="111">
        <v>3.1496598639455802</v>
      </c>
      <c r="I328" s="111">
        <v>2.5442176870748301</v>
      </c>
      <c r="J328" s="111">
        <f t="shared" si="5"/>
        <v>0.80777537796976195</v>
      </c>
      <c r="K328" s="109" t="s">
        <v>148</v>
      </c>
      <c r="L328" s="111">
        <v>0.42594888122880897</v>
      </c>
      <c r="M328" s="109" t="b">
        <v>0</v>
      </c>
    </row>
    <row r="329" spans="1:13" x14ac:dyDescent="0.3">
      <c r="A329" s="109" t="s">
        <v>1</v>
      </c>
      <c r="B329" s="110">
        <v>44496</v>
      </c>
      <c r="C329" s="109" t="s">
        <v>175</v>
      </c>
      <c r="D329" s="109">
        <v>1</v>
      </c>
      <c r="E329" s="109">
        <v>2</v>
      </c>
      <c r="F329" s="109" t="s">
        <v>162</v>
      </c>
      <c r="G329" s="67" t="b">
        <v>1</v>
      </c>
      <c r="H329" s="111">
        <v>1.9777777777777801</v>
      </c>
      <c r="I329" s="111">
        <v>3.1481481481481501</v>
      </c>
      <c r="J329" s="111">
        <f t="shared" si="5"/>
        <v>1.5917602996254674</v>
      </c>
      <c r="K329" s="109" t="s">
        <v>149</v>
      </c>
      <c r="L329" s="111">
        <v>1.6247029910201799E-2</v>
      </c>
      <c r="M329" s="109" t="b">
        <v>1</v>
      </c>
    </row>
    <row r="330" spans="1:13" x14ac:dyDescent="0.3">
      <c r="A330" s="109" t="s">
        <v>1</v>
      </c>
      <c r="B330" s="110">
        <v>44496</v>
      </c>
      <c r="C330" s="109" t="s">
        <v>175</v>
      </c>
      <c r="D330" s="109">
        <v>1</v>
      </c>
      <c r="E330" s="109">
        <v>2</v>
      </c>
      <c r="F330" s="109" t="s">
        <v>163</v>
      </c>
      <c r="G330" s="67" t="b">
        <v>1</v>
      </c>
      <c r="H330" s="111">
        <v>3.16326530612245</v>
      </c>
      <c r="I330" s="111">
        <v>2.2312925170067999</v>
      </c>
      <c r="J330" s="111">
        <f t="shared" si="5"/>
        <v>0.70537634408602035</v>
      </c>
      <c r="K330" s="109" t="s">
        <v>148</v>
      </c>
      <c r="L330" s="111">
        <v>0.38229445326976802</v>
      </c>
      <c r="M330" s="109" t="b">
        <v>0</v>
      </c>
    </row>
    <row r="331" spans="1:13" x14ac:dyDescent="0.3">
      <c r="A331" s="109" t="s">
        <v>1</v>
      </c>
      <c r="B331" s="110">
        <v>44496</v>
      </c>
      <c r="C331" s="109" t="s">
        <v>175</v>
      </c>
      <c r="D331" s="109">
        <v>1</v>
      </c>
      <c r="E331" s="109">
        <v>2</v>
      </c>
      <c r="F331" s="109" t="s">
        <v>164</v>
      </c>
      <c r="G331" s="67" t="b">
        <v>1</v>
      </c>
      <c r="H331" s="111">
        <v>4.3049507342958897</v>
      </c>
      <c r="I331" s="111">
        <v>4.6942528735632196</v>
      </c>
      <c r="J331" s="111">
        <f t="shared" si="5"/>
        <v>1.0904312646753211</v>
      </c>
      <c r="K331" s="109" t="s">
        <v>149</v>
      </c>
      <c r="L331" s="111">
        <v>0.40185379218791101</v>
      </c>
      <c r="M331" s="109" t="b">
        <v>0</v>
      </c>
    </row>
    <row r="332" spans="1:13" x14ac:dyDescent="0.3">
      <c r="A332" s="109" t="s">
        <v>1</v>
      </c>
      <c r="B332" s="110">
        <v>44496</v>
      </c>
      <c r="C332" s="109" t="s">
        <v>175</v>
      </c>
      <c r="D332" s="109">
        <v>1</v>
      </c>
      <c r="E332" s="109">
        <v>2</v>
      </c>
      <c r="F332" s="109" t="s">
        <v>165</v>
      </c>
      <c r="G332" s="67" t="b">
        <v>1</v>
      </c>
      <c r="H332" s="111">
        <v>4.2028920420657396</v>
      </c>
      <c r="I332" s="111">
        <v>4.2558685446009399</v>
      </c>
      <c r="J332" s="111">
        <f t="shared" si="5"/>
        <v>1.0126047735713817</v>
      </c>
      <c r="K332" s="109" t="s">
        <v>149</v>
      </c>
      <c r="L332" s="111">
        <v>0.63308209165777696</v>
      </c>
      <c r="M332" s="109" t="b">
        <v>0</v>
      </c>
    </row>
    <row r="333" spans="1:13" x14ac:dyDescent="0.3">
      <c r="A333" s="109" t="s">
        <v>1</v>
      </c>
      <c r="B333" s="110">
        <v>44496</v>
      </c>
      <c r="C333" s="109" t="s">
        <v>175</v>
      </c>
      <c r="D333" s="109">
        <v>1</v>
      </c>
      <c r="E333" s="109">
        <v>2</v>
      </c>
      <c r="F333" s="109" t="s">
        <v>166</v>
      </c>
      <c r="G333" s="67" t="b">
        <v>1</v>
      </c>
      <c r="H333" s="111">
        <v>4.1527777777777803</v>
      </c>
      <c r="I333" s="111">
        <v>2.8958333333333299</v>
      </c>
      <c r="J333" s="111">
        <f t="shared" si="5"/>
        <v>0.69732441471571782</v>
      </c>
      <c r="K333" s="109" t="s">
        <v>148</v>
      </c>
      <c r="L333" s="111">
        <v>0.15933466531322499</v>
      </c>
      <c r="M333" s="109" t="b">
        <v>0</v>
      </c>
    </row>
    <row r="334" spans="1:13" x14ac:dyDescent="0.3">
      <c r="A334" s="109" t="s">
        <v>1</v>
      </c>
      <c r="B334" s="110">
        <v>44496</v>
      </c>
      <c r="C334" s="109" t="s">
        <v>175</v>
      </c>
      <c r="D334" s="109">
        <v>1</v>
      </c>
      <c r="E334" s="109">
        <v>3</v>
      </c>
      <c r="F334" s="109" t="s">
        <v>87</v>
      </c>
      <c r="G334" s="67" t="b">
        <v>1</v>
      </c>
      <c r="H334" s="111">
        <v>1.3333333333333299</v>
      </c>
      <c r="I334" s="111">
        <v>3</v>
      </c>
      <c r="J334" s="111">
        <f t="shared" si="5"/>
        <v>2.2500000000000058</v>
      </c>
      <c r="K334" s="109" t="s">
        <v>149</v>
      </c>
      <c r="L334" s="111">
        <v>0.21875</v>
      </c>
      <c r="M334" s="109" t="b">
        <v>0</v>
      </c>
    </row>
    <row r="335" spans="1:13" x14ac:dyDescent="0.3">
      <c r="A335" s="109" t="s">
        <v>1</v>
      </c>
      <c r="B335" s="110">
        <v>44496</v>
      </c>
      <c r="C335" s="109" t="s">
        <v>175</v>
      </c>
      <c r="D335" s="109">
        <v>1</v>
      </c>
      <c r="E335" s="109">
        <v>3</v>
      </c>
      <c r="F335" s="109" t="s">
        <v>159</v>
      </c>
      <c r="G335" s="67" t="b">
        <v>1</v>
      </c>
      <c r="H335" s="111">
        <v>0.24444444444444399</v>
      </c>
      <c r="I335" s="111">
        <v>4.4444444444444398E-2</v>
      </c>
      <c r="J335" s="111">
        <f t="shared" si="5"/>
        <v>0.18181818181818196</v>
      </c>
      <c r="K335" s="109" t="s">
        <v>148</v>
      </c>
      <c r="L335" s="111">
        <v>0.625</v>
      </c>
      <c r="M335" s="109" t="b">
        <v>0</v>
      </c>
    </row>
    <row r="336" spans="1:13" x14ac:dyDescent="0.3">
      <c r="A336" s="109" t="s">
        <v>1</v>
      </c>
      <c r="B336" s="110">
        <v>44496</v>
      </c>
      <c r="C336" s="109" t="s">
        <v>175</v>
      </c>
      <c r="D336" s="109">
        <v>1</v>
      </c>
      <c r="E336" s="109">
        <v>3</v>
      </c>
      <c r="F336" s="109" t="s">
        <v>86</v>
      </c>
      <c r="G336" s="67" t="b">
        <v>1</v>
      </c>
      <c r="H336" s="111">
        <v>12.5666666666667</v>
      </c>
      <c r="I336" s="111">
        <v>14.966666666666701</v>
      </c>
      <c r="J336" s="111">
        <f t="shared" si="5"/>
        <v>1.1909814323607422</v>
      </c>
      <c r="K336" s="109" t="s">
        <v>149</v>
      </c>
      <c r="L336" s="111">
        <v>0.734375</v>
      </c>
      <c r="M336" s="109" t="b">
        <v>0</v>
      </c>
    </row>
    <row r="337" spans="1:13" x14ac:dyDescent="0.3">
      <c r="A337" s="109" t="s">
        <v>1</v>
      </c>
      <c r="B337" s="110">
        <v>44496</v>
      </c>
      <c r="C337" s="109" t="s">
        <v>175</v>
      </c>
      <c r="D337" s="109">
        <v>1</v>
      </c>
      <c r="E337" s="109">
        <v>3</v>
      </c>
      <c r="F337" s="109" t="s">
        <v>160</v>
      </c>
      <c r="G337" s="67" t="b">
        <v>1</v>
      </c>
      <c r="H337" s="109">
        <v>0</v>
      </c>
      <c r="I337" s="109">
        <v>0.25</v>
      </c>
      <c r="J337" s="109" t="e">
        <f t="shared" si="5"/>
        <v>#DIV/0!</v>
      </c>
      <c r="K337" s="109" t="s">
        <v>149</v>
      </c>
      <c r="L337" s="111">
        <v>0.5</v>
      </c>
      <c r="M337" s="109" t="b">
        <v>0</v>
      </c>
    </row>
    <row r="338" spans="1:13" x14ac:dyDescent="0.3">
      <c r="A338" s="109" t="s">
        <v>1</v>
      </c>
      <c r="B338" s="110">
        <v>44496</v>
      </c>
      <c r="C338" s="109" t="s">
        <v>175</v>
      </c>
      <c r="D338" s="109">
        <v>1</v>
      </c>
      <c r="E338" s="109">
        <v>3</v>
      </c>
      <c r="F338" s="109" t="s">
        <v>161</v>
      </c>
      <c r="G338" s="67" t="b">
        <v>1</v>
      </c>
      <c r="H338" s="111">
        <v>2.1088435374149701</v>
      </c>
      <c r="I338" s="111">
        <v>3.28571428571429</v>
      </c>
      <c r="J338" s="111">
        <f t="shared" si="5"/>
        <v>1.5580645161290312</v>
      </c>
      <c r="K338" s="109" t="s">
        <v>149</v>
      </c>
      <c r="L338" s="111">
        <v>0.165319212946544</v>
      </c>
      <c r="M338" s="109" t="b">
        <v>0</v>
      </c>
    </row>
    <row r="339" spans="1:13" x14ac:dyDescent="0.3">
      <c r="A339" s="109" t="s">
        <v>1</v>
      </c>
      <c r="B339" s="110">
        <v>44496</v>
      </c>
      <c r="C339" s="109" t="s">
        <v>175</v>
      </c>
      <c r="D339" s="109">
        <v>1</v>
      </c>
      <c r="E339" s="109">
        <v>3</v>
      </c>
      <c r="F339" s="109" t="s">
        <v>162</v>
      </c>
      <c r="G339" s="67" t="b">
        <v>1</v>
      </c>
      <c r="H339" s="111">
        <v>3.1703703703703701</v>
      </c>
      <c r="I339" s="111">
        <v>3.3925925925925902</v>
      </c>
      <c r="J339" s="111">
        <f t="shared" si="5"/>
        <v>1.0700934579439245</v>
      </c>
      <c r="K339" s="109" t="s">
        <v>149</v>
      </c>
      <c r="L339" s="111">
        <v>0.305666972080743</v>
      </c>
      <c r="M339" s="109" t="b">
        <v>0</v>
      </c>
    </row>
    <row r="340" spans="1:13" x14ac:dyDescent="0.3">
      <c r="A340" s="109" t="s">
        <v>1</v>
      </c>
      <c r="B340" s="110">
        <v>44496</v>
      </c>
      <c r="C340" s="109" t="s">
        <v>175</v>
      </c>
      <c r="D340" s="109">
        <v>1</v>
      </c>
      <c r="E340" s="109">
        <v>3</v>
      </c>
      <c r="F340" s="109" t="s">
        <v>163</v>
      </c>
      <c r="G340" s="67" t="b">
        <v>1</v>
      </c>
      <c r="H340" s="111">
        <v>2.15646258503401</v>
      </c>
      <c r="I340" s="111">
        <v>4.4081632653061202</v>
      </c>
      <c r="J340" s="111">
        <f t="shared" si="5"/>
        <v>2.044164037854892</v>
      </c>
      <c r="K340" s="109" t="s">
        <v>149</v>
      </c>
      <c r="L340" s="111">
        <v>3.1078359451503199E-2</v>
      </c>
      <c r="M340" s="109" t="b">
        <v>1</v>
      </c>
    </row>
    <row r="341" spans="1:13" x14ac:dyDescent="0.3">
      <c r="A341" s="109" t="s">
        <v>1</v>
      </c>
      <c r="B341" s="110">
        <v>44496</v>
      </c>
      <c r="C341" s="109" t="s">
        <v>175</v>
      </c>
      <c r="D341" s="109">
        <v>1</v>
      </c>
      <c r="E341" s="109">
        <v>3</v>
      </c>
      <c r="F341" s="109" t="s">
        <v>164</v>
      </c>
      <c r="G341" s="67" t="b">
        <v>1</v>
      </c>
      <c r="H341" s="111">
        <v>1.4493684022033999</v>
      </c>
      <c r="I341" s="111">
        <v>1.09425287356322</v>
      </c>
      <c r="J341" s="111">
        <f t="shared" si="5"/>
        <v>0.75498601452859315</v>
      </c>
      <c r="K341" s="109" t="s">
        <v>148</v>
      </c>
      <c r="L341" s="111">
        <v>0.94937147994055004</v>
      </c>
      <c r="M341" s="109" t="b">
        <v>0</v>
      </c>
    </row>
    <row r="342" spans="1:13" x14ac:dyDescent="0.3">
      <c r="A342" s="109" t="s">
        <v>1</v>
      </c>
      <c r="B342" s="110">
        <v>44496</v>
      </c>
      <c r="C342" s="109" t="s">
        <v>175</v>
      </c>
      <c r="D342" s="109">
        <v>1</v>
      </c>
      <c r="E342" s="109">
        <v>3</v>
      </c>
      <c r="F342" s="109" t="s">
        <v>165</v>
      </c>
      <c r="G342" s="67" t="b">
        <v>1</v>
      </c>
      <c r="H342" s="111">
        <v>0.53051643192488296</v>
      </c>
      <c r="I342" s="111">
        <v>0.715962441314554</v>
      </c>
      <c r="J342" s="111">
        <f t="shared" si="5"/>
        <v>1.3495575221238929</v>
      </c>
      <c r="K342" s="109" t="s">
        <v>149</v>
      </c>
      <c r="L342" s="111">
        <v>9.41663473045007E-2</v>
      </c>
      <c r="M342" s="109" t="b">
        <v>0</v>
      </c>
    </row>
    <row r="343" spans="1:13" x14ac:dyDescent="0.3">
      <c r="A343" s="109" t="s">
        <v>1</v>
      </c>
      <c r="B343" s="110">
        <v>44496</v>
      </c>
      <c r="C343" s="109" t="s">
        <v>175</v>
      </c>
      <c r="D343" s="109">
        <v>1</v>
      </c>
      <c r="E343" s="109">
        <v>3</v>
      </c>
      <c r="F343" s="109" t="s">
        <v>166</v>
      </c>
      <c r="G343" s="67" t="b">
        <v>1</v>
      </c>
      <c r="H343" s="111">
        <v>1.5</v>
      </c>
      <c r="I343" s="111">
        <v>4.0902777777777803</v>
      </c>
      <c r="J343" s="111">
        <f t="shared" si="5"/>
        <v>2.7268518518518534</v>
      </c>
      <c r="K343" s="109" t="s">
        <v>149</v>
      </c>
      <c r="L343" s="111">
        <v>3.81660078468944E-3</v>
      </c>
      <c r="M343" s="109" t="b">
        <v>1</v>
      </c>
    </row>
    <row r="344" spans="1:13" x14ac:dyDescent="0.3">
      <c r="A344" s="109" t="s">
        <v>1</v>
      </c>
      <c r="B344" s="110">
        <v>44498</v>
      </c>
      <c r="C344" s="109" t="s">
        <v>174</v>
      </c>
      <c r="D344" s="109">
        <v>1</v>
      </c>
      <c r="E344" s="109">
        <v>2</v>
      </c>
      <c r="F344" s="109" t="s">
        <v>87</v>
      </c>
      <c r="G344" s="67" t="b">
        <v>1</v>
      </c>
      <c r="H344" s="111">
        <v>13.4333333333333</v>
      </c>
      <c r="I344" s="111">
        <v>17.899999999999999</v>
      </c>
      <c r="J344" s="111">
        <f t="shared" si="5"/>
        <v>1.3325062034739485</v>
      </c>
      <c r="K344" s="109" t="s">
        <v>149</v>
      </c>
      <c r="L344" s="111">
        <v>1.953125E-2</v>
      </c>
      <c r="M344" s="109" t="b">
        <v>1</v>
      </c>
    </row>
    <row r="345" spans="1:13" x14ac:dyDescent="0.3">
      <c r="A345" s="109" t="s">
        <v>1</v>
      </c>
      <c r="B345" s="110">
        <v>44498</v>
      </c>
      <c r="C345" s="109" t="s">
        <v>174</v>
      </c>
      <c r="D345" s="109">
        <v>1</v>
      </c>
      <c r="E345" s="109">
        <v>2</v>
      </c>
      <c r="F345" s="109" t="s">
        <v>159</v>
      </c>
      <c r="G345" s="67" t="b">
        <v>1</v>
      </c>
      <c r="H345" s="111">
        <v>13.0952380952381</v>
      </c>
      <c r="I345" s="111">
        <v>14.3333333333333</v>
      </c>
      <c r="J345" s="111">
        <f t="shared" si="5"/>
        <v>1.0945454545454516</v>
      </c>
      <c r="K345" s="109" t="s">
        <v>149</v>
      </c>
      <c r="L345" s="111">
        <v>0.1875</v>
      </c>
      <c r="M345" s="109" t="b">
        <v>0</v>
      </c>
    </row>
    <row r="346" spans="1:13" x14ac:dyDescent="0.3">
      <c r="A346" s="109" t="s">
        <v>1</v>
      </c>
      <c r="B346" s="110">
        <v>44498</v>
      </c>
      <c r="C346" s="109" t="s">
        <v>174</v>
      </c>
      <c r="D346" s="109">
        <v>1</v>
      </c>
      <c r="E346" s="109">
        <v>2</v>
      </c>
      <c r="F346" s="109" t="s">
        <v>86</v>
      </c>
      <c r="G346" s="67" t="b">
        <v>1</v>
      </c>
      <c r="H346" s="111">
        <v>21.6458333333333</v>
      </c>
      <c r="I346" s="111">
        <v>30.75</v>
      </c>
      <c r="J346" s="111">
        <f t="shared" si="5"/>
        <v>1.4205967276227163</v>
      </c>
      <c r="K346" s="109" t="s">
        <v>149</v>
      </c>
      <c r="L346" s="111">
        <v>4.150390625E-3</v>
      </c>
      <c r="M346" s="109" t="b">
        <v>1</v>
      </c>
    </row>
    <row r="347" spans="1:13" x14ac:dyDescent="0.3">
      <c r="A347" s="109" t="s">
        <v>1</v>
      </c>
      <c r="B347" s="110">
        <v>44498</v>
      </c>
      <c r="C347" s="109" t="s">
        <v>174</v>
      </c>
      <c r="D347" s="109">
        <v>1</v>
      </c>
      <c r="E347" s="109">
        <v>2</v>
      </c>
      <c r="F347" s="109" t="s">
        <v>160</v>
      </c>
      <c r="G347" s="67" t="b">
        <v>1</v>
      </c>
      <c r="H347" s="111">
        <v>15.3558561852483</v>
      </c>
      <c r="I347" s="111">
        <v>13.4414414414414</v>
      </c>
      <c r="J347" s="111">
        <f t="shared" si="5"/>
        <v>0.87532999002387157</v>
      </c>
      <c r="K347" s="109" t="s">
        <v>148</v>
      </c>
      <c r="L347" s="111">
        <v>5.6249944036770798E-2</v>
      </c>
      <c r="M347" s="109" t="b">
        <v>0</v>
      </c>
    </row>
    <row r="348" spans="1:13" x14ac:dyDescent="0.3">
      <c r="A348" s="109" t="s">
        <v>1</v>
      </c>
      <c r="B348" s="110">
        <v>44498</v>
      </c>
      <c r="C348" s="109" t="s">
        <v>174</v>
      </c>
      <c r="D348" s="109">
        <v>1</v>
      </c>
      <c r="E348" s="109">
        <v>2</v>
      </c>
      <c r="F348" s="109" t="s">
        <v>161</v>
      </c>
      <c r="G348" s="67" t="b">
        <v>1</v>
      </c>
      <c r="H348" s="111">
        <v>16.515151515151501</v>
      </c>
      <c r="I348" s="111">
        <v>14.8737373737374</v>
      </c>
      <c r="J348" s="111">
        <f t="shared" si="5"/>
        <v>0.90061162079510937</v>
      </c>
      <c r="K348" s="109" t="s">
        <v>148</v>
      </c>
      <c r="L348" s="111">
        <v>0.29168417626368698</v>
      </c>
      <c r="M348" s="109" t="b">
        <v>0</v>
      </c>
    </row>
    <row r="349" spans="1:13" x14ac:dyDescent="0.3">
      <c r="A349" s="109" t="s">
        <v>1</v>
      </c>
      <c r="B349" s="110">
        <v>44498</v>
      </c>
      <c r="C349" s="109" t="s">
        <v>174</v>
      </c>
      <c r="D349" s="109">
        <v>1</v>
      </c>
      <c r="E349" s="109">
        <v>2</v>
      </c>
      <c r="F349" s="109" t="s">
        <v>162</v>
      </c>
      <c r="G349" s="67" t="b">
        <v>1</v>
      </c>
      <c r="H349" s="111">
        <v>16.698412698412699</v>
      </c>
      <c r="I349" s="111">
        <v>16.650793650793702</v>
      </c>
      <c r="J349" s="111">
        <f t="shared" si="5"/>
        <v>0.99714828897338703</v>
      </c>
      <c r="K349" s="109" t="s">
        <v>148</v>
      </c>
      <c r="L349" s="111">
        <v>0.622573820743763</v>
      </c>
      <c r="M349" s="109" t="b">
        <v>0</v>
      </c>
    </row>
    <row r="350" spans="1:13" x14ac:dyDescent="0.3">
      <c r="A350" s="109" t="s">
        <v>1</v>
      </c>
      <c r="B350" s="110">
        <v>44498</v>
      </c>
      <c r="C350" s="109" t="s">
        <v>174</v>
      </c>
      <c r="D350" s="109">
        <v>1</v>
      </c>
      <c r="E350" s="109">
        <v>2</v>
      </c>
      <c r="F350" s="109" t="s">
        <v>163</v>
      </c>
      <c r="G350" s="67" t="b">
        <v>1</v>
      </c>
      <c r="H350" s="111">
        <v>16.433333333333302</v>
      </c>
      <c r="I350" s="111">
        <v>16.1380952380952</v>
      </c>
      <c r="J350" s="111">
        <f t="shared" si="5"/>
        <v>0.98203419298753947</v>
      </c>
      <c r="K350" s="109" t="s">
        <v>148</v>
      </c>
      <c r="L350" s="111">
        <v>0.81093178613363104</v>
      </c>
      <c r="M350" s="109" t="b">
        <v>0</v>
      </c>
    </row>
    <row r="351" spans="1:13" x14ac:dyDescent="0.3">
      <c r="A351" s="109" t="s">
        <v>1</v>
      </c>
      <c r="B351" s="110">
        <v>44498</v>
      </c>
      <c r="C351" s="109" t="s">
        <v>174</v>
      </c>
      <c r="D351" s="109">
        <v>1</v>
      </c>
      <c r="E351" s="109">
        <v>2</v>
      </c>
      <c r="F351" s="109" t="s">
        <v>164</v>
      </c>
      <c r="G351" s="67" t="b">
        <v>1</v>
      </c>
      <c r="H351" s="111">
        <v>14.5409181636727</v>
      </c>
      <c r="I351" s="111">
        <v>14.1736526946108</v>
      </c>
      <c r="J351" s="111">
        <f t="shared" si="5"/>
        <v>0.97474262182566762</v>
      </c>
      <c r="K351" s="109" t="s">
        <v>148</v>
      </c>
      <c r="L351" s="111">
        <v>0.79541134316824103</v>
      </c>
      <c r="M351" s="109" t="b">
        <v>0</v>
      </c>
    </row>
    <row r="352" spans="1:13" x14ac:dyDescent="0.3">
      <c r="A352" s="109" t="s">
        <v>1</v>
      </c>
      <c r="B352" s="110">
        <v>44498</v>
      </c>
      <c r="C352" s="109" t="s">
        <v>174</v>
      </c>
      <c r="D352" s="109">
        <v>1</v>
      </c>
      <c r="E352" s="109">
        <v>2</v>
      </c>
      <c r="F352" s="109" t="s">
        <v>165</v>
      </c>
      <c r="G352" s="67" t="b">
        <v>1</v>
      </c>
      <c r="H352" s="111">
        <v>15.065088757396399</v>
      </c>
      <c r="I352" s="111">
        <v>14.6489151873767</v>
      </c>
      <c r="J352" s="111">
        <f t="shared" si="5"/>
        <v>0.97237496726892003</v>
      </c>
      <c r="K352" s="109" t="s">
        <v>148</v>
      </c>
      <c r="L352" s="111">
        <v>0.37938689675517501</v>
      </c>
      <c r="M352" s="109" t="b">
        <v>0</v>
      </c>
    </row>
    <row r="353" spans="1:13" x14ac:dyDescent="0.3">
      <c r="A353" s="109" t="s">
        <v>1</v>
      </c>
      <c r="B353" s="110">
        <v>44498</v>
      </c>
      <c r="C353" s="109" t="s">
        <v>174</v>
      </c>
      <c r="D353" s="109">
        <v>1</v>
      </c>
      <c r="E353" s="109">
        <v>2</v>
      </c>
      <c r="F353" s="109" t="s">
        <v>166</v>
      </c>
      <c r="G353" s="67" t="b">
        <v>1</v>
      </c>
      <c r="H353" s="111">
        <v>16.0496268934406</v>
      </c>
      <c r="I353" s="111">
        <v>15.2222222222222</v>
      </c>
      <c r="J353" s="111">
        <f t="shared" si="5"/>
        <v>0.94844710866415494</v>
      </c>
      <c r="K353" s="109" t="s">
        <v>148</v>
      </c>
      <c r="L353" s="111">
        <v>0.33906383475667801</v>
      </c>
      <c r="M353" s="109" t="b">
        <v>0</v>
      </c>
    </row>
    <row r="354" spans="1:13" x14ac:dyDescent="0.3">
      <c r="A354" s="109" t="s">
        <v>1</v>
      </c>
      <c r="B354" s="110">
        <v>44498</v>
      </c>
      <c r="C354" s="109" t="s">
        <v>174</v>
      </c>
      <c r="D354" s="109">
        <v>6</v>
      </c>
      <c r="E354" s="109">
        <v>1</v>
      </c>
      <c r="F354" s="109" t="s">
        <v>87</v>
      </c>
      <c r="G354" s="67" t="b">
        <v>1</v>
      </c>
      <c r="H354" s="111">
        <v>0.56666666666666698</v>
      </c>
      <c r="I354" s="111">
        <v>0.53333333333333299</v>
      </c>
      <c r="J354" s="111">
        <f t="shared" si="5"/>
        <v>0.94117647058823417</v>
      </c>
      <c r="K354" s="109" t="s">
        <v>148</v>
      </c>
      <c r="L354" s="111">
        <v>0.8828125</v>
      </c>
      <c r="M354" s="109" t="b">
        <v>0</v>
      </c>
    </row>
    <row r="355" spans="1:13" x14ac:dyDescent="0.3">
      <c r="A355" s="109" t="s">
        <v>1</v>
      </c>
      <c r="B355" s="110">
        <v>44498</v>
      </c>
      <c r="C355" s="109" t="s">
        <v>174</v>
      </c>
      <c r="D355" s="109">
        <v>6</v>
      </c>
      <c r="E355" s="109">
        <v>1</v>
      </c>
      <c r="F355" s="109" t="s">
        <v>159</v>
      </c>
      <c r="G355" s="67" t="b">
        <v>1</v>
      </c>
      <c r="H355" s="111">
        <v>0.57142857142857095</v>
      </c>
      <c r="I355" s="111">
        <v>0.238095238095238</v>
      </c>
      <c r="J355" s="111">
        <f t="shared" si="5"/>
        <v>0.41666666666666685</v>
      </c>
      <c r="K355" s="109" t="s">
        <v>148</v>
      </c>
      <c r="L355" s="111">
        <v>0.375</v>
      </c>
      <c r="M355" s="109" t="b">
        <v>0</v>
      </c>
    </row>
    <row r="356" spans="1:13" x14ac:dyDescent="0.3">
      <c r="A356" s="109" t="s">
        <v>1</v>
      </c>
      <c r="B356" s="110">
        <v>44498</v>
      </c>
      <c r="C356" s="109" t="s">
        <v>174</v>
      </c>
      <c r="D356" s="109">
        <v>6</v>
      </c>
      <c r="E356" s="109">
        <v>1</v>
      </c>
      <c r="F356" s="109" t="s">
        <v>86</v>
      </c>
      <c r="G356" s="67" t="b">
        <v>1</v>
      </c>
      <c r="H356" s="111">
        <v>1.0625</v>
      </c>
      <c r="I356" s="111">
        <v>1.7708333333333299</v>
      </c>
      <c r="J356" s="111">
        <f t="shared" si="5"/>
        <v>1.6666666666666634</v>
      </c>
      <c r="K356" s="109" t="s">
        <v>149</v>
      </c>
      <c r="L356" s="111">
        <v>0.232666015625</v>
      </c>
      <c r="M356" s="109" t="b">
        <v>0</v>
      </c>
    </row>
    <row r="357" spans="1:13" x14ac:dyDescent="0.3">
      <c r="A357" s="109" t="s">
        <v>1</v>
      </c>
      <c r="B357" s="110">
        <v>44498</v>
      </c>
      <c r="C357" s="109" t="s">
        <v>174</v>
      </c>
      <c r="D357" s="109">
        <v>6</v>
      </c>
      <c r="E357" s="109">
        <v>1</v>
      </c>
      <c r="F357" s="109" t="s">
        <v>160</v>
      </c>
      <c r="G357" s="67" t="b">
        <v>1</v>
      </c>
      <c r="H357" s="111">
        <v>0.60360360360360299</v>
      </c>
      <c r="I357" s="111">
        <v>0.59459459459459496</v>
      </c>
      <c r="J357" s="111">
        <f t="shared" si="5"/>
        <v>0.98507462686567326</v>
      </c>
      <c r="K357" s="109" t="s">
        <v>148</v>
      </c>
      <c r="L357" s="111">
        <v>0.18291796915910899</v>
      </c>
      <c r="M357" s="109" t="b">
        <v>0</v>
      </c>
    </row>
    <row r="358" spans="1:13" x14ac:dyDescent="0.3">
      <c r="A358" s="109" t="s">
        <v>1</v>
      </c>
      <c r="B358" s="110">
        <v>44498</v>
      </c>
      <c r="C358" s="109" t="s">
        <v>174</v>
      </c>
      <c r="D358" s="109">
        <v>6</v>
      </c>
      <c r="E358" s="109">
        <v>1</v>
      </c>
      <c r="F358" s="109" t="s">
        <v>161</v>
      </c>
      <c r="G358" s="67" t="b">
        <v>1</v>
      </c>
      <c r="H358" s="111">
        <v>0.77272727272727304</v>
      </c>
      <c r="I358" s="111">
        <v>0.560606060606061</v>
      </c>
      <c r="J358" s="111">
        <f t="shared" si="5"/>
        <v>0.72549019607843157</v>
      </c>
      <c r="K358" s="109" t="s">
        <v>148</v>
      </c>
      <c r="L358" s="111">
        <v>0.201077274355558</v>
      </c>
      <c r="M358" s="109" t="b">
        <v>0</v>
      </c>
    </row>
    <row r="359" spans="1:13" x14ac:dyDescent="0.3">
      <c r="A359" s="109" t="s">
        <v>1</v>
      </c>
      <c r="B359" s="110">
        <v>44498</v>
      </c>
      <c r="C359" s="109" t="s">
        <v>174</v>
      </c>
      <c r="D359" s="109">
        <v>6</v>
      </c>
      <c r="E359" s="109">
        <v>1</v>
      </c>
      <c r="F359" s="109" t="s">
        <v>162</v>
      </c>
      <c r="G359" s="67" t="b">
        <v>1</v>
      </c>
      <c r="H359" s="111">
        <v>0.84656084656084696</v>
      </c>
      <c r="I359" s="111">
        <v>0.78835978835978804</v>
      </c>
      <c r="J359" s="111">
        <f t="shared" si="5"/>
        <v>0.93124999999999913</v>
      </c>
      <c r="K359" s="109" t="s">
        <v>148</v>
      </c>
      <c r="L359" s="111">
        <v>0.63919061075706596</v>
      </c>
      <c r="M359" s="109" t="b">
        <v>0</v>
      </c>
    </row>
    <row r="360" spans="1:13" x14ac:dyDescent="0.3">
      <c r="A360" s="109" t="s">
        <v>1</v>
      </c>
      <c r="B360" s="110">
        <v>44498</v>
      </c>
      <c r="C360" s="109" t="s">
        <v>174</v>
      </c>
      <c r="D360" s="109">
        <v>6</v>
      </c>
      <c r="E360" s="109">
        <v>1</v>
      </c>
      <c r="F360" s="109" t="s">
        <v>163</v>
      </c>
      <c r="G360" s="67" t="b">
        <v>1</v>
      </c>
      <c r="H360" s="111">
        <v>0.82857142857142896</v>
      </c>
      <c r="I360" s="111">
        <v>0.80952380952380998</v>
      </c>
      <c r="J360" s="111">
        <f t="shared" si="5"/>
        <v>0.9770114942528737</v>
      </c>
      <c r="K360" s="109" t="s">
        <v>148</v>
      </c>
      <c r="L360" s="111">
        <v>0.54324479978954399</v>
      </c>
      <c r="M360" s="109" t="b">
        <v>0</v>
      </c>
    </row>
    <row r="361" spans="1:13" x14ac:dyDescent="0.3">
      <c r="A361" s="109" t="s">
        <v>1</v>
      </c>
      <c r="B361" s="110">
        <v>44498</v>
      </c>
      <c r="C361" s="109" t="s">
        <v>174</v>
      </c>
      <c r="D361" s="109">
        <v>6</v>
      </c>
      <c r="E361" s="109">
        <v>1</v>
      </c>
      <c r="F361" s="109" t="s">
        <v>164</v>
      </c>
      <c r="G361" s="67" t="b">
        <v>1</v>
      </c>
      <c r="H361" s="111">
        <v>0.55489021956087803</v>
      </c>
      <c r="I361" s="111">
        <v>0.44311377245508998</v>
      </c>
      <c r="J361" s="111">
        <f t="shared" si="5"/>
        <v>0.79856115107913728</v>
      </c>
      <c r="K361" s="109" t="s">
        <v>148</v>
      </c>
      <c r="L361" s="111">
        <v>7.3885700764713902E-2</v>
      </c>
      <c r="M361" s="109" t="b">
        <v>0</v>
      </c>
    </row>
    <row r="362" spans="1:13" x14ac:dyDescent="0.3">
      <c r="A362" s="109" t="s">
        <v>1</v>
      </c>
      <c r="B362" s="110">
        <v>44498</v>
      </c>
      <c r="C362" s="109" t="s">
        <v>174</v>
      </c>
      <c r="D362" s="109">
        <v>6</v>
      </c>
      <c r="E362" s="109">
        <v>1</v>
      </c>
      <c r="F362" s="109" t="s">
        <v>165</v>
      </c>
      <c r="G362" s="67" t="b">
        <v>1</v>
      </c>
      <c r="H362" s="111">
        <v>0.56607495069033498</v>
      </c>
      <c r="I362" s="111">
        <v>0.55621301775147902</v>
      </c>
      <c r="J362" s="111">
        <f t="shared" si="5"/>
        <v>0.9825783972125437</v>
      </c>
      <c r="K362" s="109" t="s">
        <v>148</v>
      </c>
      <c r="L362" s="111">
        <v>0.60482549380710704</v>
      </c>
      <c r="M362" s="109" t="b">
        <v>0</v>
      </c>
    </row>
    <row r="363" spans="1:13" x14ac:dyDescent="0.3">
      <c r="A363" s="109" t="s">
        <v>1</v>
      </c>
      <c r="B363" s="110">
        <v>44498</v>
      </c>
      <c r="C363" s="109" t="s">
        <v>174</v>
      </c>
      <c r="D363" s="109">
        <v>6</v>
      </c>
      <c r="E363" s="109">
        <v>1</v>
      </c>
      <c r="F363" s="109" t="s">
        <v>166</v>
      </c>
      <c r="G363" s="67" t="b">
        <v>1</v>
      </c>
      <c r="H363" s="111">
        <v>0.86473429951690794</v>
      </c>
      <c r="I363" s="111">
        <v>0.68599033816425103</v>
      </c>
      <c r="J363" s="111">
        <f t="shared" si="5"/>
        <v>0.79329608938547491</v>
      </c>
      <c r="K363" s="109" t="s">
        <v>148</v>
      </c>
      <c r="L363" s="111">
        <v>0.54537682471618598</v>
      </c>
      <c r="M363" s="109" t="b">
        <v>0</v>
      </c>
    </row>
    <row r="364" spans="1:13" x14ac:dyDescent="0.3">
      <c r="A364" s="109" t="s">
        <v>1</v>
      </c>
      <c r="B364" s="110">
        <v>44498</v>
      </c>
      <c r="C364" s="109" t="s">
        <v>174</v>
      </c>
      <c r="D364" s="109">
        <v>7</v>
      </c>
      <c r="E364" s="109">
        <v>2</v>
      </c>
      <c r="F364" s="109" t="s">
        <v>87</v>
      </c>
      <c r="G364" s="67" t="b">
        <v>1</v>
      </c>
      <c r="H364" s="111">
        <v>2.43333333333333</v>
      </c>
      <c r="I364" s="111">
        <v>2.5333333333333301</v>
      </c>
      <c r="J364" s="111">
        <f t="shared" si="5"/>
        <v>1.0410958904109591</v>
      </c>
      <c r="K364" s="109" t="s">
        <v>149</v>
      </c>
      <c r="L364" s="111">
        <v>0.7109375</v>
      </c>
      <c r="M364" s="109" t="b">
        <v>0</v>
      </c>
    </row>
    <row r="365" spans="1:13" x14ac:dyDescent="0.3">
      <c r="A365" s="109" t="s">
        <v>1</v>
      </c>
      <c r="B365" s="110">
        <v>44498</v>
      </c>
      <c r="C365" s="109" t="s">
        <v>174</v>
      </c>
      <c r="D365" s="109">
        <v>7</v>
      </c>
      <c r="E365" s="109">
        <v>2</v>
      </c>
      <c r="F365" s="109" t="s">
        <v>159</v>
      </c>
      <c r="G365" s="67" t="b">
        <v>1</v>
      </c>
      <c r="H365" s="111">
        <v>1.4285714285714299</v>
      </c>
      <c r="I365" s="111">
        <v>0.952380952380952</v>
      </c>
      <c r="J365" s="111">
        <f t="shared" si="5"/>
        <v>0.66666666666666574</v>
      </c>
      <c r="K365" s="109" t="s">
        <v>148</v>
      </c>
      <c r="L365" s="111">
        <v>7.8125E-2</v>
      </c>
      <c r="M365" s="109" t="b">
        <v>0</v>
      </c>
    </row>
    <row r="366" spans="1:13" x14ac:dyDescent="0.3">
      <c r="A366" s="109" t="s">
        <v>1</v>
      </c>
      <c r="B366" s="110">
        <v>44498</v>
      </c>
      <c r="C366" s="109" t="s">
        <v>174</v>
      </c>
      <c r="D366" s="109">
        <v>7</v>
      </c>
      <c r="E366" s="109">
        <v>2</v>
      </c>
      <c r="F366" s="109" t="s">
        <v>86</v>
      </c>
      <c r="G366" s="67" t="b">
        <v>1</v>
      </c>
      <c r="H366" s="111">
        <v>4.8541666666666696</v>
      </c>
      <c r="I366" s="111">
        <v>14.4583333333333</v>
      </c>
      <c r="J366" s="111">
        <f t="shared" si="5"/>
        <v>2.9785407725321802</v>
      </c>
      <c r="K366" s="109" t="s">
        <v>149</v>
      </c>
      <c r="L366" s="111">
        <v>5.3010013269411496E-4</v>
      </c>
      <c r="M366" s="109" t="b">
        <v>1</v>
      </c>
    </row>
    <row r="367" spans="1:13" x14ac:dyDescent="0.3">
      <c r="A367" s="109" t="s">
        <v>1</v>
      </c>
      <c r="B367" s="110">
        <v>44498</v>
      </c>
      <c r="C367" s="109" t="s">
        <v>174</v>
      </c>
      <c r="D367" s="109">
        <v>7</v>
      </c>
      <c r="E367" s="109">
        <v>2</v>
      </c>
      <c r="F367" s="109" t="s">
        <v>160</v>
      </c>
      <c r="G367" s="67" t="b">
        <v>1</v>
      </c>
      <c r="H367" s="111">
        <v>1.7477477477477501</v>
      </c>
      <c r="I367" s="111">
        <v>1.43243243243243</v>
      </c>
      <c r="J367" s="111">
        <f t="shared" si="5"/>
        <v>0.81958762886597691</v>
      </c>
      <c r="K367" s="109" t="s">
        <v>148</v>
      </c>
      <c r="L367" s="111">
        <v>8.4689855988247506E-2</v>
      </c>
      <c r="M367" s="109" t="b">
        <v>0</v>
      </c>
    </row>
    <row r="368" spans="1:13" x14ac:dyDescent="0.3">
      <c r="A368" s="109" t="s">
        <v>1</v>
      </c>
      <c r="B368" s="110">
        <v>44498</v>
      </c>
      <c r="C368" s="109" t="s">
        <v>174</v>
      </c>
      <c r="D368" s="109">
        <v>7</v>
      </c>
      <c r="E368" s="109">
        <v>2</v>
      </c>
      <c r="F368" s="109" t="s">
        <v>161</v>
      </c>
      <c r="G368" s="67" t="b">
        <v>1</v>
      </c>
      <c r="H368" s="111">
        <v>2.68686868686869</v>
      </c>
      <c r="I368" s="111">
        <v>2.0707070707070701</v>
      </c>
      <c r="J368" s="111">
        <f t="shared" si="5"/>
        <v>0.77067669172932218</v>
      </c>
      <c r="K368" s="109" t="s">
        <v>148</v>
      </c>
      <c r="L368" s="111">
        <v>0.77145819399188997</v>
      </c>
      <c r="M368" s="109" t="b">
        <v>0</v>
      </c>
    </row>
    <row r="369" spans="1:13" x14ac:dyDescent="0.3">
      <c r="A369" s="109" t="s">
        <v>1</v>
      </c>
      <c r="B369" s="110">
        <v>44498</v>
      </c>
      <c r="C369" s="109" t="s">
        <v>174</v>
      </c>
      <c r="D369" s="109">
        <v>7</v>
      </c>
      <c r="E369" s="109">
        <v>2</v>
      </c>
      <c r="F369" s="109" t="s">
        <v>162</v>
      </c>
      <c r="G369" s="67" t="b">
        <v>1</v>
      </c>
      <c r="H369" s="111">
        <v>2.6507936507936498</v>
      </c>
      <c r="I369" s="111">
        <v>2.6613756613756601</v>
      </c>
      <c r="J369" s="111">
        <f t="shared" si="5"/>
        <v>1.0039920159680638</v>
      </c>
      <c r="K369" s="109" t="s">
        <v>149</v>
      </c>
      <c r="L369" s="111">
        <v>0.92892331158156405</v>
      </c>
      <c r="M369" s="109" t="b">
        <v>0</v>
      </c>
    </row>
    <row r="370" spans="1:13" x14ac:dyDescent="0.3">
      <c r="A370" s="109" t="s">
        <v>1</v>
      </c>
      <c r="B370" s="110">
        <v>44498</v>
      </c>
      <c r="C370" s="109" t="s">
        <v>174</v>
      </c>
      <c r="D370" s="109">
        <v>7</v>
      </c>
      <c r="E370" s="109">
        <v>2</v>
      </c>
      <c r="F370" s="109" t="s">
        <v>163</v>
      </c>
      <c r="G370" s="67" t="b">
        <v>1</v>
      </c>
      <c r="H370" s="111">
        <v>2.3952380952381001</v>
      </c>
      <c r="I370" s="111">
        <v>2.3619047619047602</v>
      </c>
      <c r="J370" s="111">
        <f t="shared" si="5"/>
        <v>0.98608349900596148</v>
      </c>
      <c r="K370" s="109" t="s">
        <v>148</v>
      </c>
      <c r="L370" s="111">
        <v>0.278757660768926</v>
      </c>
      <c r="M370" s="109" t="b">
        <v>0</v>
      </c>
    </row>
    <row r="371" spans="1:13" x14ac:dyDescent="0.3">
      <c r="A371" s="109" t="s">
        <v>1</v>
      </c>
      <c r="B371" s="110">
        <v>44498</v>
      </c>
      <c r="C371" s="109" t="s">
        <v>174</v>
      </c>
      <c r="D371" s="109">
        <v>7</v>
      </c>
      <c r="E371" s="109">
        <v>2</v>
      </c>
      <c r="F371" s="109" t="s">
        <v>164</v>
      </c>
      <c r="G371" s="67" t="b">
        <v>1</v>
      </c>
      <c r="H371" s="111">
        <v>1.99600798403194</v>
      </c>
      <c r="I371" s="111">
        <v>1.7025948103792401</v>
      </c>
      <c r="J371" s="111">
        <f t="shared" si="5"/>
        <v>0.85299999999999765</v>
      </c>
      <c r="K371" s="109" t="s">
        <v>148</v>
      </c>
      <c r="L371" s="111">
        <v>0.25091595228695102</v>
      </c>
      <c r="M371" s="109" t="b">
        <v>0</v>
      </c>
    </row>
    <row r="372" spans="1:13" x14ac:dyDescent="0.3">
      <c r="A372" s="109" t="s">
        <v>1</v>
      </c>
      <c r="B372" s="110">
        <v>44498</v>
      </c>
      <c r="C372" s="109" t="s">
        <v>174</v>
      </c>
      <c r="D372" s="109">
        <v>7</v>
      </c>
      <c r="E372" s="109">
        <v>2</v>
      </c>
      <c r="F372" s="109" t="s">
        <v>165</v>
      </c>
      <c r="G372" s="67" t="b">
        <v>1</v>
      </c>
      <c r="H372" s="111">
        <v>2.2130177514792901</v>
      </c>
      <c r="I372" s="111">
        <v>2.0493096646942801</v>
      </c>
      <c r="J372" s="111">
        <f t="shared" si="5"/>
        <v>0.92602495543672003</v>
      </c>
      <c r="K372" s="109" t="s">
        <v>148</v>
      </c>
      <c r="L372" s="111">
        <v>0.97092690446496399</v>
      </c>
      <c r="M372" s="109" t="b">
        <v>0</v>
      </c>
    </row>
    <row r="373" spans="1:13" x14ac:dyDescent="0.3">
      <c r="A373" s="109" t="s">
        <v>1</v>
      </c>
      <c r="B373" s="110">
        <v>44498</v>
      </c>
      <c r="C373" s="109" t="s">
        <v>174</v>
      </c>
      <c r="D373" s="109">
        <v>7</v>
      </c>
      <c r="E373" s="109">
        <v>2</v>
      </c>
      <c r="F373" s="109" t="s">
        <v>166</v>
      </c>
      <c r="G373" s="67" t="b">
        <v>1</v>
      </c>
      <c r="H373" s="111">
        <v>2.4202898550724599</v>
      </c>
      <c r="I373" s="111">
        <v>2.2850241545893701</v>
      </c>
      <c r="J373" s="111">
        <f t="shared" si="5"/>
        <v>0.94411177644710653</v>
      </c>
      <c r="K373" s="109" t="s">
        <v>148</v>
      </c>
      <c r="L373" s="111">
        <v>0.91265721543989897</v>
      </c>
      <c r="M373" s="109" t="b">
        <v>0</v>
      </c>
    </row>
    <row r="374" spans="1:13" x14ac:dyDescent="0.3">
      <c r="A374" s="109" t="s">
        <v>1</v>
      </c>
      <c r="B374" s="110">
        <v>44502</v>
      </c>
      <c r="C374" s="109" t="s">
        <v>180</v>
      </c>
      <c r="D374" s="109">
        <v>7</v>
      </c>
      <c r="E374" s="109">
        <v>1</v>
      </c>
      <c r="F374" s="109" t="s">
        <v>87</v>
      </c>
      <c r="G374" s="67" t="b">
        <v>1</v>
      </c>
      <c r="H374" s="111">
        <v>12.1666666666667</v>
      </c>
      <c r="I374" s="111">
        <v>9.5</v>
      </c>
      <c r="J374" s="111">
        <f t="shared" si="5"/>
        <v>0.78082191780821708</v>
      </c>
      <c r="K374" s="109" t="s">
        <v>148</v>
      </c>
      <c r="L374" s="111">
        <v>1</v>
      </c>
      <c r="M374" s="109" t="b">
        <v>0</v>
      </c>
    </row>
    <row r="375" spans="1:13" x14ac:dyDescent="0.3">
      <c r="A375" s="109" t="s">
        <v>1</v>
      </c>
      <c r="B375" s="110">
        <v>44502</v>
      </c>
      <c r="C375" s="109" t="s">
        <v>180</v>
      </c>
      <c r="D375" s="109">
        <v>7</v>
      </c>
      <c r="E375" s="109">
        <v>1</v>
      </c>
      <c r="F375" s="109" t="s">
        <v>159</v>
      </c>
      <c r="G375" s="67" t="b">
        <v>1</v>
      </c>
      <c r="H375" s="111">
        <v>6.9569892473118298</v>
      </c>
      <c r="I375" s="111">
        <v>9.2043010752688197</v>
      </c>
      <c r="J375" s="111">
        <f t="shared" si="5"/>
        <v>1.3230293663060277</v>
      </c>
      <c r="K375" s="109" t="s">
        <v>149</v>
      </c>
      <c r="L375" s="111">
        <v>1.03956063657043E-2</v>
      </c>
      <c r="M375" s="109" t="b">
        <v>1</v>
      </c>
    </row>
    <row r="376" spans="1:13" x14ac:dyDescent="0.3">
      <c r="A376" s="109" t="s">
        <v>1</v>
      </c>
      <c r="B376" s="110">
        <v>44502</v>
      </c>
      <c r="C376" s="109" t="s">
        <v>180</v>
      </c>
      <c r="D376" s="109">
        <v>7</v>
      </c>
      <c r="E376" s="109">
        <v>1</v>
      </c>
      <c r="F376" s="109" t="s">
        <v>86</v>
      </c>
      <c r="G376" s="67" t="b">
        <v>1</v>
      </c>
      <c r="H376" s="111">
        <v>10.3333333333333</v>
      </c>
      <c r="I376" s="111">
        <v>11.1666666666667</v>
      </c>
      <c r="J376" s="111">
        <f t="shared" si="5"/>
        <v>1.0806451612903292</v>
      </c>
      <c r="K376" s="109" t="s">
        <v>149</v>
      </c>
      <c r="L376" s="111">
        <v>0.5</v>
      </c>
      <c r="M376" s="109" t="b">
        <v>0</v>
      </c>
    </row>
    <row r="377" spans="1:13" x14ac:dyDescent="0.3">
      <c r="A377" s="109" t="s">
        <v>1</v>
      </c>
      <c r="B377" s="110">
        <v>44502</v>
      </c>
      <c r="C377" s="109" t="s">
        <v>180</v>
      </c>
      <c r="D377" s="109">
        <v>7</v>
      </c>
      <c r="E377" s="109">
        <v>1</v>
      </c>
      <c r="F377" s="109" t="s">
        <v>160</v>
      </c>
      <c r="G377" s="67" t="b">
        <v>1</v>
      </c>
      <c r="H377" s="111">
        <v>10.025</v>
      </c>
      <c r="I377" s="111">
        <v>8.4250000000000007</v>
      </c>
      <c r="J377" s="111">
        <f t="shared" si="5"/>
        <v>0.84039900249376565</v>
      </c>
      <c r="K377" s="109" t="s">
        <v>148</v>
      </c>
      <c r="L377" s="111">
        <v>1.4174411205551201E-2</v>
      </c>
      <c r="M377" s="109" t="b">
        <v>1</v>
      </c>
    </row>
    <row r="378" spans="1:13" x14ac:dyDescent="0.3">
      <c r="A378" s="109" t="s">
        <v>1</v>
      </c>
      <c r="B378" s="110">
        <v>44502</v>
      </c>
      <c r="C378" s="109" t="s">
        <v>180</v>
      </c>
      <c r="D378" s="109">
        <v>7</v>
      </c>
      <c r="E378" s="109">
        <v>1</v>
      </c>
      <c r="F378" s="109" t="s">
        <v>161</v>
      </c>
      <c r="G378" s="67" t="b">
        <v>1</v>
      </c>
      <c r="H378" s="111">
        <v>11.8472222222222</v>
      </c>
      <c r="I378" s="111">
        <v>12.2777777777778</v>
      </c>
      <c r="J378" s="111">
        <f t="shared" si="5"/>
        <v>1.03634232121923</v>
      </c>
      <c r="K378" s="109" t="s">
        <v>149</v>
      </c>
      <c r="L378" s="111">
        <v>0.50424463810832099</v>
      </c>
      <c r="M378" s="109" t="b">
        <v>0</v>
      </c>
    </row>
    <row r="379" spans="1:13" x14ac:dyDescent="0.3">
      <c r="A379" s="109" t="s">
        <v>1</v>
      </c>
      <c r="B379" s="110">
        <v>44502</v>
      </c>
      <c r="C379" s="109" t="s">
        <v>180</v>
      </c>
      <c r="D379" s="109">
        <v>7</v>
      </c>
      <c r="E379" s="109">
        <v>1</v>
      </c>
      <c r="F379" s="109" t="s">
        <v>162</v>
      </c>
      <c r="G379" s="67" t="b">
        <v>1</v>
      </c>
      <c r="H379" s="111">
        <v>11.4200913242009</v>
      </c>
      <c r="I379" s="111">
        <v>11.4931506849315</v>
      </c>
      <c r="J379" s="111">
        <f t="shared" si="5"/>
        <v>1.0063974410235912</v>
      </c>
      <c r="K379" s="109" t="s">
        <v>149</v>
      </c>
      <c r="L379" s="111">
        <v>0.95201241341044696</v>
      </c>
      <c r="M379" s="109" t="b">
        <v>0</v>
      </c>
    </row>
    <row r="380" spans="1:13" x14ac:dyDescent="0.3">
      <c r="A380" s="109" t="s">
        <v>1</v>
      </c>
      <c r="B380" s="110">
        <v>44502</v>
      </c>
      <c r="C380" s="109" t="s">
        <v>180</v>
      </c>
      <c r="D380" s="109">
        <v>7</v>
      </c>
      <c r="E380" s="109">
        <v>1</v>
      </c>
      <c r="F380" s="109" t="s">
        <v>163</v>
      </c>
      <c r="G380" s="67" t="b">
        <v>1</v>
      </c>
      <c r="H380" s="111">
        <v>11.360215053763399</v>
      </c>
      <c r="I380" s="111">
        <v>12.1612903225806</v>
      </c>
      <c r="J380" s="111">
        <f t="shared" si="5"/>
        <v>1.0705158542356839</v>
      </c>
      <c r="K380" s="109" t="s">
        <v>149</v>
      </c>
      <c r="L380" s="111">
        <v>0.125468015131595</v>
      </c>
      <c r="M380" s="109" t="b">
        <v>0</v>
      </c>
    </row>
    <row r="381" spans="1:13" x14ac:dyDescent="0.3">
      <c r="A381" s="109" t="s">
        <v>1</v>
      </c>
      <c r="B381" s="110">
        <v>44502</v>
      </c>
      <c r="C381" s="109" t="s">
        <v>180</v>
      </c>
      <c r="D381" s="109">
        <v>7</v>
      </c>
      <c r="E381" s="109">
        <v>1</v>
      </c>
      <c r="F381" s="109" t="s">
        <v>164</v>
      </c>
      <c r="G381" s="67" t="b">
        <v>1</v>
      </c>
      <c r="H381" s="111">
        <v>9.63731034263167</v>
      </c>
      <c r="I381" s="111">
        <v>10.0755208333333</v>
      </c>
      <c r="J381" s="111">
        <f t="shared" si="5"/>
        <v>1.0454702064291901</v>
      </c>
      <c r="K381" s="109" t="s">
        <v>149</v>
      </c>
      <c r="L381" s="111">
        <v>0.24417193282149699</v>
      </c>
      <c r="M381" s="109" t="b">
        <v>0</v>
      </c>
    </row>
    <row r="382" spans="1:13" x14ac:dyDescent="0.3">
      <c r="A382" s="109" t="s">
        <v>1</v>
      </c>
      <c r="B382" s="110">
        <v>44502</v>
      </c>
      <c r="C382" s="109" t="s">
        <v>180</v>
      </c>
      <c r="D382" s="109">
        <v>7</v>
      </c>
      <c r="E382" s="109">
        <v>1</v>
      </c>
      <c r="F382" s="109" t="s">
        <v>165</v>
      </c>
      <c r="G382" s="67" t="b">
        <v>1</v>
      </c>
      <c r="H382" s="111">
        <v>10.3455882352941</v>
      </c>
      <c r="I382" s="111">
        <v>9.9313725490196099</v>
      </c>
      <c r="J382" s="111">
        <f t="shared" si="5"/>
        <v>0.95996209429045432</v>
      </c>
      <c r="K382" s="109" t="s">
        <v>148</v>
      </c>
      <c r="L382" s="111">
        <v>0.62113365639310103</v>
      </c>
      <c r="M382" s="109" t="b">
        <v>0</v>
      </c>
    </row>
    <row r="383" spans="1:13" x14ac:dyDescent="0.3">
      <c r="A383" s="109" t="s">
        <v>1</v>
      </c>
      <c r="B383" s="110">
        <v>44502</v>
      </c>
      <c r="C383" s="109" t="s">
        <v>180</v>
      </c>
      <c r="D383" s="109">
        <v>7</v>
      </c>
      <c r="E383" s="109">
        <v>1</v>
      </c>
      <c r="F383" s="109" t="s">
        <v>166</v>
      </c>
      <c r="G383" s="67" t="b">
        <v>1</v>
      </c>
      <c r="H383" s="111">
        <v>11.107142327812401</v>
      </c>
      <c r="I383" s="111">
        <v>12.3194444444444</v>
      </c>
      <c r="J383" s="111">
        <f t="shared" si="5"/>
        <v>1.1091461764738877</v>
      </c>
      <c r="K383" s="109" t="s">
        <v>149</v>
      </c>
      <c r="L383" s="111">
        <v>8.7589230763081699E-2</v>
      </c>
      <c r="M383" s="109" t="b">
        <v>0</v>
      </c>
    </row>
    <row r="384" spans="1:13" x14ac:dyDescent="0.3">
      <c r="A384" s="109" t="s">
        <v>2</v>
      </c>
      <c r="B384" s="110">
        <v>44504</v>
      </c>
      <c r="C384" s="109" t="s">
        <v>178</v>
      </c>
      <c r="D384" s="109">
        <v>5</v>
      </c>
      <c r="E384" s="109">
        <v>1</v>
      </c>
      <c r="F384" s="109" t="s">
        <v>87</v>
      </c>
      <c r="G384" s="67" t="b">
        <v>1</v>
      </c>
      <c r="H384" s="111">
        <v>1.1666666666666701</v>
      </c>
      <c r="I384" s="111">
        <v>1.8333333333333299</v>
      </c>
      <c r="J384" s="111">
        <f t="shared" si="5"/>
        <v>1.5714285714285638</v>
      </c>
      <c r="K384" s="109" t="s">
        <v>149</v>
      </c>
      <c r="L384" s="111">
        <v>1</v>
      </c>
      <c r="M384" s="109" t="b">
        <v>0</v>
      </c>
    </row>
    <row r="385" spans="1:13" x14ac:dyDescent="0.3">
      <c r="A385" s="109" t="s">
        <v>2</v>
      </c>
      <c r="B385" s="110">
        <v>44504</v>
      </c>
      <c r="C385" s="109" t="s">
        <v>178</v>
      </c>
      <c r="D385" s="109">
        <v>5</v>
      </c>
      <c r="E385" s="109">
        <v>1</v>
      </c>
      <c r="F385" s="109" t="s">
        <v>159</v>
      </c>
      <c r="G385" s="67" t="b">
        <v>1</v>
      </c>
      <c r="H385" s="111">
        <v>0.82051282051282104</v>
      </c>
      <c r="I385" s="111">
        <v>0.97435897435897401</v>
      </c>
      <c r="J385" s="111">
        <f t="shared" si="5"/>
        <v>1.1874999999999989</v>
      </c>
      <c r="K385" s="109" t="s">
        <v>149</v>
      </c>
      <c r="L385" s="111">
        <v>0.50390625</v>
      </c>
      <c r="M385" s="109" t="b">
        <v>0</v>
      </c>
    </row>
    <row r="386" spans="1:13" x14ac:dyDescent="0.3">
      <c r="A386" s="109" t="s">
        <v>2</v>
      </c>
      <c r="B386" s="110">
        <v>44504</v>
      </c>
      <c r="C386" s="109" t="s">
        <v>178</v>
      </c>
      <c r="D386" s="109">
        <v>5</v>
      </c>
      <c r="E386" s="109">
        <v>1</v>
      </c>
      <c r="F386" s="109" t="s">
        <v>86</v>
      </c>
      <c r="G386" s="67" t="b">
        <v>1</v>
      </c>
      <c r="H386" s="111">
        <v>2</v>
      </c>
      <c r="I386" s="111">
        <v>2.2222222222222201</v>
      </c>
      <c r="J386" s="111">
        <f t="shared" si="5"/>
        <v>1.1111111111111101</v>
      </c>
      <c r="K386" s="109" t="s">
        <v>149</v>
      </c>
      <c r="L386" s="111">
        <v>0.75</v>
      </c>
      <c r="M386" s="109" t="b">
        <v>0</v>
      </c>
    </row>
    <row r="387" spans="1:13" x14ac:dyDescent="0.3">
      <c r="A387" s="109" t="s">
        <v>2</v>
      </c>
      <c r="B387" s="110">
        <v>44504</v>
      </c>
      <c r="C387" s="109" t="s">
        <v>178</v>
      </c>
      <c r="D387" s="109">
        <v>5</v>
      </c>
      <c r="E387" s="109">
        <v>1</v>
      </c>
      <c r="F387" s="109" t="s">
        <v>160</v>
      </c>
      <c r="G387" s="67" t="b">
        <v>1</v>
      </c>
      <c r="H387" s="111">
        <v>1.13636363636364</v>
      </c>
      <c r="I387" s="111">
        <v>1.10606060606061</v>
      </c>
      <c r="J387" s="111">
        <f t="shared" ref="J387:J413" si="6">I387/H387</f>
        <v>0.97333333333333361</v>
      </c>
      <c r="K387" s="109" t="s">
        <v>148</v>
      </c>
      <c r="L387" s="111">
        <v>0.57873521814567297</v>
      </c>
      <c r="M387" s="109" t="b">
        <v>0</v>
      </c>
    </row>
    <row r="388" spans="1:13" x14ac:dyDescent="0.3">
      <c r="A388" s="109" t="s">
        <v>2</v>
      </c>
      <c r="B388" s="110">
        <v>44504</v>
      </c>
      <c r="C388" s="109" t="s">
        <v>178</v>
      </c>
      <c r="D388" s="109">
        <v>5</v>
      </c>
      <c r="E388" s="109">
        <v>1</v>
      </c>
      <c r="F388" s="109" t="s">
        <v>161</v>
      </c>
      <c r="G388" s="67" t="b">
        <v>1</v>
      </c>
      <c r="H388" s="111">
        <v>1.5840204864929399</v>
      </c>
      <c r="I388" s="111">
        <v>1.6726190476190499</v>
      </c>
      <c r="J388" s="111">
        <f t="shared" si="6"/>
        <v>1.0559327116546764</v>
      </c>
      <c r="K388" s="109" t="s">
        <v>149</v>
      </c>
      <c r="L388" s="111">
        <v>0.26254545806975998</v>
      </c>
      <c r="M388" s="109" t="b">
        <v>0</v>
      </c>
    </row>
    <row r="389" spans="1:13" x14ac:dyDescent="0.3">
      <c r="A389" s="109" t="s">
        <v>2</v>
      </c>
      <c r="B389" s="110">
        <v>44504</v>
      </c>
      <c r="C389" s="109" t="s">
        <v>178</v>
      </c>
      <c r="D389" s="109">
        <v>5</v>
      </c>
      <c r="E389" s="109">
        <v>1</v>
      </c>
      <c r="F389" s="109" t="s">
        <v>162</v>
      </c>
      <c r="G389" s="67" t="b">
        <v>1</v>
      </c>
      <c r="H389" s="111">
        <v>1.7185185185185201</v>
      </c>
      <c r="I389" s="111">
        <v>1.6518518518518499</v>
      </c>
      <c r="J389" s="111">
        <f t="shared" si="6"/>
        <v>0.96120689655172209</v>
      </c>
      <c r="K389" s="109" t="s">
        <v>148</v>
      </c>
      <c r="L389" s="111">
        <v>0.362120454356885</v>
      </c>
      <c r="M389" s="109" t="b">
        <v>0</v>
      </c>
    </row>
    <row r="390" spans="1:13" x14ac:dyDescent="0.3">
      <c r="A390" s="109" t="s">
        <v>2</v>
      </c>
      <c r="B390" s="110">
        <v>44504</v>
      </c>
      <c r="C390" s="109" t="s">
        <v>178</v>
      </c>
      <c r="D390" s="109">
        <v>5</v>
      </c>
      <c r="E390" s="109">
        <v>1</v>
      </c>
      <c r="F390" s="109" t="s">
        <v>163</v>
      </c>
      <c r="G390" s="67" t="b">
        <v>1</v>
      </c>
      <c r="H390" s="111">
        <v>1.37055761971589</v>
      </c>
      <c r="I390" s="111">
        <v>1.51028806584362</v>
      </c>
      <c r="J390" s="111">
        <f t="shared" si="6"/>
        <v>1.1019515298865694</v>
      </c>
      <c r="K390" s="109" t="s">
        <v>149</v>
      </c>
      <c r="L390" s="111">
        <v>0.42682273547257199</v>
      </c>
      <c r="M390" s="109" t="b">
        <v>0</v>
      </c>
    </row>
    <row r="391" spans="1:13" x14ac:dyDescent="0.3">
      <c r="A391" s="109" t="s">
        <v>2</v>
      </c>
      <c r="B391" s="110">
        <v>44504</v>
      </c>
      <c r="C391" s="109" t="s">
        <v>178</v>
      </c>
      <c r="D391" s="109">
        <v>5</v>
      </c>
      <c r="E391" s="109">
        <v>1</v>
      </c>
      <c r="F391" s="109" t="s">
        <v>164</v>
      </c>
      <c r="G391" s="67" t="b">
        <v>1</v>
      </c>
      <c r="H391" s="111">
        <v>1.36777779444447</v>
      </c>
      <c r="I391" s="111">
        <v>1.6311111111111101</v>
      </c>
      <c r="J391" s="111">
        <f t="shared" si="6"/>
        <v>1.1925263867685425</v>
      </c>
      <c r="K391" s="109" t="s">
        <v>149</v>
      </c>
      <c r="L391" s="111">
        <v>0.63786469154141601</v>
      </c>
      <c r="M391" s="109" t="b">
        <v>0</v>
      </c>
    </row>
    <row r="392" spans="1:13" x14ac:dyDescent="0.3">
      <c r="A392" s="109" t="s">
        <v>2</v>
      </c>
      <c r="B392" s="110">
        <v>44504</v>
      </c>
      <c r="C392" s="109" t="s">
        <v>178</v>
      </c>
      <c r="D392" s="109">
        <v>5</v>
      </c>
      <c r="E392" s="109">
        <v>1</v>
      </c>
      <c r="F392" s="109" t="s">
        <v>165</v>
      </c>
      <c r="G392" s="67" t="b">
        <v>1</v>
      </c>
      <c r="H392" s="111">
        <v>1.27555555555556</v>
      </c>
      <c r="I392" s="111">
        <v>1.4355555555555599</v>
      </c>
      <c r="J392" s="111">
        <f t="shared" si="6"/>
        <v>1.1254355400696858</v>
      </c>
      <c r="K392" s="109" t="s">
        <v>149</v>
      </c>
      <c r="L392" s="111">
        <v>0.19169464078745499</v>
      </c>
      <c r="M392" s="109" t="b">
        <v>0</v>
      </c>
    </row>
    <row r="393" spans="1:13" x14ac:dyDescent="0.3">
      <c r="A393" s="109" t="s">
        <v>2</v>
      </c>
      <c r="B393" s="110">
        <v>44504</v>
      </c>
      <c r="C393" s="109" t="s">
        <v>178</v>
      </c>
      <c r="D393" s="109">
        <v>5</v>
      </c>
      <c r="E393" s="109">
        <v>1</v>
      </c>
      <c r="F393" s="109" t="s">
        <v>166</v>
      </c>
      <c r="G393" s="67" t="b">
        <v>1</v>
      </c>
      <c r="H393" s="111">
        <v>1.1682194849896801</v>
      </c>
      <c r="I393" s="111">
        <v>1.85507246376812</v>
      </c>
      <c r="J393" s="111">
        <f t="shared" si="6"/>
        <v>1.5879485726815346</v>
      </c>
      <c r="K393" s="109" t="s">
        <v>149</v>
      </c>
      <c r="L393" s="111">
        <v>0.13322226465082801</v>
      </c>
      <c r="M393" s="109" t="b">
        <v>0</v>
      </c>
    </row>
    <row r="394" spans="1:13" x14ac:dyDescent="0.3">
      <c r="A394" s="109" t="s">
        <v>2</v>
      </c>
      <c r="B394" s="110">
        <v>44504</v>
      </c>
      <c r="C394" s="109" t="s">
        <v>178</v>
      </c>
      <c r="D394" s="109">
        <v>5</v>
      </c>
      <c r="E394" s="109">
        <v>4</v>
      </c>
      <c r="F394" s="109" t="s">
        <v>87</v>
      </c>
      <c r="G394" s="67" t="b">
        <v>1</v>
      </c>
      <c r="H394" s="111">
        <v>2.3333333333333299</v>
      </c>
      <c r="I394" s="111">
        <v>1</v>
      </c>
      <c r="J394" s="111">
        <f t="shared" si="6"/>
        <v>0.42857142857142921</v>
      </c>
      <c r="K394" s="109" t="s">
        <v>148</v>
      </c>
      <c r="L394" s="111">
        <v>0.5</v>
      </c>
      <c r="M394" s="109" t="b">
        <v>0</v>
      </c>
    </row>
    <row r="395" spans="1:13" x14ac:dyDescent="0.3">
      <c r="A395" s="109" t="s">
        <v>2</v>
      </c>
      <c r="B395" s="110">
        <v>44504</v>
      </c>
      <c r="C395" s="109" t="s">
        <v>178</v>
      </c>
      <c r="D395" s="109">
        <v>5</v>
      </c>
      <c r="E395" s="109">
        <v>4</v>
      </c>
      <c r="F395" s="109" t="s">
        <v>159</v>
      </c>
      <c r="G395" s="67" t="b">
        <v>1</v>
      </c>
      <c r="H395" s="111">
        <v>1.3846153846153799</v>
      </c>
      <c r="I395" s="111">
        <v>1.82051282051282</v>
      </c>
      <c r="J395" s="111">
        <f t="shared" si="6"/>
        <v>1.3148148148148189</v>
      </c>
      <c r="K395" s="109" t="s">
        <v>149</v>
      </c>
      <c r="L395" s="111">
        <v>0.26171875</v>
      </c>
      <c r="M395" s="109" t="b">
        <v>0</v>
      </c>
    </row>
    <row r="396" spans="1:13" x14ac:dyDescent="0.3">
      <c r="A396" s="109" t="s">
        <v>2</v>
      </c>
      <c r="B396" s="110">
        <v>44504</v>
      </c>
      <c r="C396" s="109" t="s">
        <v>178</v>
      </c>
      <c r="D396" s="109">
        <v>5</v>
      </c>
      <c r="E396" s="109">
        <v>4</v>
      </c>
      <c r="F396" s="109" t="s">
        <v>86</v>
      </c>
      <c r="G396" s="67" t="b">
        <v>1</v>
      </c>
      <c r="H396" s="111">
        <v>1.55555555555556</v>
      </c>
      <c r="I396" s="111">
        <v>0.66666666666666696</v>
      </c>
      <c r="J396" s="111">
        <f t="shared" si="6"/>
        <v>0.42857142857142755</v>
      </c>
      <c r="K396" s="109" t="s">
        <v>148</v>
      </c>
      <c r="L396" s="111">
        <v>0.5</v>
      </c>
      <c r="M396" s="109" t="b">
        <v>0</v>
      </c>
    </row>
    <row r="397" spans="1:13" x14ac:dyDescent="0.3">
      <c r="A397" s="109" t="s">
        <v>2</v>
      </c>
      <c r="B397" s="110">
        <v>44504</v>
      </c>
      <c r="C397" s="109" t="s">
        <v>178</v>
      </c>
      <c r="D397" s="109">
        <v>5</v>
      </c>
      <c r="E397" s="109">
        <v>4</v>
      </c>
      <c r="F397" s="109" t="s">
        <v>160</v>
      </c>
      <c r="G397" s="67" t="b">
        <v>1</v>
      </c>
      <c r="H397" s="111">
        <v>1.3181818181818199</v>
      </c>
      <c r="I397" s="111">
        <v>1.5303030303030301</v>
      </c>
      <c r="J397" s="111">
        <f t="shared" si="6"/>
        <v>1.1609195402298833</v>
      </c>
      <c r="K397" s="109" t="s">
        <v>149</v>
      </c>
      <c r="L397" s="111">
        <v>0.51716039308355399</v>
      </c>
      <c r="M397" s="109" t="b">
        <v>0</v>
      </c>
    </row>
    <row r="398" spans="1:13" x14ac:dyDescent="0.3">
      <c r="A398" s="109" t="s">
        <v>2</v>
      </c>
      <c r="B398" s="110">
        <v>44504</v>
      </c>
      <c r="C398" s="109" t="s">
        <v>178</v>
      </c>
      <c r="D398" s="109">
        <v>5</v>
      </c>
      <c r="E398" s="109">
        <v>4</v>
      </c>
      <c r="F398" s="109" t="s">
        <v>161</v>
      </c>
      <c r="G398" s="67" t="b">
        <v>1</v>
      </c>
      <c r="H398" s="111">
        <v>1.75549454670333</v>
      </c>
      <c r="I398" s="111">
        <v>1.56547619047619</v>
      </c>
      <c r="J398" s="111">
        <f t="shared" si="6"/>
        <v>0.89175793420493477</v>
      </c>
      <c r="K398" s="109" t="s">
        <v>148</v>
      </c>
      <c r="L398" s="111">
        <v>0.34060470556684203</v>
      </c>
      <c r="M398" s="109" t="b">
        <v>0</v>
      </c>
    </row>
    <row r="399" spans="1:13" x14ac:dyDescent="0.3">
      <c r="A399" s="109" t="s">
        <v>2</v>
      </c>
      <c r="B399" s="110">
        <v>44504</v>
      </c>
      <c r="C399" s="109" t="s">
        <v>178</v>
      </c>
      <c r="D399" s="109">
        <v>5</v>
      </c>
      <c r="E399" s="109">
        <v>4</v>
      </c>
      <c r="F399" s="109" t="s">
        <v>162</v>
      </c>
      <c r="G399" s="67" t="b">
        <v>1</v>
      </c>
      <c r="H399" s="111">
        <v>1.7777777777777799</v>
      </c>
      <c r="I399" s="111">
        <v>1.6666666666666701</v>
      </c>
      <c r="J399" s="111">
        <f t="shared" si="6"/>
        <v>0.93750000000000078</v>
      </c>
      <c r="K399" s="109" t="s">
        <v>148</v>
      </c>
      <c r="L399" s="111">
        <v>0.80695220172500104</v>
      </c>
      <c r="M399" s="109" t="b">
        <v>0</v>
      </c>
    </row>
    <row r="400" spans="1:13" x14ac:dyDescent="0.3">
      <c r="A400" s="109" t="s">
        <v>2</v>
      </c>
      <c r="B400" s="110">
        <v>44504</v>
      </c>
      <c r="C400" s="109" t="s">
        <v>178</v>
      </c>
      <c r="D400" s="109">
        <v>5</v>
      </c>
      <c r="E400" s="109">
        <v>4</v>
      </c>
      <c r="F400" s="109" t="s">
        <v>163</v>
      </c>
      <c r="G400" s="67" t="b">
        <v>1</v>
      </c>
      <c r="H400" s="111">
        <v>1.66329969696974</v>
      </c>
      <c r="I400" s="111">
        <v>1.7037037037036999</v>
      </c>
      <c r="J400" s="111">
        <f t="shared" si="6"/>
        <v>1.0242914772410345</v>
      </c>
      <c r="K400" s="109" t="s">
        <v>149</v>
      </c>
      <c r="L400" s="111">
        <v>0.61165784985664895</v>
      </c>
      <c r="M400" s="109" t="b">
        <v>0</v>
      </c>
    </row>
    <row r="401" spans="1:13" x14ac:dyDescent="0.3">
      <c r="A401" s="109" t="s">
        <v>2</v>
      </c>
      <c r="B401" s="110">
        <v>44504</v>
      </c>
      <c r="C401" s="109" t="s">
        <v>178</v>
      </c>
      <c r="D401" s="109">
        <v>5</v>
      </c>
      <c r="E401" s="109">
        <v>4</v>
      </c>
      <c r="F401" s="109" t="s">
        <v>164</v>
      </c>
      <c r="G401" s="67" t="b">
        <v>1</v>
      </c>
      <c r="H401" s="111">
        <v>1.67888890555558</v>
      </c>
      <c r="I401" s="111">
        <v>1.4266666666666701</v>
      </c>
      <c r="J401" s="111">
        <f t="shared" si="6"/>
        <v>0.84976835688514829</v>
      </c>
      <c r="K401" s="109" t="s">
        <v>148</v>
      </c>
      <c r="L401" s="111">
        <v>9.5754878833405402E-2</v>
      </c>
      <c r="M401" s="109" t="b">
        <v>0</v>
      </c>
    </row>
    <row r="402" spans="1:13" x14ac:dyDescent="0.3">
      <c r="A402" s="109" t="s">
        <v>2</v>
      </c>
      <c r="B402" s="110">
        <v>44504</v>
      </c>
      <c r="C402" s="109" t="s">
        <v>178</v>
      </c>
      <c r="D402" s="109">
        <v>5</v>
      </c>
      <c r="E402" s="109">
        <v>4</v>
      </c>
      <c r="F402" s="109" t="s">
        <v>165</v>
      </c>
      <c r="G402" s="67" t="b">
        <v>1</v>
      </c>
      <c r="H402" s="111">
        <v>1.4933333333333301</v>
      </c>
      <c r="I402" s="111">
        <v>1.62666666666667</v>
      </c>
      <c r="J402" s="111">
        <f t="shared" si="6"/>
        <v>1.0892857142857189</v>
      </c>
      <c r="K402" s="109" t="s">
        <v>149</v>
      </c>
      <c r="L402" s="111">
        <v>0.48960316330743697</v>
      </c>
      <c r="M402" s="109" t="b">
        <v>0</v>
      </c>
    </row>
    <row r="403" spans="1:13" x14ac:dyDescent="0.3">
      <c r="A403" s="109" t="s">
        <v>2</v>
      </c>
      <c r="B403" s="110">
        <v>44504</v>
      </c>
      <c r="C403" s="109" t="s">
        <v>178</v>
      </c>
      <c r="D403" s="109">
        <v>5</v>
      </c>
      <c r="E403" s="109">
        <v>4</v>
      </c>
      <c r="F403" s="109" t="s">
        <v>166</v>
      </c>
      <c r="G403" s="67" t="b">
        <v>1</v>
      </c>
      <c r="H403" s="111">
        <v>1.76242238354041</v>
      </c>
      <c r="I403" s="111">
        <v>2.0072463768115898</v>
      </c>
      <c r="J403" s="111">
        <f t="shared" si="6"/>
        <v>1.1389133476501641</v>
      </c>
      <c r="K403" s="109" t="s">
        <v>149</v>
      </c>
      <c r="L403" s="111">
        <v>0.25029154224175998</v>
      </c>
      <c r="M403" s="109" t="b">
        <v>0</v>
      </c>
    </row>
    <row r="404" spans="1:13" x14ac:dyDescent="0.3">
      <c r="A404" s="109" t="s">
        <v>1</v>
      </c>
      <c r="B404" s="110">
        <v>44519</v>
      </c>
      <c r="C404" s="109" t="s">
        <v>181</v>
      </c>
      <c r="D404" s="109">
        <v>3</v>
      </c>
      <c r="E404" s="109">
        <v>1</v>
      </c>
      <c r="F404" s="109" t="s">
        <v>87</v>
      </c>
      <c r="G404" s="67" t="b">
        <v>1</v>
      </c>
      <c r="H404" s="111">
        <v>9.8333333333333304</v>
      </c>
      <c r="I404" s="111">
        <v>10.25</v>
      </c>
      <c r="J404" s="111">
        <f t="shared" si="6"/>
        <v>1.0423728813559325</v>
      </c>
      <c r="K404" s="109" t="s">
        <v>149</v>
      </c>
      <c r="L404" s="111">
        <v>1</v>
      </c>
      <c r="M404" s="109" t="b">
        <v>0</v>
      </c>
    </row>
    <row r="405" spans="1:13" x14ac:dyDescent="0.3">
      <c r="A405" s="109" t="s">
        <v>1</v>
      </c>
      <c r="B405" s="110">
        <v>44519</v>
      </c>
      <c r="C405" s="109" t="s">
        <v>181</v>
      </c>
      <c r="D405" s="109">
        <v>3</v>
      </c>
      <c r="E405" s="109">
        <v>1</v>
      </c>
      <c r="F405" s="109" t="s">
        <v>159</v>
      </c>
      <c r="G405" s="67" t="b">
        <v>1</v>
      </c>
      <c r="H405" s="111">
        <v>15.175438596491199</v>
      </c>
      <c r="I405" s="111">
        <v>15.1228070175439</v>
      </c>
      <c r="J405" s="111">
        <f t="shared" si="6"/>
        <v>0.99653179190751906</v>
      </c>
      <c r="K405" s="109" t="s">
        <v>148</v>
      </c>
      <c r="L405" s="111">
        <v>0.42009570351699099</v>
      </c>
      <c r="M405" s="109" t="b">
        <v>0</v>
      </c>
    </row>
    <row r="406" spans="1:13" x14ac:dyDescent="0.3">
      <c r="A406" s="109" t="s">
        <v>1</v>
      </c>
      <c r="B406" s="110">
        <v>44519</v>
      </c>
      <c r="C406" s="109" t="s">
        <v>181</v>
      </c>
      <c r="D406" s="109">
        <v>3</v>
      </c>
      <c r="E406" s="109">
        <v>1</v>
      </c>
      <c r="F406" s="109" t="s">
        <v>86</v>
      </c>
      <c r="G406" s="67" t="b">
        <v>1</v>
      </c>
      <c r="H406" s="111">
        <v>19.686274509803901</v>
      </c>
      <c r="I406" s="111">
        <v>19.490196078431399</v>
      </c>
      <c r="J406" s="111">
        <f t="shared" si="6"/>
        <v>0.99003984063745254</v>
      </c>
      <c r="K406" s="109" t="s">
        <v>148</v>
      </c>
      <c r="L406" s="111">
        <v>0.19273600394012599</v>
      </c>
      <c r="M406" s="109" t="b">
        <v>0</v>
      </c>
    </row>
    <row r="407" spans="1:13" x14ac:dyDescent="0.3">
      <c r="A407" s="109" t="s">
        <v>1</v>
      </c>
      <c r="B407" s="110">
        <v>44519</v>
      </c>
      <c r="C407" s="109" t="s">
        <v>181</v>
      </c>
      <c r="D407" s="109">
        <v>3</v>
      </c>
      <c r="E407" s="109">
        <v>1</v>
      </c>
      <c r="F407" s="109" t="s">
        <v>160</v>
      </c>
      <c r="G407" s="67" t="b">
        <v>1</v>
      </c>
      <c r="H407" s="111">
        <v>14.6666666666667</v>
      </c>
      <c r="I407" s="111">
        <v>18.366666666666699</v>
      </c>
      <c r="J407" s="111">
        <f t="shared" si="6"/>
        <v>1.2522727272727268</v>
      </c>
      <c r="K407" s="109" t="s">
        <v>149</v>
      </c>
      <c r="L407" s="111">
        <v>0.10546875</v>
      </c>
      <c r="M407" s="109" t="b">
        <v>0</v>
      </c>
    </row>
    <row r="408" spans="1:13" x14ac:dyDescent="0.3">
      <c r="A408" s="109" t="s">
        <v>1</v>
      </c>
      <c r="B408" s="110">
        <v>44519</v>
      </c>
      <c r="C408" s="109" t="s">
        <v>181</v>
      </c>
      <c r="D408" s="109">
        <v>3</v>
      </c>
      <c r="E408" s="109">
        <v>1</v>
      </c>
      <c r="F408" s="109" t="s">
        <v>161</v>
      </c>
      <c r="G408" s="67" t="b">
        <v>1</v>
      </c>
      <c r="H408" s="111">
        <v>17.690721649484502</v>
      </c>
      <c r="I408" s="111">
        <v>16.780068728522298</v>
      </c>
      <c r="J408" s="111">
        <f t="shared" si="6"/>
        <v>0.94852369852369822</v>
      </c>
      <c r="K408" s="109" t="s">
        <v>148</v>
      </c>
      <c r="L408" s="111">
        <v>9.0592662724657005E-2</v>
      </c>
      <c r="M408" s="109" t="b">
        <v>0</v>
      </c>
    </row>
    <row r="409" spans="1:13" x14ac:dyDescent="0.3">
      <c r="A409" s="109" t="s">
        <v>1</v>
      </c>
      <c r="B409" s="110">
        <v>44519</v>
      </c>
      <c r="C409" s="109" t="s">
        <v>181</v>
      </c>
      <c r="D409" s="109">
        <v>3</v>
      </c>
      <c r="E409" s="109">
        <v>1</v>
      </c>
      <c r="F409" s="109" t="s">
        <v>162</v>
      </c>
      <c r="G409" s="67" t="b">
        <v>1</v>
      </c>
      <c r="H409" s="111">
        <v>16.445887445887401</v>
      </c>
      <c r="I409" s="111">
        <v>16.160173160173201</v>
      </c>
      <c r="J409" s="111">
        <f t="shared" si="6"/>
        <v>0.98262700710713868</v>
      </c>
      <c r="K409" s="109" t="s">
        <v>148</v>
      </c>
      <c r="L409" s="111">
        <v>0.73931257053085797</v>
      </c>
      <c r="M409" s="109" t="b">
        <v>0</v>
      </c>
    </row>
    <row r="410" spans="1:13" x14ac:dyDescent="0.3">
      <c r="A410" s="109" t="s">
        <v>1</v>
      </c>
      <c r="B410" s="110">
        <v>44519</v>
      </c>
      <c r="C410" s="109" t="s">
        <v>181</v>
      </c>
      <c r="D410" s="109">
        <v>3</v>
      </c>
      <c r="E410" s="109">
        <v>1</v>
      </c>
      <c r="F410" s="109" t="s">
        <v>163</v>
      </c>
      <c r="G410" s="67" t="b">
        <v>1</v>
      </c>
      <c r="H410" s="111">
        <v>18.036630036630001</v>
      </c>
      <c r="I410" s="111">
        <v>16.549450549450601</v>
      </c>
      <c r="J410" s="111">
        <f t="shared" si="6"/>
        <v>0.91754670999188115</v>
      </c>
      <c r="K410" s="109" t="s">
        <v>148</v>
      </c>
      <c r="L410" s="111">
        <v>3.0051453696792501E-2</v>
      </c>
      <c r="M410" s="109" t="b">
        <v>1</v>
      </c>
    </row>
    <row r="411" spans="1:13" x14ac:dyDescent="0.3">
      <c r="A411" s="109" t="s">
        <v>1</v>
      </c>
      <c r="B411" s="110">
        <v>44519</v>
      </c>
      <c r="C411" s="109" t="s">
        <v>181</v>
      </c>
      <c r="D411" s="109">
        <v>3</v>
      </c>
      <c r="E411" s="109">
        <v>1</v>
      </c>
      <c r="F411" s="109" t="s">
        <v>164</v>
      </c>
      <c r="G411" s="67" t="b">
        <v>1</v>
      </c>
      <c r="H411" s="111">
        <v>16.6920903954802</v>
      </c>
      <c r="I411" s="111">
        <v>16.220338983050802</v>
      </c>
      <c r="J411" s="111">
        <f t="shared" si="6"/>
        <v>0.97173802673887166</v>
      </c>
      <c r="K411" s="109" t="s">
        <v>148</v>
      </c>
      <c r="L411" s="111">
        <v>0.35433211894491201</v>
      </c>
      <c r="M411" s="109" t="b">
        <v>0</v>
      </c>
    </row>
    <row r="412" spans="1:13" x14ac:dyDescent="0.3">
      <c r="A412" s="109" t="s">
        <v>1</v>
      </c>
      <c r="B412" s="110">
        <v>44519</v>
      </c>
      <c r="C412" s="109" t="s">
        <v>181</v>
      </c>
      <c r="D412" s="109">
        <v>3</v>
      </c>
      <c r="E412" s="109">
        <v>1</v>
      </c>
      <c r="F412" s="109" t="s">
        <v>165</v>
      </c>
      <c r="G412" s="67" t="b">
        <v>1</v>
      </c>
      <c r="H412" s="111">
        <v>16.489417989418001</v>
      </c>
      <c r="I412" s="111">
        <v>17.089947089947099</v>
      </c>
      <c r="J412" s="111">
        <f t="shared" si="6"/>
        <v>1.0364190598427721</v>
      </c>
      <c r="K412" s="109" t="s">
        <v>149</v>
      </c>
      <c r="L412" s="111">
        <v>0.56796271527132502</v>
      </c>
      <c r="M412" s="109" t="b">
        <v>0</v>
      </c>
    </row>
    <row r="413" spans="1:13" x14ac:dyDescent="0.3">
      <c r="A413" s="109" t="s">
        <v>1</v>
      </c>
      <c r="B413" s="110">
        <v>44519</v>
      </c>
      <c r="C413" s="109" t="s">
        <v>181</v>
      </c>
      <c r="D413" s="109">
        <v>3</v>
      </c>
      <c r="E413" s="109">
        <v>1</v>
      </c>
      <c r="F413" s="109" t="s">
        <v>166</v>
      </c>
      <c r="G413" s="67" t="b">
        <v>1</v>
      </c>
      <c r="H413" s="111">
        <v>16.886446886446901</v>
      </c>
      <c r="I413" s="111">
        <v>15.981684981685</v>
      </c>
      <c r="J413" s="111">
        <f t="shared" si="6"/>
        <v>0.94642082429501106</v>
      </c>
      <c r="K413" s="109" t="s">
        <v>148</v>
      </c>
      <c r="L413" s="111">
        <v>0.122029285548776</v>
      </c>
      <c r="M413" s="109" t="b">
        <v>0</v>
      </c>
    </row>
  </sheetData>
  <conditionalFormatting sqref="L2">
    <cfRule type="colorScale" priority="4">
      <colorScale>
        <cfvo type="min"/>
        <cfvo type="max"/>
        <color rgb="FF63BE7B"/>
        <color rgb="FFFCFCFF"/>
      </colorScale>
    </cfRule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:L412">
    <cfRule type="cellIs" priority="3" operator="lessThan">
      <formula>0.05</formula>
    </cfRule>
  </conditionalFormatting>
  <conditionalFormatting sqref="L2:L413">
    <cfRule type="colorScale" priority="1">
      <colorScale>
        <cfvo type="min"/>
        <cfvo type="num" val="0.05"/>
        <color rgb="FFFF7128"/>
        <color theme="0"/>
      </colorScale>
    </cfRule>
    <cfRule type="colorScale" priority="2">
      <colorScale>
        <cfvo type="min"/>
        <cfvo type="num" val="0.05"/>
        <color rgb="FFFF7128"/>
        <color theme="0"/>
      </colorScale>
    </cfRule>
  </conditionalFormatting>
  <conditionalFormatting sqref="L3:L412">
    <cfRule type="colorScale" priority="6">
      <colorScale>
        <cfvo type="min"/>
        <cfvo type="max"/>
        <color rgb="FF63BE7B"/>
        <color rgb="FFFCFCFF"/>
      </colorScale>
    </cfRule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E4C1-C68E-4DD0-B545-E10975C32752}">
  <dimension ref="A1:W24"/>
  <sheetViews>
    <sheetView workbookViewId="0">
      <selection activeCell="H16" sqref="H16"/>
    </sheetView>
  </sheetViews>
  <sheetFormatPr defaultRowHeight="14.4" x14ac:dyDescent="0.3"/>
  <sheetData>
    <row r="1" spans="1:23" ht="15" thickBot="1" x14ac:dyDescent="0.35">
      <c r="A1" s="129" t="s">
        <v>183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3" ht="15" thickBot="1" x14ac:dyDescent="0.35">
      <c r="B2" s="130"/>
      <c r="C2" s="131">
        <v>1</v>
      </c>
      <c r="D2" s="131">
        <v>2</v>
      </c>
      <c r="E2" s="131">
        <v>3</v>
      </c>
      <c r="F2" s="131">
        <v>4</v>
      </c>
      <c r="G2" s="131">
        <v>5</v>
      </c>
      <c r="H2" s="131">
        <v>6</v>
      </c>
      <c r="I2" s="131">
        <v>7</v>
      </c>
      <c r="J2" s="131">
        <v>8</v>
      </c>
      <c r="K2" s="131">
        <v>9</v>
      </c>
      <c r="L2" s="131">
        <v>10</v>
      </c>
      <c r="M2" s="131">
        <v>11</v>
      </c>
      <c r="N2" s="131">
        <v>12</v>
      </c>
      <c r="O2" s="131">
        <v>13</v>
      </c>
      <c r="P2" s="131">
        <v>14</v>
      </c>
      <c r="Q2" s="131">
        <v>15</v>
      </c>
      <c r="R2" s="131">
        <v>16</v>
      </c>
      <c r="S2" s="131">
        <v>17</v>
      </c>
      <c r="T2" s="131">
        <v>18</v>
      </c>
      <c r="U2" s="131">
        <v>19</v>
      </c>
      <c r="V2" s="131">
        <v>20</v>
      </c>
      <c r="W2" s="132">
        <v>21</v>
      </c>
    </row>
    <row r="3" spans="1:23" x14ac:dyDescent="0.3">
      <c r="B3" s="133" t="s">
        <v>12</v>
      </c>
      <c r="C3" s="134">
        <v>-2.1000000000000001E-2</v>
      </c>
      <c r="D3" s="135">
        <v>1.2E-2</v>
      </c>
      <c r="E3" s="135">
        <v>0.89800000000000002</v>
      </c>
      <c r="F3" s="135">
        <v>1.161</v>
      </c>
      <c r="G3" s="135">
        <v>1.5109999999999999</v>
      </c>
      <c r="H3" s="135">
        <v>1.6859999999999999</v>
      </c>
      <c r="I3" s="135">
        <v>1.863</v>
      </c>
      <c r="J3" s="135">
        <v>1.871</v>
      </c>
      <c r="K3" s="135">
        <v>2.0209999999999999</v>
      </c>
      <c r="L3" s="135">
        <v>2.3650000000000002</v>
      </c>
      <c r="M3" s="135">
        <v>2.7629999999999999</v>
      </c>
      <c r="N3" s="135">
        <v>2.996</v>
      </c>
      <c r="O3" s="135">
        <v>3.1339999999999999</v>
      </c>
      <c r="P3" s="135">
        <v>3.165</v>
      </c>
      <c r="Q3" s="135">
        <v>3.6669999999999998</v>
      </c>
      <c r="R3" s="135">
        <v>3.7450000000000001</v>
      </c>
      <c r="S3" s="135">
        <v>3.96</v>
      </c>
      <c r="T3" s="135">
        <v>4.165</v>
      </c>
      <c r="U3" s="135">
        <v>4.1970000000000001</v>
      </c>
      <c r="V3" s="135">
        <v>4.3879999999999999</v>
      </c>
      <c r="W3" s="136">
        <v>6.1920000000000002</v>
      </c>
    </row>
    <row r="4" spans="1:23" x14ac:dyDescent="0.3">
      <c r="B4" s="137" t="s">
        <v>10</v>
      </c>
      <c r="C4" s="62">
        <v>0.80200000000000005</v>
      </c>
      <c r="D4" s="48">
        <v>-0.1</v>
      </c>
      <c r="E4" s="48">
        <v>0.41899999999999998</v>
      </c>
      <c r="F4" s="48">
        <v>0.51100000000000001</v>
      </c>
      <c r="G4" s="48">
        <v>0.59299999999999997</v>
      </c>
      <c r="H4" s="48">
        <v>-6.3E-2</v>
      </c>
      <c r="I4" s="48">
        <v>-9.9000000000000005E-2</v>
      </c>
      <c r="J4" s="48">
        <v>0.42699999999999999</v>
      </c>
      <c r="K4" s="48">
        <v>0.33900000000000002</v>
      </c>
      <c r="L4" s="48">
        <v>-0.22500000000000001</v>
      </c>
      <c r="M4" s="48">
        <v>0.45700000000000002</v>
      </c>
      <c r="N4" s="48">
        <v>0.73</v>
      </c>
      <c r="O4" s="48">
        <v>0.84099999999999997</v>
      </c>
      <c r="P4" s="48">
        <v>-0.183</v>
      </c>
      <c r="Q4" s="48">
        <v>1.8080000000000001</v>
      </c>
      <c r="R4" s="48">
        <v>-0.28000000000000003</v>
      </c>
      <c r="S4" s="48">
        <v>0.20300000000000001</v>
      </c>
      <c r="T4" s="48">
        <v>0.19700000000000001</v>
      </c>
      <c r="U4" s="48">
        <v>2.5000000000000001E-2</v>
      </c>
      <c r="V4" s="48">
        <v>2.6360000000000001</v>
      </c>
      <c r="W4" s="138">
        <v>-0.11600000000000001</v>
      </c>
    </row>
    <row r="5" spans="1:23" x14ac:dyDescent="0.3">
      <c r="B5" s="137" t="s">
        <v>11</v>
      </c>
      <c r="C5" s="62">
        <v>0.24399999999999999</v>
      </c>
      <c r="D5" s="48">
        <v>-4.3999999999999997E-2</v>
      </c>
      <c r="E5" s="48">
        <v>1.389</v>
      </c>
      <c r="F5" s="48">
        <v>1.2270000000000001</v>
      </c>
      <c r="G5" s="48">
        <v>0.79700000000000004</v>
      </c>
      <c r="H5" s="48">
        <v>-0.01</v>
      </c>
      <c r="I5" s="48">
        <v>0.32800000000000001</v>
      </c>
      <c r="J5" s="48">
        <v>0.79400000000000004</v>
      </c>
      <c r="K5" s="48">
        <v>1.2030000000000001</v>
      </c>
      <c r="L5" s="48">
        <v>0.437</v>
      </c>
      <c r="M5" s="48">
        <v>2.7160000000000002</v>
      </c>
      <c r="N5" s="48">
        <v>1.81</v>
      </c>
      <c r="O5" s="48">
        <v>2.6269999999999998</v>
      </c>
      <c r="P5" s="48">
        <v>3.5579999999999998</v>
      </c>
      <c r="Q5" s="48">
        <v>2.9209999999999998</v>
      </c>
      <c r="R5" s="48">
        <v>1.0169999999999999</v>
      </c>
      <c r="S5" s="48">
        <v>-8.4000000000000005E-2</v>
      </c>
      <c r="T5" s="48">
        <v>-0.221</v>
      </c>
      <c r="U5" s="48">
        <v>3.95</v>
      </c>
      <c r="V5" s="48">
        <v>4.7350000000000003</v>
      </c>
      <c r="W5" s="138">
        <v>1.7150000000000001</v>
      </c>
    </row>
    <row r="6" spans="1:23" x14ac:dyDescent="0.3">
      <c r="B6" s="137" t="s">
        <v>9</v>
      </c>
      <c r="C6" s="62">
        <v>0.63400000000000001</v>
      </c>
      <c r="D6" s="48">
        <v>0.998</v>
      </c>
      <c r="E6" s="48">
        <v>0.28599999999999998</v>
      </c>
      <c r="F6" s="48">
        <v>0.53300000000000003</v>
      </c>
      <c r="G6" s="48">
        <v>0.65900000000000003</v>
      </c>
      <c r="H6" s="48">
        <v>0.69699999999999995</v>
      </c>
      <c r="I6" s="48">
        <v>1.113</v>
      </c>
      <c r="J6" s="48">
        <v>0.56399999999999995</v>
      </c>
      <c r="K6" s="48">
        <v>0.26900000000000002</v>
      </c>
      <c r="L6" s="48">
        <v>0.13800000000000001</v>
      </c>
      <c r="M6" s="48">
        <v>0.47299999999999998</v>
      </c>
      <c r="N6" s="48">
        <v>1.133</v>
      </c>
      <c r="O6" s="48">
        <v>0.96499999999999997</v>
      </c>
      <c r="P6" s="48">
        <v>-0.13500000000000001</v>
      </c>
      <c r="Q6" s="48">
        <v>9.0999999999999998E-2</v>
      </c>
      <c r="R6" s="48">
        <v>-4.2999999999999997E-2</v>
      </c>
      <c r="S6" s="48">
        <v>6.6000000000000003E-2</v>
      </c>
      <c r="T6" s="48">
        <v>0.17899999999999999</v>
      </c>
      <c r="U6" s="48">
        <v>0.7</v>
      </c>
      <c r="V6" s="48">
        <v>0.29399999999999998</v>
      </c>
      <c r="W6" s="138">
        <v>-0.13600000000000001</v>
      </c>
    </row>
    <row r="7" spans="1:23" x14ac:dyDescent="0.3">
      <c r="B7" s="137" t="s">
        <v>8</v>
      </c>
      <c r="C7" s="62">
        <v>0.27300000000000002</v>
      </c>
      <c r="D7" s="48">
        <v>0.33500000000000002</v>
      </c>
      <c r="E7" s="48">
        <v>0.79400000000000004</v>
      </c>
      <c r="F7" s="48">
        <v>0.59899999999999998</v>
      </c>
      <c r="G7" s="48">
        <v>0.69799999999999995</v>
      </c>
      <c r="H7" s="48">
        <v>0.34399999999999997</v>
      </c>
      <c r="I7" s="48">
        <v>0.65400000000000003</v>
      </c>
      <c r="J7" s="48">
        <v>0.91100000000000003</v>
      </c>
      <c r="K7" s="48">
        <v>0.67</v>
      </c>
      <c r="L7" s="48">
        <v>0.379</v>
      </c>
      <c r="M7" s="48">
        <v>0.79900000000000004</v>
      </c>
      <c r="N7" s="48">
        <v>1.1679999999999999</v>
      </c>
      <c r="O7" s="48">
        <v>0.99399999999999999</v>
      </c>
      <c r="P7" s="48">
        <v>0.35099999999999998</v>
      </c>
      <c r="Q7" s="48">
        <v>0.85299999999999998</v>
      </c>
      <c r="R7" s="48">
        <v>0.309</v>
      </c>
      <c r="S7" s="48">
        <v>0.219</v>
      </c>
      <c r="T7" s="48">
        <v>0.223</v>
      </c>
      <c r="U7" s="48">
        <v>0.753</v>
      </c>
      <c r="V7" s="48">
        <v>0.34499999999999997</v>
      </c>
      <c r="W7" s="138">
        <v>-0.123</v>
      </c>
    </row>
    <row r="8" spans="1:23" x14ac:dyDescent="0.3">
      <c r="B8" s="137" t="s">
        <v>7</v>
      </c>
      <c r="C8" s="62">
        <v>0.114</v>
      </c>
      <c r="D8" s="48">
        <v>0.28599999999999998</v>
      </c>
      <c r="E8" s="48">
        <v>0.68799999999999994</v>
      </c>
      <c r="F8" s="48">
        <v>0.53900000000000003</v>
      </c>
      <c r="G8" s="48">
        <v>0.73499999999999999</v>
      </c>
      <c r="H8" s="48">
        <v>0.22900000000000001</v>
      </c>
      <c r="I8" s="48">
        <v>0.55700000000000005</v>
      </c>
      <c r="J8" s="48">
        <v>0.8</v>
      </c>
      <c r="K8" s="48">
        <v>0.51100000000000001</v>
      </c>
      <c r="L8" s="48">
        <v>0.28199999999999997</v>
      </c>
      <c r="M8" s="48">
        <v>0.72599999999999998</v>
      </c>
      <c r="N8" s="48">
        <v>1.1559999999999999</v>
      </c>
      <c r="O8" s="48">
        <v>0.97199999999999998</v>
      </c>
      <c r="P8" s="48">
        <v>0.56699999999999995</v>
      </c>
      <c r="Q8" s="48">
        <v>0.82099999999999995</v>
      </c>
      <c r="R8" s="48">
        <v>0.34699999999999998</v>
      </c>
      <c r="S8" s="48">
        <v>0.22500000000000001</v>
      </c>
      <c r="T8" s="48">
        <v>0.219</v>
      </c>
      <c r="U8" s="48">
        <v>0.749</v>
      </c>
      <c r="V8" s="48">
        <v>0.37</v>
      </c>
      <c r="W8" s="138">
        <v>-8.3000000000000004E-2</v>
      </c>
    </row>
    <row r="9" spans="1:23" x14ac:dyDescent="0.3">
      <c r="B9" s="137" t="s">
        <v>6</v>
      </c>
      <c r="C9" s="62">
        <v>3.7999999999999999E-2</v>
      </c>
      <c r="D9" s="48">
        <v>0.24099999999999999</v>
      </c>
      <c r="E9" s="48">
        <v>0.72599999999999998</v>
      </c>
      <c r="F9" s="48">
        <v>0.47099999999999997</v>
      </c>
      <c r="G9" s="48">
        <v>0.68300000000000005</v>
      </c>
      <c r="H9" s="48">
        <v>7.9000000000000001E-2</v>
      </c>
      <c r="I9" s="48">
        <v>0.57099999999999995</v>
      </c>
      <c r="J9" s="48">
        <v>0.72399999999999998</v>
      </c>
      <c r="K9" s="48">
        <v>0.437</v>
      </c>
      <c r="L9" s="48">
        <v>0.246</v>
      </c>
      <c r="M9" s="48">
        <v>0.68600000000000005</v>
      </c>
      <c r="N9" s="48">
        <v>1.0840000000000001</v>
      </c>
      <c r="O9" s="48">
        <v>0.98799999999999999</v>
      </c>
      <c r="P9" s="48">
        <v>0.46200000000000002</v>
      </c>
      <c r="Q9" s="48">
        <v>0.83499999999999996</v>
      </c>
      <c r="R9" s="48">
        <v>0.40699999999999997</v>
      </c>
      <c r="S9" s="48">
        <v>0.222</v>
      </c>
      <c r="T9" s="48">
        <v>0.21299999999999999</v>
      </c>
      <c r="U9" s="48">
        <v>0.69</v>
      </c>
      <c r="V9" s="48">
        <v>0.47899999999999998</v>
      </c>
      <c r="W9" s="138">
        <v>-0.03</v>
      </c>
    </row>
    <row r="10" spans="1:23" x14ac:dyDescent="0.3">
      <c r="B10" s="137" t="s">
        <v>5</v>
      </c>
      <c r="C10" s="62">
        <v>0.14499999999999999</v>
      </c>
      <c r="D10" s="48">
        <v>-2E-3</v>
      </c>
      <c r="E10" s="48">
        <v>0.65900000000000003</v>
      </c>
      <c r="F10" s="48">
        <v>0.42799999999999999</v>
      </c>
      <c r="G10" s="48">
        <v>0.74199999999999999</v>
      </c>
      <c r="H10" s="48">
        <v>-0.13900000000000001</v>
      </c>
      <c r="I10" s="48">
        <v>0.23899999999999999</v>
      </c>
      <c r="J10" s="48">
        <v>0.65100000000000002</v>
      </c>
      <c r="K10" s="48">
        <v>0.28699999999999998</v>
      </c>
      <c r="L10" s="48">
        <v>8.4000000000000005E-2</v>
      </c>
      <c r="M10" s="48">
        <v>0.64</v>
      </c>
      <c r="N10" s="48">
        <v>1.046</v>
      </c>
      <c r="O10" s="48">
        <v>1.03</v>
      </c>
      <c r="P10" s="48">
        <v>0.23899999999999999</v>
      </c>
      <c r="Q10" s="48">
        <v>0.83699999999999997</v>
      </c>
      <c r="R10" s="48">
        <v>0.39600000000000002</v>
      </c>
      <c r="S10" s="48">
        <v>0.152</v>
      </c>
      <c r="T10" s="48">
        <v>0.152</v>
      </c>
      <c r="U10" s="48">
        <v>0.60799999999999998</v>
      </c>
      <c r="V10" s="48">
        <v>0.50700000000000001</v>
      </c>
      <c r="W10" s="138">
        <v>-0.03</v>
      </c>
    </row>
    <row r="11" spans="1:23" x14ac:dyDescent="0.3">
      <c r="B11" s="137" t="s">
        <v>4</v>
      </c>
      <c r="C11" s="62">
        <v>0.69499999999999995</v>
      </c>
      <c r="D11" s="48">
        <v>0.156</v>
      </c>
      <c r="E11" s="48">
        <v>0.30599999999999999</v>
      </c>
      <c r="F11" s="48">
        <v>0.38500000000000001</v>
      </c>
      <c r="G11" s="48">
        <v>0.64400000000000002</v>
      </c>
      <c r="H11" s="48">
        <v>-1.6E-2</v>
      </c>
      <c r="I11" s="48">
        <v>0.38500000000000001</v>
      </c>
      <c r="J11" s="48">
        <v>0.47599999999999998</v>
      </c>
      <c r="K11" s="48">
        <v>0.30099999999999999</v>
      </c>
      <c r="L11" s="48">
        <v>4.0000000000000001E-3</v>
      </c>
      <c r="M11" s="48">
        <v>0.433</v>
      </c>
      <c r="N11" s="48">
        <v>1.1399999999999999</v>
      </c>
      <c r="O11" s="48">
        <v>0.872</v>
      </c>
      <c r="P11" s="48">
        <v>-6.8000000000000005E-2</v>
      </c>
      <c r="Q11" s="48">
        <v>0.36299999999999999</v>
      </c>
      <c r="R11" s="48">
        <v>-1.2E-2</v>
      </c>
      <c r="S11" s="48">
        <v>0.28299999999999997</v>
      </c>
      <c r="T11" s="48">
        <v>0.187</v>
      </c>
      <c r="U11" s="48">
        <v>0.92300000000000004</v>
      </c>
      <c r="V11" s="48">
        <v>0.41199999999999998</v>
      </c>
      <c r="W11" s="138">
        <v>0.08</v>
      </c>
    </row>
    <row r="12" spans="1:23" ht="15" thickBot="1" x14ac:dyDescent="0.35">
      <c r="B12" s="139" t="s">
        <v>3</v>
      </c>
      <c r="C12" s="140">
        <v>0.79300000000000004</v>
      </c>
      <c r="D12" s="141">
        <v>0.26500000000000001</v>
      </c>
      <c r="E12" s="141">
        <v>0.22</v>
      </c>
      <c r="F12" s="141">
        <v>0.45</v>
      </c>
      <c r="G12" s="141">
        <v>0.64400000000000002</v>
      </c>
      <c r="H12" s="141">
        <v>-7.0000000000000001E-3</v>
      </c>
      <c r="I12" s="141">
        <v>0.44700000000000001</v>
      </c>
      <c r="J12" s="141">
        <v>0.502</v>
      </c>
      <c r="K12" s="141">
        <v>0.311</v>
      </c>
      <c r="L12" s="141">
        <v>-0.08</v>
      </c>
      <c r="M12" s="141">
        <v>0.38100000000000001</v>
      </c>
      <c r="N12" s="141">
        <v>1.0660000000000001</v>
      </c>
      <c r="O12" s="141">
        <v>1.026</v>
      </c>
      <c r="P12" s="141">
        <v>-9.6000000000000002E-2</v>
      </c>
      <c r="Q12" s="141">
        <v>0.27800000000000002</v>
      </c>
      <c r="R12" s="141">
        <v>-5.0000000000000001E-3</v>
      </c>
      <c r="S12" s="141">
        <v>-6.5000000000000002E-2</v>
      </c>
      <c r="T12" s="141">
        <v>0.13500000000000001</v>
      </c>
      <c r="U12" s="141">
        <v>0.47799999999999998</v>
      </c>
      <c r="V12" s="141">
        <v>0.33800000000000002</v>
      </c>
      <c r="W12" s="142">
        <v>-9.1999999999999998E-2</v>
      </c>
    </row>
    <row r="13" spans="1:23" ht="15" thickBot="1" x14ac:dyDescent="0.35">
      <c r="A13" s="129" t="s">
        <v>184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</row>
    <row r="14" spans="1:23" ht="15" thickBot="1" x14ac:dyDescent="0.35">
      <c r="B14" s="130"/>
      <c r="C14" s="143">
        <v>1</v>
      </c>
      <c r="D14" s="143">
        <v>2</v>
      </c>
      <c r="E14" s="143">
        <v>3</v>
      </c>
      <c r="F14" s="143">
        <v>4</v>
      </c>
      <c r="G14" s="143">
        <v>5</v>
      </c>
      <c r="H14" s="143">
        <v>6</v>
      </c>
      <c r="I14" s="143">
        <v>7</v>
      </c>
      <c r="J14" s="143">
        <v>8</v>
      </c>
      <c r="K14" s="143">
        <v>9</v>
      </c>
      <c r="L14" s="143">
        <v>10</v>
      </c>
      <c r="M14" s="143">
        <v>11</v>
      </c>
      <c r="N14" s="143">
        <v>12</v>
      </c>
      <c r="O14" s="143">
        <v>13</v>
      </c>
      <c r="P14" s="143">
        <v>14</v>
      </c>
      <c r="Q14" s="143">
        <v>15</v>
      </c>
      <c r="R14" s="143">
        <v>16</v>
      </c>
      <c r="S14" s="143">
        <v>17</v>
      </c>
      <c r="T14" s="143">
        <v>18</v>
      </c>
      <c r="U14" s="143">
        <v>19</v>
      </c>
      <c r="V14" s="144">
        <v>20</v>
      </c>
    </row>
    <row r="15" spans="1:23" x14ac:dyDescent="0.3">
      <c r="B15" s="133" t="s">
        <v>12</v>
      </c>
      <c r="C15" s="145">
        <v>-0.205714850821578</v>
      </c>
      <c r="D15" s="146">
        <v>-0.12280751465067501</v>
      </c>
      <c r="E15" s="146">
        <v>0.183033183343911</v>
      </c>
      <c r="F15" s="146">
        <v>0.192861450544598</v>
      </c>
      <c r="G15" s="146">
        <v>0.24169501790546799</v>
      </c>
      <c r="H15" s="146">
        <v>0.25351930029129099</v>
      </c>
      <c r="I15" s="146">
        <v>0.44664133686209401</v>
      </c>
      <c r="J15" s="146">
        <v>0.73587257515065896</v>
      </c>
      <c r="K15" s="146">
        <v>0.86344822665967602</v>
      </c>
      <c r="L15" s="146">
        <v>1.1045448518823999</v>
      </c>
      <c r="M15" s="146">
        <v>1.18268829927457</v>
      </c>
      <c r="N15" s="146">
        <v>1.47418227944965</v>
      </c>
      <c r="O15" s="146">
        <v>1.62806139628268</v>
      </c>
      <c r="P15" s="146">
        <v>1.6707671979161101</v>
      </c>
      <c r="Q15" s="146">
        <v>1.85172831066161</v>
      </c>
      <c r="R15" s="146">
        <v>2.00313624910688</v>
      </c>
      <c r="S15" s="146">
        <v>2.9221941065813501</v>
      </c>
      <c r="T15" s="146">
        <v>3.0109626538651599</v>
      </c>
      <c r="U15" s="146">
        <v>3.5398425687958102</v>
      </c>
      <c r="V15" s="147">
        <v>6.46644653997184</v>
      </c>
    </row>
    <row r="16" spans="1:23" x14ac:dyDescent="0.3">
      <c r="B16" s="137" t="s">
        <v>10</v>
      </c>
      <c r="C16" s="148">
        <v>6.0202396095900702E-2</v>
      </c>
      <c r="D16" s="111">
        <v>-0.24422076717319399</v>
      </c>
      <c r="E16" s="111">
        <v>5.3536596277163602</v>
      </c>
      <c r="F16" s="111">
        <v>-0.110478730518801</v>
      </c>
      <c r="G16" s="111">
        <v>4.7608572364679899E-2</v>
      </c>
      <c r="H16" s="111">
        <v>0.51861432322591094</v>
      </c>
      <c r="I16" s="111">
        <v>0.35091374596581698</v>
      </c>
      <c r="J16" s="111">
        <v>0.120095226454503</v>
      </c>
      <c r="K16" s="111">
        <v>-0.14644882576761201</v>
      </c>
      <c r="L16" s="111">
        <v>8.9648879767895498E-2</v>
      </c>
      <c r="M16" s="111">
        <v>1.29053824367298</v>
      </c>
      <c r="N16" s="111">
        <v>0.83453093350374297</v>
      </c>
      <c r="O16" s="111">
        <v>0.78766334648284497</v>
      </c>
      <c r="P16" s="111">
        <v>0.76793992205885497</v>
      </c>
      <c r="Q16" s="111">
        <v>0.89166421564923504</v>
      </c>
      <c r="R16" s="111">
        <v>0.97045436813602104</v>
      </c>
      <c r="S16" s="111">
        <v>0.79512757109748899</v>
      </c>
      <c r="T16" s="111">
        <v>0.47778231757174799</v>
      </c>
      <c r="U16" s="111">
        <v>0.97382173784007797</v>
      </c>
      <c r="V16" s="149">
        <v>0.33571747945305702</v>
      </c>
    </row>
    <row r="17" spans="2:22" x14ac:dyDescent="0.3">
      <c r="B17" s="137" t="s">
        <v>11</v>
      </c>
      <c r="C17" s="148">
        <v>0.13650593327833399</v>
      </c>
      <c r="D17" s="111">
        <v>0.85194669696262904</v>
      </c>
      <c r="E17" s="111">
        <v>0.56897259207434503</v>
      </c>
      <c r="F17" s="111">
        <v>8.6761917864467006E-2</v>
      </c>
      <c r="G17" s="111">
        <v>1.54910815037023</v>
      </c>
      <c r="H17" s="111">
        <v>0.254166378573426</v>
      </c>
      <c r="I17" s="111">
        <v>1.0854992735903299</v>
      </c>
      <c r="J17" s="111">
        <v>0.72638713537196797</v>
      </c>
      <c r="K17" s="111">
        <v>1.9019555546507101</v>
      </c>
      <c r="L17" s="111">
        <v>2.1908313622139199</v>
      </c>
      <c r="M17" s="111">
        <v>2.15333023827215</v>
      </c>
      <c r="N17" s="111">
        <v>2.0293954251756201</v>
      </c>
      <c r="O17" s="111">
        <v>1.89222928396096</v>
      </c>
      <c r="P17" s="111">
        <v>1.88684177120707</v>
      </c>
      <c r="Q17" s="111">
        <v>2.3055557160760101</v>
      </c>
      <c r="R17" s="111">
        <v>2.54766871624479</v>
      </c>
      <c r="S17" s="111">
        <v>2.8022971529415099</v>
      </c>
      <c r="T17" s="111">
        <v>3.2104980105357601</v>
      </c>
      <c r="U17" s="111">
        <v>4.5972344909447402</v>
      </c>
      <c r="V17" s="149">
        <v>1.0177242624151299</v>
      </c>
    </row>
    <row r="18" spans="2:22" x14ac:dyDescent="0.3">
      <c r="B18" s="137" t="s">
        <v>9</v>
      </c>
      <c r="C18" s="148">
        <v>0.26696744113276499</v>
      </c>
      <c r="D18" s="111">
        <v>-0.24422076717319399</v>
      </c>
      <c r="E18" s="111">
        <v>2.51824295110056</v>
      </c>
      <c r="F18" s="111">
        <v>-0.117586270539876</v>
      </c>
      <c r="G18" s="111">
        <v>-8.3635717251737796E-2</v>
      </c>
      <c r="H18" s="111">
        <v>-0.21796554102639201</v>
      </c>
      <c r="I18" s="111">
        <v>0.55289251139433504</v>
      </c>
      <c r="J18" s="111">
        <v>-0.21063445924975499</v>
      </c>
      <c r="K18" s="111">
        <v>-0.10863240779144</v>
      </c>
      <c r="L18" s="111">
        <v>0.18848313296202099</v>
      </c>
      <c r="M18" s="111">
        <v>1.0365541151861699</v>
      </c>
      <c r="N18" s="111">
        <v>0.70222088889396295</v>
      </c>
      <c r="O18" s="111">
        <v>0.82917175582663405</v>
      </c>
      <c r="P18" s="111">
        <v>1.0924891134358199</v>
      </c>
      <c r="Q18" s="111">
        <v>1.2272800794423899</v>
      </c>
      <c r="R18" s="111">
        <v>0.220833270897447</v>
      </c>
      <c r="S18" s="111">
        <v>1.0225152777920501</v>
      </c>
      <c r="T18" s="111">
        <v>0.50024026379213804</v>
      </c>
      <c r="U18" s="111">
        <v>0.99091930943454498</v>
      </c>
      <c r="V18" s="149">
        <v>0.68873917847298205</v>
      </c>
    </row>
    <row r="19" spans="2:22" x14ac:dyDescent="0.3">
      <c r="B19" s="137" t="s">
        <v>8</v>
      </c>
      <c r="C19" s="148">
        <v>3.1756066008661599E-2</v>
      </c>
      <c r="D19" s="111">
        <v>-2.5791707132974101E-2</v>
      </c>
      <c r="E19" s="111">
        <v>0.33908064470737997</v>
      </c>
      <c r="F19" s="111">
        <v>-5.3433325065859703E-2</v>
      </c>
      <c r="G19" s="111">
        <v>0.18986741604530799</v>
      </c>
      <c r="H19" s="111">
        <v>0.398642879011395</v>
      </c>
      <c r="I19" s="111">
        <v>0.38002366229239198</v>
      </c>
      <c r="J19" s="111">
        <v>0.28331340590524701</v>
      </c>
      <c r="K19" s="111">
        <v>-2.89344079870354E-2</v>
      </c>
      <c r="L19" s="111">
        <v>0.31348828463887601</v>
      </c>
      <c r="M19" s="111">
        <v>1.0313193738273001</v>
      </c>
      <c r="N19" s="111">
        <v>0.71792399682144303</v>
      </c>
      <c r="O19" s="111">
        <v>0.94343417339907398</v>
      </c>
      <c r="P19" s="111">
        <v>0.68106379036451903</v>
      </c>
      <c r="Q19" s="111">
        <v>0.99818676839267495</v>
      </c>
      <c r="R19" s="111">
        <v>0.52331361532841203</v>
      </c>
      <c r="S19" s="111">
        <v>1.0235056281438999</v>
      </c>
      <c r="T19" s="111">
        <v>0.27760852882412002</v>
      </c>
      <c r="U19" s="111">
        <v>0.313993739872372</v>
      </c>
      <c r="V19" s="149">
        <v>0.60740474400385103</v>
      </c>
    </row>
    <row r="20" spans="2:22" x14ac:dyDescent="0.3">
      <c r="B20" s="137" t="s">
        <v>7</v>
      </c>
      <c r="C20" s="148">
        <v>1.9153869598229699E-2</v>
      </c>
      <c r="D20" s="111">
        <v>-6.3763856989355605E-2</v>
      </c>
      <c r="E20" s="111">
        <v>0.54654815049452898</v>
      </c>
      <c r="F20" s="111">
        <v>-6.8307534016821395E-2</v>
      </c>
      <c r="G20" s="111">
        <v>0.26609810280162799</v>
      </c>
      <c r="H20" s="111">
        <v>0.42511225856739598</v>
      </c>
      <c r="I20" s="111">
        <v>0.38272051481282099</v>
      </c>
      <c r="J20" s="111">
        <v>0.21477052518293799</v>
      </c>
      <c r="K20" s="111">
        <v>-4.8063925936392103E-2</v>
      </c>
      <c r="L20" s="111">
        <v>0.34799936442361501</v>
      </c>
      <c r="M20" s="111">
        <v>0.98794205554428804</v>
      </c>
      <c r="N20" s="111">
        <v>0.74962737101063903</v>
      </c>
      <c r="O20" s="111">
        <v>0.91581842950185299</v>
      </c>
      <c r="P20" s="111">
        <v>0.74814487001910501</v>
      </c>
      <c r="Q20" s="111">
        <v>0.98552669468600995</v>
      </c>
      <c r="R20" s="111">
        <v>0.73846675216503499</v>
      </c>
      <c r="S20" s="111">
        <v>1.0723837572223101</v>
      </c>
      <c r="T20" s="111">
        <v>0.35127988391968801</v>
      </c>
      <c r="U20" s="111">
        <v>0.55595867990868897</v>
      </c>
      <c r="V20" s="149">
        <v>0.81760573835127803</v>
      </c>
    </row>
    <row r="21" spans="2:22" x14ac:dyDescent="0.3">
      <c r="B21" s="137" t="s">
        <v>6</v>
      </c>
      <c r="C21" s="148">
        <v>-1.9357052099979899E-2</v>
      </c>
      <c r="D21" s="111">
        <v>-0.15270405749021401</v>
      </c>
      <c r="E21" s="111">
        <v>0.777566155247707</v>
      </c>
      <c r="F21" s="111">
        <v>-3.7111967050882398E-2</v>
      </c>
      <c r="G21" s="111">
        <v>0.25359564777896199</v>
      </c>
      <c r="H21" s="111">
        <v>0.45088704051061201</v>
      </c>
      <c r="I21" s="111">
        <v>0.36366938175935798</v>
      </c>
      <c r="J21" s="111">
        <v>0.15056410915473301</v>
      </c>
      <c r="K21" s="111">
        <v>-4.0983210785604601E-2</v>
      </c>
      <c r="L21" s="111">
        <v>0.42974065247930199</v>
      </c>
      <c r="M21" s="111">
        <v>0.89288276493531005</v>
      </c>
      <c r="N21" s="111">
        <v>0.71136184419841098</v>
      </c>
      <c r="O21" s="111">
        <v>0.90692894910220201</v>
      </c>
      <c r="P21" s="111">
        <v>0.76979241398520903</v>
      </c>
      <c r="Q21" s="111">
        <v>0.95816379845131405</v>
      </c>
      <c r="R21" s="111">
        <v>0.99775661427012197</v>
      </c>
      <c r="S21" s="111">
        <v>1.1663399931069001</v>
      </c>
      <c r="T21" s="111">
        <v>0.373599251034128</v>
      </c>
      <c r="U21" s="111">
        <v>0.80592995913869703</v>
      </c>
      <c r="V21" s="149">
        <v>0.93910535138902795</v>
      </c>
    </row>
    <row r="22" spans="2:22" x14ac:dyDescent="0.3">
      <c r="B22" s="137" t="s">
        <v>5</v>
      </c>
      <c r="C22" s="148">
        <v>-2.67480927766581E-2</v>
      </c>
      <c r="D22" s="111">
        <v>-6.0947931954686098E-2</v>
      </c>
      <c r="E22" s="111">
        <v>0.76330786121812999</v>
      </c>
      <c r="F22" s="111">
        <v>-5.2822137316466497E-2</v>
      </c>
      <c r="G22" s="111">
        <v>0.264725252620087</v>
      </c>
      <c r="H22" s="111">
        <v>0.49773126200994</v>
      </c>
      <c r="I22" s="111">
        <v>0.396313252209265</v>
      </c>
      <c r="J22" s="111">
        <v>7.6947035323078894E-2</v>
      </c>
      <c r="K22" s="111">
        <v>-4.25864681805744E-3</v>
      </c>
      <c r="L22" s="111">
        <v>0.57237140590534297</v>
      </c>
      <c r="M22" s="111">
        <v>0.84248375808338305</v>
      </c>
      <c r="N22" s="111">
        <v>0.65186790115926796</v>
      </c>
      <c r="O22" s="111">
        <v>0.90388386889545003</v>
      </c>
      <c r="P22" s="111">
        <v>0.80278616755671495</v>
      </c>
      <c r="Q22" s="111">
        <v>1.01801097254717</v>
      </c>
      <c r="R22" s="111">
        <v>1.0582287898745999</v>
      </c>
      <c r="S22" s="111">
        <v>1.03807700233181</v>
      </c>
      <c r="T22" s="111">
        <v>0.433476385523545</v>
      </c>
      <c r="U22" s="111">
        <v>1.08989662559308</v>
      </c>
      <c r="V22" s="149">
        <v>0.84901510573476002</v>
      </c>
    </row>
    <row r="23" spans="2:22" x14ac:dyDescent="0.3">
      <c r="B23" s="137" t="s">
        <v>4</v>
      </c>
      <c r="C23" s="148">
        <v>-0.121550684632139</v>
      </c>
      <c r="D23" s="111">
        <v>-0.14898740606886099</v>
      </c>
      <c r="E23" s="111">
        <v>1.64591309461866</v>
      </c>
      <c r="F23" s="111">
        <v>-2.3736414123704998E-2</v>
      </c>
      <c r="G23" s="111">
        <v>0.367529701915152</v>
      </c>
      <c r="H23" s="111">
        <v>0.30932578754496898</v>
      </c>
      <c r="I23" s="111">
        <v>0.30064170608841601</v>
      </c>
      <c r="J23" s="111">
        <v>3.3737646247673697E-2</v>
      </c>
      <c r="K23" s="111">
        <v>1.5047592956966499E-2</v>
      </c>
      <c r="L23" s="111">
        <v>0.17498993811427599</v>
      </c>
      <c r="M23" s="111">
        <v>1.07606841798498</v>
      </c>
      <c r="N23" s="111">
        <v>0.62126287922432499</v>
      </c>
      <c r="O23" s="111">
        <v>0.83390725291013701</v>
      </c>
      <c r="P23" s="111">
        <v>0.80550277413557503</v>
      </c>
      <c r="Q23" s="111">
        <v>1.12004389318648</v>
      </c>
      <c r="R23" s="111">
        <v>0.93534353192184405</v>
      </c>
      <c r="S23" s="111">
        <v>0.733060448429803</v>
      </c>
      <c r="T23" s="111">
        <v>0.49139486411512301</v>
      </c>
      <c r="U23" s="111">
        <v>0.74050279303005295</v>
      </c>
      <c r="V23" s="149">
        <v>0.76633469489044703</v>
      </c>
    </row>
    <row r="24" spans="2:22" ht="15" thickBot="1" x14ac:dyDescent="0.35">
      <c r="B24" s="139" t="s">
        <v>3</v>
      </c>
      <c r="C24" s="150">
        <v>1.8393725212330899E-2</v>
      </c>
      <c r="D24" s="151">
        <v>-0.117898829510117</v>
      </c>
      <c r="E24" s="151">
        <v>1.9434930326807001</v>
      </c>
      <c r="F24" s="151">
        <v>-4.4831293882963703E-2</v>
      </c>
      <c r="G24" s="151">
        <v>0.45626418479575598</v>
      </c>
      <c r="H24" s="151">
        <v>0.576113255380162</v>
      </c>
      <c r="I24" s="151">
        <v>0.63878403586598298</v>
      </c>
      <c r="J24" s="151">
        <v>0.16104979590739901</v>
      </c>
      <c r="K24" s="151">
        <v>-9.3035945037648199E-2</v>
      </c>
      <c r="L24" s="151">
        <v>0.370700874911362</v>
      </c>
      <c r="M24" s="151">
        <v>1.06977640904602</v>
      </c>
      <c r="N24" s="151">
        <v>0.64381355331360102</v>
      </c>
      <c r="O24" s="151">
        <v>0.86626855407641401</v>
      </c>
      <c r="P24" s="151">
        <v>0.80896225562691204</v>
      </c>
      <c r="Q24" s="151">
        <v>1.22429934567138</v>
      </c>
      <c r="R24" s="151">
        <v>0.91736414050335502</v>
      </c>
      <c r="S24" s="151">
        <v>1.1099621796461101</v>
      </c>
      <c r="T24" s="151">
        <v>0.24728663151333</v>
      </c>
      <c r="U24" s="151">
        <v>0.90305536774024098</v>
      </c>
      <c r="V24" s="152">
        <v>0.50797258619197105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72C5-2E86-4A1C-AEFC-6C6A17C2B0F9}">
  <dimension ref="A1:Q35"/>
  <sheetViews>
    <sheetView tabSelected="1" workbookViewId="0">
      <selection activeCell="E25" sqref="E25"/>
    </sheetView>
  </sheetViews>
  <sheetFormatPr defaultColWidth="12.6640625" defaultRowHeight="14.4" x14ac:dyDescent="0.3"/>
  <cols>
    <col min="1" max="1" width="10.5546875" customWidth="1"/>
    <col min="2" max="2" width="4.88671875" bestFit="1" customWidth="1"/>
    <col min="3" max="3" width="6.77734375" bestFit="1" customWidth="1"/>
    <col min="4" max="4" width="5.109375" bestFit="1" customWidth="1"/>
    <col min="5" max="5" width="5.44140625" bestFit="1" customWidth="1"/>
    <col min="6" max="6" width="6" bestFit="1" customWidth="1"/>
    <col min="7" max="7" width="8.6640625" customWidth="1"/>
    <col min="8" max="8" width="5.21875" bestFit="1" customWidth="1"/>
    <col min="9" max="9" width="5.5546875" bestFit="1" customWidth="1"/>
    <col min="10" max="10" width="6.109375" bestFit="1" customWidth="1"/>
    <col min="11" max="11" width="8.77734375" bestFit="1" customWidth="1"/>
    <col min="12" max="12" width="18.5546875" bestFit="1" customWidth="1"/>
    <col min="13" max="13" width="15" bestFit="1" customWidth="1"/>
    <col min="14" max="14" width="8.21875" bestFit="1" customWidth="1"/>
    <col min="15" max="15" width="14.21875" bestFit="1" customWidth="1"/>
    <col min="16" max="16" width="16" bestFit="1" customWidth="1"/>
    <col min="17" max="17" width="12.21875" bestFit="1" customWidth="1"/>
    <col min="18" max="25" width="8.6640625" customWidth="1"/>
  </cols>
  <sheetData>
    <row r="1" spans="1:17" s="51" customFormat="1" ht="15" customHeight="1" thickBot="1" x14ac:dyDescent="0.35">
      <c r="A1" s="51" t="s">
        <v>144</v>
      </c>
    </row>
    <row r="2" spans="1:17" s="50" customFormat="1" ht="14.25" customHeight="1" x14ac:dyDescent="0.3">
      <c r="A2" s="236" t="s">
        <v>13</v>
      </c>
      <c r="B2" s="237"/>
      <c r="C2" s="237"/>
      <c r="D2" s="237"/>
      <c r="E2" s="237"/>
      <c r="F2" s="237"/>
      <c r="G2" s="237"/>
      <c r="H2" s="237"/>
      <c r="I2" s="237"/>
      <c r="J2" s="237"/>
      <c r="K2" s="238"/>
      <c r="L2" s="239" t="s">
        <v>69</v>
      </c>
      <c r="M2" s="237"/>
      <c r="N2" s="237"/>
      <c r="O2" s="237"/>
      <c r="P2" s="237"/>
      <c r="Q2" s="238"/>
    </row>
    <row r="3" spans="1:17" s="50" customFormat="1" ht="14.25" customHeight="1" thickBot="1" x14ac:dyDescent="0.35">
      <c r="A3" s="98" t="s">
        <v>123</v>
      </c>
      <c r="B3" s="99" t="s">
        <v>124</v>
      </c>
      <c r="C3" s="99" t="s">
        <v>125</v>
      </c>
      <c r="D3" s="99" t="s">
        <v>126</v>
      </c>
      <c r="E3" s="99" t="s">
        <v>127</v>
      </c>
      <c r="F3" s="100" t="s">
        <v>128</v>
      </c>
      <c r="G3" s="99" t="s">
        <v>129</v>
      </c>
      <c r="H3" s="99" t="s">
        <v>130</v>
      </c>
      <c r="I3" s="99" t="s">
        <v>131</v>
      </c>
      <c r="J3" s="100" t="s">
        <v>132</v>
      </c>
      <c r="K3" s="101" t="s">
        <v>133</v>
      </c>
      <c r="L3" s="102" t="s">
        <v>134</v>
      </c>
      <c r="M3" s="103" t="s">
        <v>135</v>
      </c>
      <c r="N3" s="103" t="s">
        <v>136</v>
      </c>
      <c r="O3" s="103" t="s">
        <v>137</v>
      </c>
      <c r="P3" s="103" t="s">
        <v>138</v>
      </c>
      <c r="Q3" s="104" t="s">
        <v>150</v>
      </c>
    </row>
    <row r="4" spans="1:17" ht="14.25" customHeight="1" x14ac:dyDescent="0.3">
      <c r="A4" s="118" t="s">
        <v>11</v>
      </c>
      <c r="B4" s="119" t="s">
        <v>148</v>
      </c>
      <c r="C4" s="120" t="b">
        <v>1</v>
      </c>
      <c r="D4" s="119">
        <v>19</v>
      </c>
      <c r="E4" s="119">
        <v>0</v>
      </c>
      <c r="F4" s="121">
        <v>0</v>
      </c>
      <c r="G4" s="119">
        <v>19</v>
      </c>
      <c r="H4" s="119">
        <v>21</v>
      </c>
      <c r="I4" s="119">
        <v>0</v>
      </c>
      <c r="J4" s="121">
        <v>0</v>
      </c>
      <c r="K4" s="122">
        <v>20</v>
      </c>
      <c r="L4" s="118" t="s">
        <v>139</v>
      </c>
      <c r="M4" s="119" t="s">
        <v>139</v>
      </c>
      <c r="N4" s="119" t="s">
        <v>23</v>
      </c>
      <c r="O4" s="119" t="s">
        <v>11</v>
      </c>
      <c r="P4" s="119" t="s">
        <v>139</v>
      </c>
      <c r="Q4" s="123" t="s">
        <v>23</v>
      </c>
    </row>
    <row r="5" spans="1:17" ht="14.25" customHeight="1" x14ac:dyDescent="0.3">
      <c r="A5" s="68" t="s">
        <v>10</v>
      </c>
      <c r="B5" s="69" t="s">
        <v>148</v>
      </c>
      <c r="C5" s="70" t="b">
        <v>1</v>
      </c>
      <c r="D5" s="69">
        <v>18</v>
      </c>
      <c r="E5" s="69">
        <v>1</v>
      </c>
      <c r="F5" s="73">
        <v>5.2631578947368416</v>
      </c>
      <c r="G5" s="69">
        <v>19</v>
      </c>
      <c r="H5" s="69">
        <v>17</v>
      </c>
      <c r="I5" s="69">
        <v>1</v>
      </c>
      <c r="J5" s="73">
        <v>5.5555555555555554</v>
      </c>
      <c r="K5" s="90">
        <v>18</v>
      </c>
      <c r="L5" s="87">
        <v>1.5455304928989146E-3</v>
      </c>
      <c r="M5" s="74">
        <v>0.96864065429620283</v>
      </c>
      <c r="N5" s="69" t="s">
        <v>23</v>
      </c>
      <c r="O5" s="69" t="s">
        <v>10</v>
      </c>
      <c r="P5" s="74">
        <f>M5*10</f>
        <v>9.686406542962029</v>
      </c>
      <c r="Q5" s="72" t="s">
        <v>23</v>
      </c>
    </row>
    <row r="6" spans="1:17" ht="14.25" customHeight="1" x14ac:dyDescent="0.3">
      <c r="A6" s="68" t="s">
        <v>12</v>
      </c>
      <c r="B6" s="69" t="s">
        <v>148</v>
      </c>
      <c r="C6" s="70" t="b">
        <v>1</v>
      </c>
      <c r="D6" s="69">
        <v>21</v>
      </c>
      <c r="E6" s="69">
        <v>0</v>
      </c>
      <c r="F6" s="71">
        <v>0</v>
      </c>
      <c r="G6" s="69">
        <v>21</v>
      </c>
      <c r="H6" s="69">
        <v>20</v>
      </c>
      <c r="I6" s="69">
        <v>0</v>
      </c>
      <c r="J6" s="71">
        <v>0</v>
      </c>
      <c r="K6" s="90">
        <v>20</v>
      </c>
      <c r="L6" s="68" t="s">
        <v>139</v>
      </c>
      <c r="M6" s="69" t="s">
        <v>139</v>
      </c>
      <c r="N6" s="69" t="s">
        <v>23</v>
      </c>
      <c r="O6" s="69" t="s">
        <v>12</v>
      </c>
      <c r="P6" s="69" t="s">
        <v>139</v>
      </c>
      <c r="Q6" s="72" t="s">
        <v>23</v>
      </c>
    </row>
    <row r="7" spans="1:17" ht="14.25" customHeight="1" x14ac:dyDescent="0.3">
      <c r="A7" s="68" t="s">
        <v>141</v>
      </c>
      <c r="B7" s="69" t="s">
        <v>148</v>
      </c>
      <c r="C7" s="70" t="b">
        <v>1</v>
      </c>
      <c r="D7" s="69">
        <v>19</v>
      </c>
      <c r="E7" s="69">
        <v>1</v>
      </c>
      <c r="F7" s="71">
        <v>5</v>
      </c>
      <c r="G7" s="69">
        <v>20</v>
      </c>
      <c r="H7" s="69">
        <v>19</v>
      </c>
      <c r="I7" s="69">
        <v>1</v>
      </c>
      <c r="J7" s="71">
        <v>5</v>
      </c>
      <c r="K7" s="90">
        <v>20</v>
      </c>
      <c r="L7" s="68">
        <v>0</v>
      </c>
      <c r="M7" s="74">
        <v>1</v>
      </c>
      <c r="N7" s="69" t="s">
        <v>23</v>
      </c>
      <c r="O7" s="69" t="s">
        <v>141</v>
      </c>
      <c r="P7" s="74">
        <f>M7*2</f>
        <v>2</v>
      </c>
      <c r="Q7" s="72" t="s">
        <v>23</v>
      </c>
    </row>
    <row r="8" spans="1:17" ht="14.25" customHeight="1" x14ac:dyDescent="0.3">
      <c r="A8" s="68" t="s">
        <v>142</v>
      </c>
      <c r="B8" s="69" t="s">
        <v>148</v>
      </c>
      <c r="C8" s="70" t="b">
        <v>1</v>
      </c>
      <c r="D8" s="69">
        <v>14</v>
      </c>
      <c r="E8" s="69">
        <v>0</v>
      </c>
      <c r="F8" s="71">
        <v>0</v>
      </c>
      <c r="G8" s="69">
        <v>14</v>
      </c>
      <c r="H8" s="69">
        <v>21</v>
      </c>
      <c r="I8" s="69">
        <v>0</v>
      </c>
      <c r="J8" s="71">
        <v>0</v>
      </c>
      <c r="K8" s="90">
        <v>20</v>
      </c>
      <c r="L8" s="68" t="s">
        <v>139</v>
      </c>
      <c r="M8" s="69" t="s">
        <v>139</v>
      </c>
      <c r="N8" s="69" t="s">
        <v>23</v>
      </c>
      <c r="O8" s="69" t="s">
        <v>142</v>
      </c>
      <c r="P8" s="69" t="s">
        <v>139</v>
      </c>
      <c r="Q8" s="72" t="s">
        <v>23</v>
      </c>
    </row>
    <row r="9" spans="1:17" ht="14.25" customHeight="1" x14ac:dyDescent="0.3">
      <c r="A9" s="75" t="s">
        <v>9</v>
      </c>
      <c r="B9" s="69" t="s">
        <v>148</v>
      </c>
      <c r="C9" s="70" t="b">
        <v>1</v>
      </c>
      <c r="D9" s="69">
        <v>17</v>
      </c>
      <c r="E9" s="69">
        <v>4</v>
      </c>
      <c r="F9" s="73">
        <v>19.047619047619047</v>
      </c>
      <c r="G9" s="69">
        <v>21</v>
      </c>
      <c r="H9" s="69">
        <v>20</v>
      </c>
      <c r="I9" s="69">
        <v>0</v>
      </c>
      <c r="J9" s="71">
        <v>0</v>
      </c>
      <c r="K9" s="90">
        <v>20</v>
      </c>
      <c r="L9" s="87">
        <v>4.2213642213642215</v>
      </c>
      <c r="M9" s="73">
        <v>3.9918054151407145E-2</v>
      </c>
      <c r="N9" s="71" t="s">
        <v>64</v>
      </c>
      <c r="O9" s="71" t="s">
        <v>9</v>
      </c>
      <c r="P9" s="76">
        <f>M9*10</f>
        <v>0.39918054151407145</v>
      </c>
      <c r="Q9" s="72" t="s">
        <v>23</v>
      </c>
    </row>
    <row r="10" spans="1:17" ht="14.25" customHeight="1" x14ac:dyDescent="0.3">
      <c r="A10" s="68" t="s">
        <v>5</v>
      </c>
      <c r="B10" s="69" t="s">
        <v>148</v>
      </c>
      <c r="C10" s="70" t="b">
        <v>1</v>
      </c>
      <c r="D10" s="69">
        <v>21</v>
      </c>
      <c r="E10" s="69">
        <v>0</v>
      </c>
      <c r="F10" s="77">
        <v>0</v>
      </c>
      <c r="G10" s="69">
        <v>21</v>
      </c>
      <c r="H10" s="69">
        <v>19</v>
      </c>
      <c r="I10" s="69">
        <v>0</v>
      </c>
      <c r="J10" s="71">
        <v>0</v>
      </c>
      <c r="K10" s="90">
        <v>19</v>
      </c>
      <c r="L10" s="68" t="s">
        <v>139</v>
      </c>
      <c r="M10" s="78" t="s">
        <v>139</v>
      </c>
      <c r="N10" s="78" t="s">
        <v>23</v>
      </c>
      <c r="O10" s="78" t="s">
        <v>5</v>
      </c>
      <c r="P10" s="78" t="s">
        <v>139</v>
      </c>
      <c r="Q10" s="72" t="s">
        <v>23</v>
      </c>
    </row>
    <row r="11" spans="1:17" ht="14.25" customHeight="1" x14ac:dyDescent="0.3">
      <c r="A11" s="68" t="s">
        <v>8</v>
      </c>
      <c r="B11" s="69" t="s">
        <v>148</v>
      </c>
      <c r="C11" s="70" t="b">
        <v>1</v>
      </c>
      <c r="D11" s="69">
        <v>15</v>
      </c>
      <c r="E11" s="69">
        <v>5</v>
      </c>
      <c r="F11" s="71">
        <v>25</v>
      </c>
      <c r="G11" s="69">
        <v>20</v>
      </c>
      <c r="H11" s="69">
        <v>20</v>
      </c>
      <c r="I11" s="69">
        <v>1</v>
      </c>
      <c r="J11" s="73">
        <v>4.7619047619047619</v>
      </c>
      <c r="K11" s="90">
        <v>20</v>
      </c>
      <c r="L11" s="87">
        <v>3.3585600907029485</v>
      </c>
      <c r="M11" s="76">
        <v>6.6856502220082437E-2</v>
      </c>
      <c r="N11" s="78" t="s">
        <v>23</v>
      </c>
      <c r="O11" s="78" t="s">
        <v>8</v>
      </c>
      <c r="P11" s="76">
        <f t="shared" ref="P11:P17" si="0">M11*10</f>
        <v>0.66856502220082437</v>
      </c>
      <c r="Q11" s="72" t="s">
        <v>23</v>
      </c>
    </row>
    <row r="12" spans="1:17" ht="14.25" customHeight="1" x14ac:dyDescent="0.3">
      <c r="A12" s="75" t="s">
        <v>6</v>
      </c>
      <c r="B12" s="69" t="s">
        <v>148</v>
      </c>
      <c r="C12" s="70" t="b">
        <v>1</v>
      </c>
      <c r="D12" s="69">
        <v>16</v>
      </c>
      <c r="E12" s="69">
        <v>4</v>
      </c>
      <c r="F12" s="71">
        <v>20</v>
      </c>
      <c r="G12" s="69">
        <v>20</v>
      </c>
      <c r="H12" s="69">
        <v>20</v>
      </c>
      <c r="I12" s="69">
        <v>0</v>
      </c>
      <c r="J12" s="71">
        <v>0</v>
      </c>
      <c r="K12" s="90">
        <v>20</v>
      </c>
      <c r="L12" s="87">
        <v>4.4444444444444446</v>
      </c>
      <c r="M12" s="73">
        <v>3.5014981019662494E-2</v>
      </c>
      <c r="N12" s="71" t="s">
        <v>64</v>
      </c>
      <c r="O12" s="71" t="s">
        <v>6</v>
      </c>
      <c r="P12" s="76">
        <f t="shared" si="0"/>
        <v>0.35014981019662494</v>
      </c>
      <c r="Q12" s="72" t="s">
        <v>23</v>
      </c>
    </row>
    <row r="13" spans="1:17" ht="14.25" customHeight="1" x14ac:dyDescent="0.3">
      <c r="A13" s="75" t="s">
        <v>4</v>
      </c>
      <c r="B13" s="69" t="s">
        <v>148</v>
      </c>
      <c r="C13" s="70" t="b">
        <v>1</v>
      </c>
      <c r="D13" s="69">
        <v>17</v>
      </c>
      <c r="E13" s="69">
        <v>4</v>
      </c>
      <c r="F13" s="73">
        <v>19.047619047619047</v>
      </c>
      <c r="G13" s="69">
        <v>21</v>
      </c>
      <c r="H13" s="69">
        <v>20</v>
      </c>
      <c r="I13" s="69">
        <v>0</v>
      </c>
      <c r="J13" s="71">
        <v>0</v>
      </c>
      <c r="K13" s="90">
        <v>20</v>
      </c>
      <c r="L13" s="87">
        <v>4.2213642213642215</v>
      </c>
      <c r="M13" s="73">
        <v>3.9918054151407145E-2</v>
      </c>
      <c r="N13" s="71" t="s">
        <v>64</v>
      </c>
      <c r="O13" s="71" t="s">
        <v>4</v>
      </c>
      <c r="P13" s="76">
        <f t="shared" si="0"/>
        <v>0.39918054151407145</v>
      </c>
      <c r="Q13" s="72" t="s">
        <v>23</v>
      </c>
    </row>
    <row r="14" spans="1:17" ht="14.25" customHeight="1" x14ac:dyDescent="0.3">
      <c r="A14" s="68" t="s">
        <v>3</v>
      </c>
      <c r="B14" s="69" t="s">
        <v>148</v>
      </c>
      <c r="C14" s="70" t="b">
        <v>1</v>
      </c>
      <c r="D14" s="69">
        <v>18</v>
      </c>
      <c r="E14" s="69">
        <v>1</v>
      </c>
      <c r="F14" s="73">
        <v>5.2631578947368416</v>
      </c>
      <c r="G14" s="69">
        <v>19</v>
      </c>
      <c r="H14" s="69">
        <v>20</v>
      </c>
      <c r="I14" s="69">
        <v>1</v>
      </c>
      <c r="J14" s="73">
        <v>4.7619047619047619</v>
      </c>
      <c r="K14" s="90">
        <v>20</v>
      </c>
      <c r="L14" s="87">
        <v>5.2763487666534926E-3</v>
      </c>
      <c r="M14" s="76">
        <v>0.9420938050283183</v>
      </c>
      <c r="N14" s="78" t="s">
        <v>23</v>
      </c>
      <c r="O14" s="78" t="s">
        <v>3</v>
      </c>
      <c r="P14" s="76">
        <f t="shared" si="0"/>
        <v>9.4209380502831834</v>
      </c>
      <c r="Q14" s="72" t="s">
        <v>23</v>
      </c>
    </row>
    <row r="15" spans="1:17" ht="14.25" customHeight="1" thickBot="1" x14ac:dyDescent="0.35">
      <c r="A15" s="124" t="s">
        <v>7</v>
      </c>
      <c r="B15" s="125" t="s">
        <v>148</v>
      </c>
      <c r="C15" s="83" t="b">
        <v>1</v>
      </c>
      <c r="D15" s="125">
        <v>14</v>
      </c>
      <c r="E15" s="125">
        <v>6</v>
      </c>
      <c r="F15" s="125">
        <v>30</v>
      </c>
      <c r="G15" s="125">
        <v>20</v>
      </c>
      <c r="H15" s="125">
        <v>17</v>
      </c>
      <c r="I15" s="125">
        <v>1</v>
      </c>
      <c r="J15" s="84">
        <v>5.5555555555555554</v>
      </c>
      <c r="K15" s="126">
        <v>18</v>
      </c>
      <c r="L15" s="127">
        <v>3.7669226830517148</v>
      </c>
      <c r="M15" s="84">
        <v>5.2275725303009835E-2</v>
      </c>
      <c r="N15" s="125" t="s">
        <v>23</v>
      </c>
      <c r="O15" s="125" t="s">
        <v>7</v>
      </c>
      <c r="P15" s="128">
        <f t="shared" si="0"/>
        <v>0.52275725303009835</v>
      </c>
      <c r="Q15" s="86" t="s">
        <v>23</v>
      </c>
    </row>
    <row r="16" spans="1:17" ht="14.25" customHeight="1" x14ac:dyDescent="0.3">
      <c r="A16" s="92" t="s">
        <v>11</v>
      </c>
      <c r="B16" s="93" t="s">
        <v>149</v>
      </c>
      <c r="C16" s="94" t="b">
        <v>1</v>
      </c>
      <c r="D16" s="93">
        <v>19</v>
      </c>
      <c r="E16" s="93">
        <v>2</v>
      </c>
      <c r="F16" s="114">
        <v>9.5238095238095237</v>
      </c>
      <c r="G16" s="93">
        <v>21</v>
      </c>
      <c r="H16" s="93">
        <v>21</v>
      </c>
      <c r="I16" s="93">
        <v>0</v>
      </c>
      <c r="J16" s="95">
        <v>0</v>
      </c>
      <c r="K16" s="96">
        <v>20</v>
      </c>
      <c r="L16" s="115">
        <v>2.0999999999999996</v>
      </c>
      <c r="M16" s="116">
        <v>0.14729913862267607</v>
      </c>
      <c r="N16" s="117" t="s">
        <v>23</v>
      </c>
      <c r="O16" s="117" t="s">
        <v>11</v>
      </c>
      <c r="P16" s="116">
        <f t="shared" si="0"/>
        <v>1.4729913862267607</v>
      </c>
      <c r="Q16" s="97" t="s">
        <v>23</v>
      </c>
    </row>
    <row r="17" spans="1:17" ht="14.25" customHeight="1" x14ac:dyDescent="0.3">
      <c r="A17" s="68" t="s">
        <v>10</v>
      </c>
      <c r="B17" s="69" t="s">
        <v>149</v>
      </c>
      <c r="C17" s="70" t="b">
        <v>1</v>
      </c>
      <c r="D17" s="69">
        <v>18</v>
      </c>
      <c r="E17" s="69">
        <v>2</v>
      </c>
      <c r="F17" s="71">
        <v>10</v>
      </c>
      <c r="G17" s="69">
        <v>20</v>
      </c>
      <c r="H17" s="69">
        <v>17</v>
      </c>
      <c r="I17" s="69">
        <v>2</v>
      </c>
      <c r="J17" s="73">
        <v>10.526315789473683</v>
      </c>
      <c r="K17" s="90">
        <v>19</v>
      </c>
      <c r="L17" s="87">
        <v>2.9323308270676604E-3</v>
      </c>
      <c r="M17" s="76">
        <v>0.95681485950638867</v>
      </c>
      <c r="N17" s="78" t="s">
        <v>23</v>
      </c>
      <c r="O17" s="78" t="s">
        <v>10</v>
      </c>
      <c r="P17" s="76">
        <f t="shared" si="0"/>
        <v>9.5681485950638869</v>
      </c>
      <c r="Q17" s="72" t="s">
        <v>23</v>
      </c>
    </row>
    <row r="18" spans="1:17" ht="14.25" customHeight="1" x14ac:dyDescent="0.3">
      <c r="A18" s="68" t="s">
        <v>140</v>
      </c>
      <c r="B18" s="69" t="s">
        <v>149</v>
      </c>
      <c r="C18" s="70" t="b">
        <v>1</v>
      </c>
      <c r="D18" s="69">
        <v>0</v>
      </c>
      <c r="E18" s="69">
        <v>0</v>
      </c>
      <c r="F18" s="71">
        <v>0</v>
      </c>
      <c r="G18" s="69">
        <v>0</v>
      </c>
      <c r="H18" s="69">
        <v>4</v>
      </c>
      <c r="I18" s="69">
        <v>0</v>
      </c>
      <c r="J18" s="71">
        <v>0</v>
      </c>
      <c r="K18" s="90">
        <v>4</v>
      </c>
      <c r="L18" s="68" t="s">
        <v>139</v>
      </c>
      <c r="M18" s="69" t="s">
        <v>139</v>
      </c>
      <c r="N18" s="69" t="s">
        <v>23</v>
      </c>
      <c r="O18" s="69" t="s">
        <v>140</v>
      </c>
      <c r="P18" s="69" t="s">
        <v>139</v>
      </c>
      <c r="Q18" s="72" t="s">
        <v>23</v>
      </c>
    </row>
    <row r="19" spans="1:17" ht="14.25" customHeight="1" x14ac:dyDescent="0.3">
      <c r="A19" s="68" t="s">
        <v>141</v>
      </c>
      <c r="B19" s="69" t="s">
        <v>149</v>
      </c>
      <c r="C19" s="70" t="b">
        <v>1</v>
      </c>
      <c r="D19" s="69">
        <v>19</v>
      </c>
      <c r="E19" s="69">
        <v>1</v>
      </c>
      <c r="F19" s="71">
        <v>5</v>
      </c>
      <c r="G19" s="69">
        <v>20</v>
      </c>
      <c r="H19" s="69">
        <v>19</v>
      </c>
      <c r="I19" s="69">
        <v>2</v>
      </c>
      <c r="J19" s="73">
        <v>9.5238095238095237</v>
      </c>
      <c r="K19" s="90">
        <v>20</v>
      </c>
      <c r="L19" s="87">
        <v>0.30912698412698425</v>
      </c>
      <c r="M19" s="74">
        <v>0.57821639744439057</v>
      </c>
      <c r="N19" s="69" t="s">
        <v>23</v>
      </c>
      <c r="O19" s="69" t="s">
        <v>141</v>
      </c>
      <c r="P19" s="74">
        <f>M19*2</f>
        <v>1.1564327948887811</v>
      </c>
      <c r="Q19" s="72" t="s">
        <v>23</v>
      </c>
    </row>
    <row r="20" spans="1:17" ht="14.25" customHeight="1" x14ac:dyDescent="0.3">
      <c r="A20" s="68" t="s">
        <v>142</v>
      </c>
      <c r="B20" s="69" t="s">
        <v>149</v>
      </c>
      <c r="C20" s="70" t="b">
        <v>1</v>
      </c>
      <c r="D20" s="69">
        <v>14</v>
      </c>
      <c r="E20" s="69">
        <v>7</v>
      </c>
      <c r="F20" s="73">
        <v>33.333333333333329</v>
      </c>
      <c r="G20" s="69">
        <v>21</v>
      </c>
      <c r="H20" s="69">
        <v>21</v>
      </c>
      <c r="I20" s="69">
        <v>0</v>
      </c>
      <c r="J20" s="71">
        <v>0</v>
      </c>
      <c r="K20" s="90">
        <v>20</v>
      </c>
      <c r="L20" s="87">
        <v>8.4</v>
      </c>
      <c r="M20" s="74">
        <v>3.7522101008738984E-3</v>
      </c>
      <c r="N20" s="69" t="s">
        <v>32</v>
      </c>
      <c r="O20" s="69" t="s">
        <v>142</v>
      </c>
      <c r="P20" s="74">
        <f>M20*2</f>
        <v>7.5044202017477968E-3</v>
      </c>
      <c r="Q20" s="80" t="s">
        <v>32</v>
      </c>
    </row>
    <row r="21" spans="1:17" ht="14.25" customHeight="1" x14ac:dyDescent="0.3">
      <c r="A21" s="79" t="s">
        <v>9</v>
      </c>
      <c r="B21" s="71" t="s">
        <v>149</v>
      </c>
      <c r="C21" s="70" t="b">
        <v>1</v>
      </c>
      <c r="D21" s="71">
        <v>17</v>
      </c>
      <c r="E21" s="71">
        <v>0</v>
      </c>
      <c r="F21" s="71">
        <v>0</v>
      </c>
      <c r="G21" s="71">
        <v>17</v>
      </c>
      <c r="H21" s="71">
        <v>20</v>
      </c>
      <c r="I21" s="71">
        <v>1</v>
      </c>
      <c r="J21" s="73">
        <v>4.7619047619047619</v>
      </c>
      <c r="K21" s="90">
        <v>20</v>
      </c>
      <c r="L21" s="88">
        <v>0.83140283140283111</v>
      </c>
      <c r="M21" s="73">
        <v>0.36186719912632481</v>
      </c>
      <c r="N21" s="71" t="s">
        <v>23</v>
      </c>
      <c r="O21" s="71" t="s">
        <v>9</v>
      </c>
      <c r="P21" s="74">
        <f t="shared" ref="P21:P27" si="1">M21*10</f>
        <v>3.6186719912632483</v>
      </c>
      <c r="Q21" s="72" t="s">
        <v>23</v>
      </c>
    </row>
    <row r="22" spans="1:17" ht="14.25" customHeight="1" x14ac:dyDescent="0.3">
      <c r="A22" s="68" t="s">
        <v>5</v>
      </c>
      <c r="B22" s="69" t="s">
        <v>149</v>
      </c>
      <c r="C22" s="70" t="b">
        <v>1</v>
      </c>
      <c r="D22" s="69">
        <v>21</v>
      </c>
      <c r="E22" s="69">
        <v>0</v>
      </c>
      <c r="F22" s="71">
        <v>0</v>
      </c>
      <c r="G22" s="69">
        <v>21</v>
      </c>
      <c r="H22" s="69">
        <v>19</v>
      </c>
      <c r="I22" s="69">
        <v>2</v>
      </c>
      <c r="J22" s="73">
        <v>9.5238095238095237</v>
      </c>
      <c r="K22" s="90">
        <v>20</v>
      </c>
      <c r="L22" s="87">
        <v>2.0999999999999996</v>
      </c>
      <c r="M22" s="74">
        <v>0.14729913862267607</v>
      </c>
      <c r="N22" s="69" t="s">
        <v>23</v>
      </c>
      <c r="O22" s="69" t="s">
        <v>5</v>
      </c>
      <c r="P22" s="74">
        <f t="shared" si="1"/>
        <v>1.4729913862267607</v>
      </c>
      <c r="Q22" s="72" t="s">
        <v>23</v>
      </c>
    </row>
    <row r="23" spans="1:17" ht="14.25" customHeight="1" x14ac:dyDescent="0.3">
      <c r="A23" s="68" t="s">
        <v>8</v>
      </c>
      <c r="B23" s="69" t="s">
        <v>149</v>
      </c>
      <c r="C23" s="70" t="b">
        <v>1</v>
      </c>
      <c r="D23" s="69">
        <v>15</v>
      </c>
      <c r="E23" s="69">
        <v>1</v>
      </c>
      <c r="F23" s="73">
        <v>6.25</v>
      </c>
      <c r="G23" s="69">
        <v>16</v>
      </c>
      <c r="H23" s="69">
        <v>20</v>
      </c>
      <c r="I23" s="69">
        <v>0</v>
      </c>
      <c r="J23" s="71">
        <v>0</v>
      </c>
      <c r="K23" s="90">
        <v>20</v>
      </c>
      <c r="L23" s="87">
        <v>1.285714285714286</v>
      </c>
      <c r="M23" s="74">
        <v>0.25683925795785656</v>
      </c>
      <c r="N23" s="69" t="s">
        <v>23</v>
      </c>
      <c r="O23" s="69" t="s">
        <v>8</v>
      </c>
      <c r="P23" s="74">
        <f t="shared" si="1"/>
        <v>2.5683925795785658</v>
      </c>
      <c r="Q23" s="72" t="s">
        <v>23</v>
      </c>
    </row>
    <row r="24" spans="1:17" ht="14.25" customHeight="1" x14ac:dyDescent="0.3">
      <c r="A24" s="68" t="s">
        <v>6</v>
      </c>
      <c r="B24" s="69" t="s">
        <v>149</v>
      </c>
      <c r="C24" s="70" t="b">
        <v>1</v>
      </c>
      <c r="D24" s="69">
        <v>16</v>
      </c>
      <c r="E24" s="69">
        <v>1</v>
      </c>
      <c r="F24" s="73">
        <v>5.8823529411764701</v>
      </c>
      <c r="G24" s="69">
        <v>17</v>
      </c>
      <c r="H24" s="69">
        <v>20</v>
      </c>
      <c r="I24" s="69">
        <v>1</v>
      </c>
      <c r="J24" s="73">
        <v>4.7619047619047619</v>
      </c>
      <c r="K24" s="90">
        <v>20</v>
      </c>
      <c r="L24" s="87">
        <v>2.3653906006847185E-2</v>
      </c>
      <c r="M24" s="74">
        <v>0.87776880268536317</v>
      </c>
      <c r="N24" s="69" t="s">
        <v>23</v>
      </c>
      <c r="O24" s="69" t="s">
        <v>6</v>
      </c>
      <c r="P24" s="74">
        <f t="shared" si="1"/>
        <v>8.7776880268536317</v>
      </c>
      <c r="Q24" s="72" t="s">
        <v>23</v>
      </c>
    </row>
    <row r="25" spans="1:17" ht="14.25" customHeight="1" x14ac:dyDescent="0.3">
      <c r="A25" s="68" t="s">
        <v>4</v>
      </c>
      <c r="B25" s="69" t="s">
        <v>149</v>
      </c>
      <c r="C25" s="70" t="b">
        <v>1</v>
      </c>
      <c r="D25" s="69">
        <v>17</v>
      </c>
      <c r="E25" s="69">
        <v>0</v>
      </c>
      <c r="F25" s="73">
        <v>0</v>
      </c>
      <c r="G25" s="69">
        <v>17</v>
      </c>
      <c r="H25" s="69">
        <v>20</v>
      </c>
      <c r="I25" s="69">
        <v>1</v>
      </c>
      <c r="J25" s="73">
        <v>4.7619047619047619</v>
      </c>
      <c r="K25" s="90">
        <v>20</v>
      </c>
      <c r="L25" s="87">
        <v>0.83140283140283111</v>
      </c>
      <c r="M25" s="74">
        <v>0.36186719912632481</v>
      </c>
      <c r="N25" s="69" t="s">
        <v>23</v>
      </c>
      <c r="O25" s="69" t="s">
        <v>4</v>
      </c>
      <c r="P25" s="74">
        <f t="shared" si="1"/>
        <v>3.6186719912632483</v>
      </c>
      <c r="Q25" s="72" t="s">
        <v>23</v>
      </c>
    </row>
    <row r="26" spans="1:17" ht="14.25" customHeight="1" x14ac:dyDescent="0.3">
      <c r="A26" s="68" t="s">
        <v>3</v>
      </c>
      <c r="B26" s="69" t="s">
        <v>149</v>
      </c>
      <c r="C26" s="70" t="b">
        <v>1</v>
      </c>
      <c r="D26" s="69">
        <v>18</v>
      </c>
      <c r="E26" s="69">
        <v>2</v>
      </c>
      <c r="F26" s="73">
        <v>10</v>
      </c>
      <c r="G26" s="69">
        <v>20</v>
      </c>
      <c r="H26" s="69">
        <v>20</v>
      </c>
      <c r="I26" s="69">
        <v>0</v>
      </c>
      <c r="J26" s="71">
        <v>0</v>
      </c>
      <c r="K26" s="90">
        <v>20</v>
      </c>
      <c r="L26" s="87">
        <v>2.1052631578947367</v>
      </c>
      <c r="M26" s="74">
        <v>0.1467930873085711</v>
      </c>
      <c r="N26" s="69" t="s">
        <v>23</v>
      </c>
      <c r="O26" s="69" t="s">
        <v>3</v>
      </c>
      <c r="P26" s="74">
        <f t="shared" si="1"/>
        <v>1.467930873085711</v>
      </c>
      <c r="Q26" s="72" t="s">
        <v>23</v>
      </c>
    </row>
    <row r="27" spans="1:17" ht="14.25" customHeight="1" thickBot="1" x14ac:dyDescent="0.35">
      <c r="A27" s="81" t="s">
        <v>7</v>
      </c>
      <c r="B27" s="82" t="s">
        <v>149</v>
      </c>
      <c r="C27" s="83" t="b">
        <v>1</v>
      </c>
      <c r="D27" s="82">
        <v>14</v>
      </c>
      <c r="E27" s="82">
        <v>1</v>
      </c>
      <c r="F27" s="84">
        <v>6.666666666666667</v>
      </c>
      <c r="G27" s="82">
        <v>15</v>
      </c>
      <c r="H27" s="82">
        <v>17</v>
      </c>
      <c r="I27" s="82">
        <v>3</v>
      </c>
      <c r="J27" s="84">
        <v>15</v>
      </c>
      <c r="K27" s="91">
        <v>20</v>
      </c>
      <c r="L27" s="89">
        <v>0.58803763440860224</v>
      </c>
      <c r="M27" s="85">
        <v>0.44317895813221964</v>
      </c>
      <c r="N27" s="82" t="s">
        <v>23</v>
      </c>
      <c r="O27" s="82" t="s">
        <v>7</v>
      </c>
      <c r="P27" s="85">
        <f t="shared" si="1"/>
        <v>4.4317895813221959</v>
      </c>
      <c r="Q27" s="86" t="s">
        <v>23</v>
      </c>
    </row>
    <row r="28" spans="1:17" ht="14.25" customHeight="1" x14ac:dyDescent="0.3">
      <c r="F28" s="49"/>
      <c r="J28" s="49"/>
    </row>
    <row r="29" spans="1:17" ht="15" customHeight="1" x14ac:dyDescent="0.3">
      <c r="F29" s="49"/>
      <c r="J29" s="49"/>
    </row>
    <row r="30" spans="1:17" ht="15" customHeight="1" x14ac:dyDescent="0.3">
      <c r="F30" s="49"/>
      <c r="J30" s="49"/>
    </row>
    <row r="31" spans="1:17" ht="15" customHeight="1" x14ac:dyDescent="0.3"/>
    <row r="32" spans="1:17" ht="15" customHeight="1" x14ac:dyDescent="0.3"/>
    <row r="33" ht="15" customHeight="1" x14ac:dyDescent="0.3"/>
    <row r="34" ht="15" customHeight="1" x14ac:dyDescent="0.3"/>
    <row r="35" ht="15" customHeight="1" x14ac:dyDescent="0.3"/>
  </sheetData>
  <sortState xmlns:xlrd2="http://schemas.microsoft.com/office/spreadsheetml/2017/richdata2" ref="A4:Q27">
    <sortCondition ref="B4:B27"/>
  </sortState>
  <mergeCells count="2">
    <mergeCell ref="A2:K2"/>
    <mergeCell ref="L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1a</vt:lpstr>
      <vt:lpstr>1b</vt:lpstr>
      <vt:lpstr>1c</vt:lpstr>
      <vt:lpstr>1d</vt:lpstr>
      <vt:lpstr>1h</vt:lpstr>
      <vt:lpstr>1lm each cell </vt:lpstr>
      <vt:lpstr>1lm Heatmap</vt:lpstr>
      <vt:lpstr>1lm - Chi test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2025-01-24T08:26:26Z</dcterms:created>
  <dcterms:modified xsi:type="dcterms:W3CDTF">2025-02-05T20:48:04Z</dcterms:modified>
</cp:coreProperties>
</file>