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57AF1903-9A84-46BB-B42F-E623BBE11103}" xr6:coauthVersionLast="47" xr6:coauthVersionMax="47" xr10:uidLastSave="{00000000-0000-0000-0000-000000000000}"/>
  <bookViews>
    <workbookView xWindow="-108" yWindow="-108" windowWidth="30936" windowHeight="16776" activeTab="8" xr2:uid="{00000000-000D-0000-FFFF-FFFF00000000}"/>
  </bookViews>
  <sheets>
    <sheet name="Figure 5Ai" sheetId="12" r:id="rId1"/>
    <sheet name="Figure 5Aii" sheetId="17" r:id="rId2"/>
    <sheet name="Figure 5Bi" sheetId="14" r:id="rId3"/>
    <sheet name="Figure 5Bii" sheetId="18" r:id="rId4"/>
    <sheet name="Figure 5Ci" sheetId="16" r:id="rId5"/>
    <sheet name="Figure 5Cii" sheetId="19" r:id="rId6"/>
    <sheet name="Figure 5Ciii" sheetId="20" r:id="rId7"/>
    <sheet name="Figure 5Civ" sheetId="21" r:id="rId8"/>
    <sheet name="Figure 5D" sheetId="2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2" l="1"/>
  <c r="E19" i="12"/>
  <c r="F18" i="12"/>
  <c r="E18" i="12"/>
  <c r="F9" i="12"/>
  <c r="E9" i="12"/>
  <c r="F8" i="12"/>
  <c r="E8" i="12"/>
  <c r="F19" i="17"/>
  <c r="E19" i="17"/>
  <c r="F18" i="17"/>
  <c r="E18" i="17"/>
  <c r="F9" i="17"/>
  <c r="E9" i="17"/>
  <c r="F8" i="17"/>
  <c r="E8" i="17"/>
  <c r="E14" i="14"/>
  <c r="F14" i="14"/>
  <c r="E15" i="14"/>
  <c r="F15" i="14"/>
  <c r="D15" i="14"/>
  <c r="D14" i="14"/>
  <c r="E7" i="14"/>
  <c r="F7" i="14"/>
  <c r="D7" i="14"/>
  <c r="E6" i="14"/>
  <c r="F6" i="14"/>
  <c r="D6" i="14"/>
  <c r="F9" i="18"/>
  <c r="E9" i="18"/>
  <c r="D9" i="18"/>
  <c r="F8" i="18"/>
  <c r="E8" i="18"/>
  <c r="D8" i="18"/>
  <c r="F18" i="18"/>
  <c r="E18" i="18"/>
  <c r="D18" i="18"/>
  <c r="F17" i="18"/>
  <c r="E17" i="18"/>
  <c r="D17" i="18"/>
  <c r="G19" i="16"/>
  <c r="F19" i="16"/>
  <c r="E19" i="16"/>
  <c r="G18" i="16"/>
  <c r="F18" i="16"/>
  <c r="E18" i="16"/>
  <c r="G9" i="16"/>
  <c r="F9" i="16"/>
  <c r="E9" i="16"/>
  <c r="G8" i="16"/>
  <c r="F8" i="16"/>
  <c r="E8" i="16"/>
  <c r="G19" i="19"/>
  <c r="F19" i="19"/>
  <c r="E19" i="19"/>
  <c r="G18" i="19"/>
  <c r="F18" i="19"/>
  <c r="E18" i="19"/>
  <c r="G9" i="19"/>
  <c r="F9" i="19"/>
  <c r="E9" i="19"/>
  <c r="G8" i="19"/>
  <c r="F8" i="19"/>
  <c r="E8" i="19"/>
  <c r="G19" i="20"/>
  <c r="F19" i="20"/>
  <c r="E19" i="20"/>
  <c r="G18" i="20"/>
  <c r="F18" i="20"/>
  <c r="E18" i="20"/>
  <c r="G9" i="20"/>
  <c r="F9" i="20"/>
  <c r="E9" i="20"/>
  <c r="G8" i="20"/>
  <c r="F8" i="20"/>
  <c r="E8" i="20"/>
  <c r="G19" i="21"/>
  <c r="F19" i="21"/>
  <c r="G18" i="21"/>
  <c r="F18" i="21"/>
  <c r="G9" i="21"/>
  <c r="F9" i="21"/>
  <c r="G8" i="21"/>
  <c r="F8" i="21"/>
  <c r="G19" i="22"/>
  <c r="F19" i="22"/>
  <c r="E19" i="22"/>
  <c r="G18" i="22"/>
  <c r="F18" i="22"/>
  <c r="E18" i="22"/>
  <c r="F9" i="22"/>
  <c r="G9" i="22"/>
  <c r="E9" i="22"/>
  <c r="F8" i="22"/>
  <c r="G8" i="22"/>
  <c r="E8" i="22"/>
</calcChain>
</file>

<file path=xl/sharedStrings.xml><?xml version="1.0" encoding="utf-8"?>
<sst xmlns="http://schemas.openxmlformats.org/spreadsheetml/2006/main" count="234" uniqueCount="30">
  <si>
    <t>Animal-1</t>
  </si>
  <si>
    <t>Animal-2</t>
  </si>
  <si>
    <t>Animal-3</t>
  </si>
  <si>
    <t>Animal-4</t>
  </si>
  <si>
    <t>Animal-5</t>
  </si>
  <si>
    <t>Animal-6</t>
  </si>
  <si>
    <t>Total cell cycle length (Tc)</t>
  </si>
  <si>
    <t>Cell cycle lengthof S phase (Ts)</t>
  </si>
  <si>
    <t>Pituitary</t>
  </si>
  <si>
    <t>Cell cycle length</t>
  </si>
  <si>
    <t>Cell cycle length of the S phase (Ts)</t>
  </si>
  <si>
    <t>NE cells (CGRP+)</t>
  </si>
  <si>
    <t>AT2 cells (SPC+)</t>
  </si>
  <si>
    <t>Club cells (SSCP+)</t>
  </si>
  <si>
    <t>IL MSH+ cells</t>
  </si>
  <si>
    <t>AL MSH+ cells</t>
  </si>
  <si>
    <t>Tc</t>
  </si>
  <si>
    <t>Ts</t>
  </si>
  <si>
    <t>not dividing</t>
  </si>
  <si>
    <t>6 weeks old after Tmx injection</t>
  </si>
  <si>
    <t>10 weeks old after Tmx injection</t>
  </si>
  <si>
    <t>P56 Rb/p53 DKO lung</t>
  </si>
  <si>
    <t>E18.5 Rb/p53 DKO lung</t>
  </si>
  <si>
    <t>P56 (P28+28) Kras lung</t>
  </si>
  <si>
    <t>P42 (P28+14) Kras lung</t>
  </si>
  <si>
    <t>P49 (P35+14) Kras lung</t>
  </si>
  <si>
    <t>P91 (P70+21) Kras lung</t>
  </si>
  <si>
    <t>P42 (P28+14)  Braf lung</t>
  </si>
  <si>
    <t>Avg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</si>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</sst>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workbookViewId="0">
      <selection activeCell="H17" sqref="H17"/>
    </sheetView>
  </sheetViews>
  <sheetFormatPr defaultColWidth="17" defaultRowHeight="14.4" x14ac:dyDescent="0.3"/>
  <cols>
    <col min="2" max="3" width="29.5546875" customWidth="1"/>
    <col min="4" max="4" width="17.77734375" customWidth="1"/>
    <col min="5" max="5" width="20.5546875" style="4" customWidth="1"/>
    <col min="6" max="6" width="23.109375" style="4" customWidth="1"/>
  </cols>
  <sheetData>
    <row r="1" spans="1:6" x14ac:dyDescent="0.3">
      <c r="A1" s="3" t="s">
        <v>9</v>
      </c>
      <c r="B1" s="3"/>
      <c r="C1" s="3"/>
      <c r="E1" s="2" t="s">
        <v>14</v>
      </c>
      <c r="F1" s="2" t="s">
        <v>15</v>
      </c>
    </row>
    <row r="2" spans="1:6" x14ac:dyDescent="0.3">
      <c r="A2" s="3" t="s">
        <v>8</v>
      </c>
      <c r="B2" s="3" t="s">
        <v>19</v>
      </c>
      <c r="C2" s="3" t="s">
        <v>6</v>
      </c>
      <c r="D2" s="3" t="s">
        <v>0</v>
      </c>
      <c r="E2" s="4">
        <v>24.79</v>
      </c>
      <c r="F2" s="4">
        <v>41.67</v>
      </c>
    </row>
    <row r="3" spans="1:6" x14ac:dyDescent="0.3">
      <c r="D3" s="3" t="s">
        <v>1</v>
      </c>
      <c r="E3" s="4">
        <v>30</v>
      </c>
      <c r="F3" s="4">
        <v>40.630000000000003</v>
      </c>
    </row>
    <row r="4" spans="1:6" x14ac:dyDescent="0.3">
      <c r="A4" s="3"/>
      <c r="B4" s="3"/>
      <c r="C4" s="3"/>
      <c r="D4" s="3" t="s">
        <v>2</v>
      </c>
      <c r="E4" s="4">
        <v>21.36</v>
      </c>
      <c r="F4" s="4">
        <v>53.13</v>
      </c>
    </row>
    <row r="5" spans="1:6" x14ac:dyDescent="0.3">
      <c r="D5" s="3" t="s">
        <v>3</v>
      </c>
      <c r="E5" s="4">
        <v>31.09</v>
      </c>
      <c r="F5" s="4">
        <v>43.57</v>
      </c>
    </row>
    <row r="6" spans="1:6" x14ac:dyDescent="0.3">
      <c r="D6" s="3" t="s">
        <v>4</v>
      </c>
      <c r="E6" s="4">
        <v>36.049999999999997</v>
      </c>
      <c r="F6" s="4">
        <v>48.75</v>
      </c>
    </row>
    <row r="7" spans="1:6" x14ac:dyDescent="0.3">
      <c r="D7" s="3" t="s">
        <v>5</v>
      </c>
      <c r="E7" s="4">
        <v>29.74</v>
      </c>
      <c r="F7" s="4">
        <v>46.36</v>
      </c>
    </row>
    <row r="8" spans="1:6" x14ac:dyDescent="0.3">
      <c r="D8" s="8" t="s">
        <v>28</v>
      </c>
      <c r="E8" s="10">
        <f>AVERAGE(E2:E7)</f>
        <v>28.838333333333338</v>
      </c>
      <c r="F8" s="10">
        <f t="shared" ref="F8" si="0">AVERAGE(F2:F7)</f>
        <v>45.685000000000002</v>
      </c>
    </row>
    <row r="9" spans="1:6" x14ac:dyDescent="0.3">
      <c r="D9" s="8" t="s">
        <v>29</v>
      </c>
      <c r="E9" s="10">
        <f>STDEV(E2:E7)</f>
        <v>5.1294265436466056</v>
      </c>
      <c r="F9" s="10">
        <f t="shared" ref="F9" si="1">STDEV(F2:F7)</f>
        <v>4.720685331601759</v>
      </c>
    </row>
    <row r="11" spans="1:6" x14ac:dyDescent="0.3">
      <c r="E11" s="2" t="s">
        <v>14</v>
      </c>
      <c r="F11" s="2" t="s">
        <v>15</v>
      </c>
    </row>
    <row r="12" spans="1:6" x14ac:dyDescent="0.3">
      <c r="C12" s="3" t="s">
        <v>10</v>
      </c>
      <c r="D12" s="3" t="s">
        <v>0</v>
      </c>
      <c r="E12" s="4">
        <v>8.75</v>
      </c>
      <c r="F12" s="4">
        <v>12.5</v>
      </c>
    </row>
    <row r="13" spans="1:6" x14ac:dyDescent="0.3">
      <c r="D13" s="3" t="s">
        <v>1</v>
      </c>
      <c r="E13" s="4">
        <v>11.05</v>
      </c>
      <c r="F13" s="4">
        <v>14.38</v>
      </c>
    </row>
    <row r="14" spans="1:6" x14ac:dyDescent="0.3">
      <c r="A14" s="3"/>
      <c r="C14" s="3"/>
      <c r="D14" s="3" t="s">
        <v>2</v>
      </c>
      <c r="E14" s="4">
        <v>9.5500000000000007</v>
      </c>
      <c r="F14" s="4">
        <v>23.13</v>
      </c>
    </row>
    <row r="15" spans="1:6" x14ac:dyDescent="0.3">
      <c r="A15" s="3"/>
      <c r="C15" s="3"/>
      <c r="D15" s="3" t="s">
        <v>3</v>
      </c>
      <c r="E15" s="4">
        <v>11.09</v>
      </c>
      <c r="F15" s="4">
        <v>14.29</v>
      </c>
    </row>
    <row r="16" spans="1:6" x14ac:dyDescent="0.3">
      <c r="A16" s="3"/>
      <c r="C16" s="3"/>
      <c r="D16" s="3" t="s">
        <v>4</v>
      </c>
      <c r="E16" s="4">
        <v>13.16</v>
      </c>
      <c r="F16" s="4">
        <v>16.88</v>
      </c>
    </row>
    <row r="17" spans="1:7" x14ac:dyDescent="0.3">
      <c r="C17" s="3"/>
      <c r="D17" s="3" t="s">
        <v>5</v>
      </c>
      <c r="E17" s="4">
        <v>13.16</v>
      </c>
      <c r="F17" s="6">
        <v>19.09</v>
      </c>
      <c r="G17" s="1"/>
    </row>
    <row r="18" spans="1:7" x14ac:dyDescent="0.3">
      <c r="A18" s="3"/>
      <c r="D18" s="8" t="s">
        <v>28</v>
      </c>
      <c r="E18" s="10">
        <f>AVERAGE(E12:E17)</f>
        <v>11.126666666666665</v>
      </c>
      <c r="F18" s="10">
        <f t="shared" ref="F18" si="2">AVERAGE(F12:F17)</f>
        <v>16.71166666666667</v>
      </c>
    </row>
    <row r="19" spans="1:7" x14ac:dyDescent="0.3">
      <c r="D19" s="8" t="s">
        <v>29</v>
      </c>
      <c r="E19" s="10">
        <f>STDEV(E12:E17)</f>
        <v>1.8116585403068524</v>
      </c>
      <c r="F19" s="10">
        <f t="shared" ref="F19" si="3">STDEV(F12:F17)</f>
        <v>3.8966417164869798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H26" sqref="H26"/>
    </sheetView>
  </sheetViews>
  <sheetFormatPr defaultColWidth="17" defaultRowHeight="14.4" x14ac:dyDescent="0.3"/>
  <cols>
    <col min="2" max="3" width="29.5546875" customWidth="1"/>
    <col min="4" max="4" width="17.77734375" customWidth="1"/>
    <col min="5" max="5" width="20.5546875" style="4" customWidth="1"/>
    <col min="6" max="6" width="23.109375" style="4" customWidth="1"/>
  </cols>
  <sheetData>
    <row r="1" spans="1:6" x14ac:dyDescent="0.3">
      <c r="A1" s="3" t="s">
        <v>9</v>
      </c>
      <c r="B1" s="3"/>
      <c r="C1" s="3"/>
      <c r="E1" s="2" t="s">
        <v>14</v>
      </c>
      <c r="F1" s="2" t="s">
        <v>15</v>
      </c>
    </row>
    <row r="2" spans="1:6" x14ac:dyDescent="0.3">
      <c r="A2" s="3" t="s">
        <v>8</v>
      </c>
      <c r="B2" s="3" t="s">
        <v>20</v>
      </c>
      <c r="C2" s="3" t="s">
        <v>6</v>
      </c>
      <c r="D2" s="3" t="s">
        <v>0</v>
      </c>
      <c r="E2" s="4">
        <v>36.15</v>
      </c>
      <c r="F2" s="4">
        <v>112.5</v>
      </c>
    </row>
    <row r="3" spans="1:6" x14ac:dyDescent="0.3">
      <c r="D3" s="3" t="s">
        <v>1</v>
      </c>
      <c r="E3" s="4">
        <v>31.48</v>
      </c>
      <c r="F3" s="4">
        <v>86.67</v>
      </c>
    </row>
    <row r="4" spans="1:6" x14ac:dyDescent="0.3">
      <c r="A4" s="3"/>
      <c r="B4" s="3"/>
      <c r="C4" s="3"/>
      <c r="D4" s="3" t="s">
        <v>2</v>
      </c>
      <c r="E4" s="4">
        <v>28.14</v>
      </c>
      <c r="F4" s="4">
        <v>88.75</v>
      </c>
    </row>
    <row r="5" spans="1:6" x14ac:dyDescent="0.3">
      <c r="D5" s="3" t="s">
        <v>3</v>
      </c>
      <c r="E5" s="4">
        <v>37.58</v>
      </c>
      <c r="F5" s="4">
        <v>76.67</v>
      </c>
    </row>
    <row r="6" spans="1:6" x14ac:dyDescent="0.3">
      <c r="D6" s="3" t="s">
        <v>4</v>
      </c>
      <c r="E6" s="4">
        <v>35.32</v>
      </c>
      <c r="F6" s="4">
        <v>66.56</v>
      </c>
    </row>
    <row r="7" spans="1:6" x14ac:dyDescent="0.3">
      <c r="D7" s="3" t="s">
        <v>5</v>
      </c>
      <c r="E7" s="4">
        <v>31.58</v>
      </c>
      <c r="F7" s="4">
        <v>72.5</v>
      </c>
    </row>
    <row r="8" spans="1:6" x14ac:dyDescent="0.3">
      <c r="D8" s="8" t="s">
        <v>28</v>
      </c>
      <c r="E8" s="10">
        <f>AVERAGE(E2:E7)</f>
        <v>33.375</v>
      </c>
      <c r="F8" s="10">
        <f t="shared" ref="F8" si="0">AVERAGE(F2:F7)</f>
        <v>83.941666666666677</v>
      </c>
    </row>
    <row r="9" spans="1:6" x14ac:dyDescent="0.3">
      <c r="D9" s="8" t="s">
        <v>29</v>
      </c>
      <c r="E9" s="10">
        <f>STDEV(E2:E7)</f>
        <v>3.5604480055184062</v>
      </c>
      <c r="F9" s="10">
        <f t="shared" ref="F9" si="1">STDEV(F2:F7)</f>
        <v>16.3220922882658</v>
      </c>
    </row>
    <row r="11" spans="1:6" x14ac:dyDescent="0.3">
      <c r="E11" s="2" t="s">
        <v>14</v>
      </c>
      <c r="F11" s="2" t="s">
        <v>15</v>
      </c>
    </row>
    <row r="12" spans="1:6" x14ac:dyDescent="0.3">
      <c r="C12" s="3" t="s">
        <v>10</v>
      </c>
      <c r="D12" s="3" t="s">
        <v>0</v>
      </c>
      <c r="E12" s="4">
        <v>11.25</v>
      </c>
      <c r="F12" s="4">
        <v>56.25</v>
      </c>
    </row>
    <row r="13" spans="1:6" x14ac:dyDescent="0.3">
      <c r="D13" s="3" t="s">
        <v>1</v>
      </c>
      <c r="E13" s="4">
        <v>13.35</v>
      </c>
      <c r="F13" s="4">
        <v>42.5</v>
      </c>
    </row>
    <row r="14" spans="1:6" x14ac:dyDescent="0.3">
      <c r="A14" s="3"/>
      <c r="D14" s="3" t="s">
        <v>2</v>
      </c>
      <c r="E14" s="4">
        <v>10.58</v>
      </c>
      <c r="F14" s="4">
        <v>55</v>
      </c>
    </row>
    <row r="15" spans="1:6" x14ac:dyDescent="0.3">
      <c r="A15" s="3"/>
      <c r="D15" s="3" t="s">
        <v>3</v>
      </c>
      <c r="E15" s="4">
        <v>11.71</v>
      </c>
      <c r="F15" s="4">
        <v>38.75</v>
      </c>
    </row>
    <row r="16" spans="1:6" x14ac:dyDescent="0.3">
      <c r="A16" s="3"/>
      <c r="D16" s="3" t="s">
        <v>4</v>
      </c>
      <c r="E16" s="4">
        <v>14.89</v>
      </c>
      <c r="F16" s="4">
        <v>33.44</v>
      </c>
    </row>
    <row r="17" spans="1:7" x14ac:dyDescent="0.3">
      <c r="D17" s="3" t="s">
        <v>5</v>
      </c>
      <c r="E17" s="4">
        <v>11.9</v>
      </c>
      <c r="F17" s="4">
        <v>46.5</v>
      </c>
      <c r="G17" s="1"/>
    </row>
    <row r="18" spans="1:7" x14ac:dyDescent="0.3">
      <c r="A18" s="3"/>
      <c r="D18" s="8" t="s">
        <v>28</v>
      </c>
      <c r="E18" s="10">
        <f>AVERAGE(E12:E17)</f>
        <v>12.280000000000001</v>
      </c>
      <c r="F18" s="10">
        <f t="shared" ref="F18" si="2">AVERAGE(F12:F17)</f>
        <v>45.406666666666666</v>
      </c>
    </row>
    <row r="19" spans="1:7" x14ac:dyDescent="0.3">
      <c r="D19" s="8" t="s">
        <v>29</v>
      </c>
      <c r="E19" s="10">
        <f>STDEV(E12:E17)</f>
        <v>1.5733531072203659</v>
      </c>
      <c r="F19" s="10">
        <f t="shared" ref="F19" si="3">STDEV(F12:F17)</f>
        <v>9.0196045737419439</v>
      </c>
    </row>
    <row r="34" spans="4:4" x14ac:dyDescent="0.3">
      <c r="D34" s="3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9"/>
  <sheetViews>
    <sheetView workbookViewId="0">
      <selection activeCell="E23" sqref="E23"/>
    </sheetView>
  </sheetViews>
  <sheetFormatPr defaultColWidth="17" defaultRowHeight="14.4" x14ac:dyDescent="0.3"/>
  <cols>
    <col min="1" max="1" width="25.21875" customWidth="1"/>
    <col min="2" max="2" width="29.88671875" customWidth="1"/>
    <col min="3" max="3" width="20.109375" customWidth="1"/>
    <col min="4" max="4" width="20.6640625" style="4" customWidth="1"/>
    <col min="5" max="5" width="18.77734375" style="4" customWidth="1"/>
    <col min="6" max="6" width="19" style="4" customWidth="1"/>
    <col min="7" max="7" width="12.5546875" style="4" customWidth="1"/>
    <col min="8" max="8" width="17" style="3"/>
    <col min="9" max="11" width="17" style="4"/>
  </cols>
  <sheetData>
    <row r="1" spans="1:20" ht="24" customHeight="1" x14ac:dyDescent="0.3">
      <c r="C1" s="4"/>
      <c r="D1" s="4" t="s">
        <v>11</v>
      </c>
      <c r="E1" s="4" t="s">
        <v>12</v>
      </c>
      <c r="F1" s="4" t="s">
        <v>13</v>
      </c>
    </row>
    <row r="2" spans="1:20" x14ac:dyDescent="0.3">
      <c r="A2" s="5" t="s">
        <v>22</v>
      </c>
      <c r="B2" t="s">
        <v>6</v>
      </c>
      <c r="C2" s="3" t="s">
        <v>0</v>
      </c>
      <c r="D2" s="4">
        <v>10.65</v>
      </c>
      <c r="E2" s="4">
        <v>28.45</v>
      </c>
      <c r="F2" s="4">
        <v>53.06</v>
      </c>
      <c r="G2" s="6"/>
      <c r="L2" s="4"/>
      <c r="M2" s="4"/>
      <c r="N2" s="4"/>
      <c r="O2" s="4"/>
    </row>
    <row r="3" spans="1:20" x14ac:dyDescent="0.3">
      <c r="A3" s="3"/>
      <c r="C3" s="3" t="s">
        <v>1</v>
      </c>
      <c r="D3" s="4">
        <v>12.38</v>
      </c>
      <c r="E3" s="4">
        <v>21.32</v>
      </c>
      <c r="F3" s="4">
        <v>34.880000000000003</v>
      </c>
      <c r="G3" s="6"/>
      <c r="L3" s="4"/>
      <c r="M3" s="4"/>
      <c r="N3" s="4"/>
      <c r="O3" s="4"/>
    </row>
    <row r="4" spans="1:20" x14ac:dyDescent="0.3">
      <c r="A4" s="3"/>
      <c r="C4" s="3" t="s">
        <v>2</v>
      </c>
      <c r="D4" s="4">
        <v>13.39</v>
      </c>
      <c r="E4" s="4">
        <v>24.68</v>
      </c>
      <c r="F4" s="4">
        <v>37.22</v>
      </c>
      <c r="G4" s="6"/>
      <c r="L4" s="4"/>
      <c r="M4" s="4"/>
      <c r="N4" s="4"/>
      <c r="O4" s="4"/>
    </row>
    <row r="5" spans="1:20" x14ac:dyDescent="0.3">
      <c r="A5" s="3"/>
      <c r="C5" s="3" t="s">
        <v>3</v>
      </c>
      <c r="D5" s="4">
        <v>14.17</v>
      </c>
      <c r="E5" s="4">
        <v>25.92</v>
      </c>
      <c r="F5" s="4">
        <v>47.66</v>
      </c>
      <c r="L5" s="4"/>
      <c r="M5" s="4"/>
      <c r="N5" s="4"/>
      <c r="O5" s="4"/>
    </row>
    <row r="6" spans="1:20" x14ac:dyDescent="0.3">
      <c r="A6" s="3"/>
      <c r="C6" s="8" t="s">
        <v>28</v>
      </c>
      <c r="D6" s="10">
        <f>AVERAGE(D2:D5)</f>
        <v>12.647500000000001</v>
      </c>
      <c r="E6" s="10">
        <f t="shared" ref="E6:F6" si="0">AVERAGE(E2:E5)</f>
        <v>25.092499999999998</v>
      </c>
      <c r="F6" s="10">
        <f t="shared" si="0"/>
        <v>43.204999999999998</v>
      </c>
      <c r="L6" s="4"/>
      <c r="M6" s="4"/>
      <c r="N6" s="4"/>
      <c r="O6" s="4"/>
    </row>
    <row r="7" spans="1:20" x14ac:dyDescent="0.3">
      <c r="A7" s="3"/>
      <c r="C7" s="8" t="s">
        <v>29</v>
      </c>
      <c r="D7" s="10">
        <f>STDEV(D2:D5)</f>
        <v>1.5199643636173421</v>
      </c>
      <c r="E7" s="10">
        <f t="shared" ref="E7:F7" si="1">STDEV(E2:E5)</f>
        <v>2.964201691293439</v>
      </c>
      <c r="F7" s="10">
        <f t="shared" si="1"/>
        <v>8.6041443502535415</v>
      </c>
      <c r="L7" s="4"/>
      <c r="M7" s="4"/>
      <c r="N7" s="4"/>
      <c r="O7" s="4"/>
    </row>
    <row r="8" spans="1:20" x14ac:dyDescent="0.3">
      <c r="A8" s="3"/>
      <c r="C8" s="3"/>
      <c r="L8" s="4"/>
      <c r="M8" s="4"/>
      <c r="N8" s="4"/>
      <c r="O8" s="4"/>
    </row>
    <row r="9" spans="1:20" x14ac:dyDescent="0.3">
      <c r="A9" s="3"/>
      <c r="B9" t="s">
        <v>7</v>
      </c>
      <c r="D9" s="4" t="s">
        <v>11</v>
      </c>
      <c r="E9" s="4" t="s">
        <v>12</v>
      </c>
      <c r="F9" s="4" t="s">
        <v>13</v>
      </c>
    </row>
    <row r="10" spans="1:20" x14ac:dyDescent="0.3">
      <c r="A10" s="3"/>
      <c r="C10" s="3" t="s">
        <v>0</v>
      </c>
      <c r="D10" s="4">
        <v>7.17</v>
      </c>
      <c r="E10" s="4">
        <v>11.07</v>
      </c>
      <c r="F10" s="4">
        <v>20.28</v>
      </c>
    </row>
    <row r="11" spans="1:20" x14ac:dyDescent="0.3">
      <c r="A11" s="3"/>
      <c r="C11" s="3" t="s">
        <v>1</v>
      </c>
      <c r="D11" s="4">
        <v>8.5</v>
      </c>
      <c r="E11" s="4">
        <v>8.82</v>
      </c>
      <c r="F11" s="4">
        <v>17.25</v>
      </c>
    </row>
    <row r="12" spans="1:20" x14ac:dyDescent="0.3">
      <c r="A12" s="3"/>
      <c r="C12" s="3" t="s">
        <v>2</v>
      </c>
      <c r="D12" s="4">
        <v>7.5</v>
      </c>
      <c r="E12" s="4">
        <v>9.64</v>
      </c>
      <c r="F12" s="4">
        <v>15.23</v>
      </c>
    </row>
    <row r="13" spans="1:20" x14ac:dyDescent="0.3">
      <c r="A13" s="3"/>
      <c r="C13" s="3" t="s">
        <v>3</v>
      </c>
      <c r="D13" s="4">
        <v>8.25</v>
      </c>
      <c r="E13" s="4">
        <v>9.82</v>
      </c>
      <c r="F13" s="4">
        <v>18.28</v>
      </c>
    </row>
    <row r="14" spans="1:20" x14ac:dyDescent="0.3">
      <c r="A14" s="3"/>
      <c r="C14" s="8" t="s">
        <v>28</v>
      </c>
      <c r="D14" s="10">
        <f>AVERAGE(D10:D13)</f>
        <v>7.8550000000000004</v>
      </c>
      <c r="E14" s="10">
        <f t="shared" ref="E14:F14" si="2">AVERAGE(E10:E13)</f>
        <v>9.8375000000000004</v>
      </c>
      <c r="F14" s="10">
        <f t="shared" si="2"/>
        <v>17.760000000000002</v>
      </c>
      <c r="L14" s="3"/>
      <c r="N14" s="3"/>
      <c r="O14" s="3"/>
      <c r="P14" s="3"/>
      <c r="Q14" s="3"/>
      <c r="R14" s="3"/>
      <c r="S14" s="3"/>
      <c r="T14" s="3"/>
    </row>
    <row r="15" spans="1:20" x14ac:dyDescent="0.3">
      <c r="A15" s="3"/>
      <c r="C15" s="8" t="s">
        <v>29</v>
      </c>
      <c r="D15" s="10">
        <f>STDEV(D10:D13)</f>
        <v>0.62377880695002774</v>
      </c>
      <c r="E15" s="10">
        <f t="shared" ref="E15:F15" si="3">STDEV(E10:E13)</f>
        <v>0.92981629009892763</v>
      </c>
      <c r="F15" s="10">
        <f t="shared" si="3"/>
        <v>2.1041070948662899</v>
      </c>
    </row>
    <row r="16" spans="1:20" x14ac:dyDescent="0.3">
      <c r="A16" s="3"/>
    </row>
    <row r="17" spans="1:11" x14ac:dyDescent="0.3">
      <c r="A17" s="5"/>
      <c r="C17" s="3"/>
    </row>
    <row r="18" spans="1:11" x14ac:dyDescent="0.3">
      <c r="C18" s="3"/>
    </row>
    <row r="19" spans="1:11" x14ac:dyDescent="0.3">
      <c r="C19" s="3"/>
      <c r="G19"/>
      <c r="H19"/>
      <c r="I19"/>
      <c r="J19"/>
      <c r="K19"/>
    </row>
    <row r="20" spans="1:11" x14ac:dyDescent="0.3">
      <c r="C20" s="3"/>
      <c r="G20"/>
      <c r="H20"/>
      <c r="I20"/>
      <c r="J20"/>
      <c r="K20"/>
    </row>
    <row r="21" spans="1:11" x14ac:dyDescent="0.3">
      <c r="C21" s="3"/>
      <c r="G21"/>
      <c r="H21"/>
      <c r="I21"/>
      <c r="J21"/>
      <c r="K21"/>
    </row>
    <row r="22" spans="1:11" x14ac:dyDescent="0.3">
      <c r="C22" s="3"/>
      <c r="G22"/>
      <c r="H22"/>
      <c r="I22"/>
      <c r="J22"/>
      <c r="K22"/>
    </row>
    <row r="23" spans="1:11" x14ac:dyDescent="0.3">
      <c r="C23" s="3"/>
      <c r="G23"/>
      <c r="H23"/>
      <c r="I23"/>
      <c r="J23"/>
      <c r="K23"/>
    </row>
    <row r="24" spans="1:11" x14ac:dyDescent="0.3">
      <c r="C24" s="3"/>
      <c r="G24"/>
      <c r="H24"/>
      <c r="I24"/>
      <c r="J24"/>
      <c r="K24"/>
    </row>
    <row r="25" spans="1:11" x14ac:dyDescent="0.3">
      <c r="C25" s="3"/>
      <c r="G25"/>
      <c r="H25"/>
      <c r="I25"/>
      <c r="J25"/>
      <c r="K25"/>
    </row>
    <row r="26" spans="1:11" x14ac:dyDescent="0.3">
      <c r="C26" s="3"/>
      <c r="G26"/>
      <c r="H26"/>
      <c r="I26"/>
      <c r="J26"/>
      <c r="K26"/>
    </row>
    <row r="27" spans="1:11" x14ac:dyDescent="0.3">
      <c r="C27" s="3"/>
      <c r="G27"/>
      <c r="H27"/>
      <c r="I27"/>
      <c r="J27"/>
      <c r="K27"/>
    </row>
    <row r="28" spans="1:11" x14ac:dyDescent="0.3">
      <c r="C28" s="3"/>
      <c r="G28"/>
      <c r="H28"/>
      <c r="I28"/>
      <c r="J28"/>
      <c r="K28"/>
    </row>
    <row r="29" spans="1:11" x14ac:dyDescent="0.3">
      <c r="C29" s="3"/>
      <c r="G29"/>
      <c r="H29"/>
      <c r="I29"/>
      <c r="J29"/>
      <c r="K29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"/>
  <sheetViews>
    <sheetView workbookViewId="0">
      <selection activeCell="H25" sqref="H25"/>
    </sheetView>
  </sheetViews>
  <sheetFormatPr defaultColWidth="17" defaultRowHeight="14.4" x14ac:dyDescent="0.3"/>
  <cols>
    <col min="1" max="1" width="25.21875" customWidth="1"/>
    <col min="2" max="2" width="29.88671875" customWidth="1"/>
    <col min="3" max="3" width="20.109375" customWidth="1"/>
    <col min="4" max="4" width="20.6640625" style="4" customWidth="1"/>
    <col min="5" max="5" width="18.77734375" style="4" customWidth="1"/>
    <col min="6" max="6" width="19" style="4" customWidth="1"/>
    <col min="7" max="7" width="12.5546875" style="4" customWidth="1"/>
    <col min="8" max="8" width="17" style="3"/>
    <col min="9" max="11" width="17" style="4"/>
  </cols>
  <sheetData>
    <row r="1" spans="1:11" x14ac:dyDescent="0.3">
      <c r="A1" s="3"/>
      <c r="D1" s="4" t="s">
        <v>11</v>
      </c>
      <c r="E1" s="4" t="s">
        <v>12</v>
      </c>
      <c r="F1" s="4" t="s">
        <v>13</v>
      </c>
    </row>
    <row r="2" spans="1:11" x14ac:dyDescent="0.3">
      <c r="A2" s="5" t="s">
        <v>21</v>
      </c>
      <c r="B2" t="s">
        <v>6</v>
      </c>
      <c r="C2" s="3" t="s">
        <v>0</v>
      </c>
      <c r="D2" s="4">
        <v>36.880000000000003</v>
      </c>
      <c r="E2" s="4">
        <v>66.5</v>
      </c>
      <c r="F2" s="4">
        <v>84.42</v>
      </c>
    </row>
    <row r="3" spans="1:11" x14ac:dyDescent="0.3">
      <c r="C3" s="3" t="s">
        <v>1</v>
      </c>
      <c r="D3" s="4">
        <v>32</v>
      </c>
      <c r="E3" s="4">
        <v>57.5</v>
      </c>
      <c r="F3" s="4">
        <v>61.79</v>
      </c>
    </row>
    <row r="4" spans="1:11" x14ac:dyDescent="0.3">
      <c r="C4" s="3" t="s">
        <v>2</v>
      </c>
      <c r="D4" s="4">
        <v>32.5</v>
      </c>
      <c r="E4" s="4">
        <v>57</v>
      </c>
      <c r="F4" s="4">
        <v>71.349999999999994</v>
      </c>
      <c r="G4"/>
      <c r="H4"/>
      <c r="I4"/>
      <c r="J4"/>
      <c r="K4"/>
    </row>
    <row r="5" spans="1:11" x14ac:dyDescent="0.3">
      <c r="C5" s="3" t="s">
        <v>3</v>
      </c>
      <c r="D5" s="4">
        <v>28.57</v>
      </c>
      <c r="E5" s="4">
        <v>63.57</v>
      </c>
      <c r="F5" s="4">
        <v>76.709999999999994</v>
      </c>
      <c r="G5"/>
      <c r="H5"/>
      <c r="I5"/>
      <c r="J5"/>
      <c r="K5"/>
    </row>
    <row r="6" spans="1:11" x14ac:dyDescent="0.3">
      <c r="C6" s="3" t="s">
        <v>4</v>
      </c>
      <c r="D6" s="4">
        <v>40.42</v>
      </c>
      <c r="E6" s="4">
        <v>65</v>
      </c>
      <c r="F6" s="4">
        <v>68.09</v>
      </c>
      <c r="G6"/>
      <c r="H6"/>
      <c r="I6"/>
      <c r="J6"/>
      <c r="K6"/>
    </row>
    <row r="7" spans="1:11" x14ac:dyDescent="0.3">
      <c r="C7" s="3" t="s">
        <v>5</v>
      </c>
      <c r="D7" s="4">
        <v>32.5</v>
      </c>
      <c r="E7" s="4">
        <v>53.06</v>
      </c>
      <c r="F7" s="4">
        <v>65.260000000000005</v>
      </c>
      <c r="G7"/>
      <c r="H7"/>
      <c r="I7"/>
      <c r="J7"/>
      <c r="K7"/>
    </row>
    <row r="8" spans="1:11" x14ac:dyDescent="0.3">
      <c r="C8" s="8" t="s">
        <v>28</v>
      </c>
      <c r="D8" s="10">
        <f>AVERAGE(D2:D7)</f>
        <v>33.811666666666667</v>
      </c>
      <c r="E8" s="10">
        <f t="shared" ref="E8:F8" si="0">AVERAGE(E2:E7)</f>
        <v>60.438333333333333</v>
      </c>
      <c r="F8" s="10">
        <f t="shared" si="0"/>
        <v>71.27</v>
      </c>
      <c r="G8"/>
      <c r="H8"/>
      <c r="I8"/>
      <c r="J8"/>
      <c r="K8"/>
    </row>
    <row r="9" spans="1:11" x14ac:dyDescent="0.3">
      <c r="C9" s="8" t="s">
        <v>29</v>
      </c>
      <c r="D9" s="10">
        <f>STDEV(D2:D7)</f>
        <v>4.1781068280581914</v>
      </c>
      <c r="E9" s="10">
        <f t="shared" ref="E9:F9" si="1">STDEV(E2:E7)</f>
        <v>5.3339606922686134</v>
      </c>
      <c r="F9" s="10">
        <f t="shared" si="1"/>
        <v>8.229524895156473</v>
      </c>
      <c r="G9"/>
      <c r="H9"/>
      <c r="I9"/>
      <c r="J9"/>
      <c r="K9"/>
    </row>
    <row r="10" spans="1:11" x14ac:dyDescent="0.3">
      <c r="C10" s="3"/>
      <c r="G10"/>
      <c r="H10"/>
      <c r="I10"/>
      <c r="J10"/>
      <c r="K10"/>
    </row>
    <row r="11" spans="1:11" x14ac:dyDescent="0.3">
      <c r="B11" t="s">
        <v>7</v>
      </c>
      <c r="C11" s="3" t="s">
        <v>0</v>
      </c>
      <c r="D11" s="4">
        <v>12.5</v>
      </c>
      <c r="E11" s="4">
        <v>12</v>
      </c>
      <c r="F11" s="4">
        <v>13.27</v>
      </c>
      <c r="G11"/>
      <c r="H11"/>
      <c r="I11"/>
      <c r="J11"/>
      <c r="K11"/>
    </row>
    <row r="12" spans="1:11" x14ac:dyDescent="0.3">
      <c r="C12" s="3" t="s">
        <v>1</v>
      </c>
      <c r="D12" s="4">
        <v>12</v>
      </c>
      <c r="E12" s="4">
        <v>12.5</v>
      </c>
      <c r="F12" s="4">
        <v>12.86</v>
      </c>
      <c r="G12"/>
      <c r="H12"/>
      <c r="I12"/>
      <c r="J12"/>
      <c r="K12"/>
    </row>
    <row r="13" spans="1:11" x14ac:dyDescent="0.3">
      <c r="C13" s="3" t="s">
        <v>2</v>
      </c>
      <c r="D13" s="4">
        <v>13</v>
      </c>
      <c r="E13" s="4">
        <v>14.5</v>
      </c>
      <c r="F13" s="4">
        <v>14.42</v>
      </c>
      <c r="G13"/>
      <c r="H13"/>
      <c r="I13"/>
      <c r="J13"/>
      <c r="K13"/>
    </row>
    <row r="14" spans="1:11" x14ac:dyDescent="0.3">
      <c r="C14" s="3" t="s">
        <v>3</v>
      </c>
      <c r="D14" s="4">
        <v>10.36</v>
      </c>
      <c r="E14" s="4">
        <v>12.14</v>
      </c>
      <c r="F14" s="4">
        <v>12.24</v>
      </c>
      <c r="G14"/>
      <c r="H14"/>
      <c r="I14"/>
      <c r="J14"/>
      <c r="K14"/>
    </row>
    <row r="15" spans="1:11" x14ac:dyDescent="0.3">
      <c r="C15" s="3" t="s">
        <v>4</v>
      </c>
      <c r="D15" s="4">
        <v>15.42</v>
      </c>
      <c r="E15" s="4">
        <v>14.64</v>
      </c>
      <c r="F15" s="4">
        <v>14.26</v>
      </c>
      <c r="G15"/>
      <c r="H15"/>
      <c r="I15"/>
      <c r="J15"/>
      <c r="K15"/>
    </row>
    <row r="16" spans="1:11" x14ac:dyDescent="0.3">
      <c r="C16" s="3" t="s">
        <v>5</v>
      </c>
      <c r="D16" s="4">
        <v>12.5</v>
      </c>
      <c r="E16" s="4">
        <v>11.11</v>
      </c>
      <c r="F16" s="4">
        <v>13.16</v>
      </c>
      <c r="G16"/>
      <c r="H16"/>
      <c r="I16"/>
      <c r="J16"/>
      <c r="K16"/>
    </row>
    <row r="17" spans="3:6" x14ac:dyDescent="0.3">
      <c r="C17" s="8" t="s">
        <v>28</v>
      </c>
      <c r="D17" s="10">
        <f>AVERAGE(D11:D16)</f>
        <v>12.63</v>
      </c>
      <c r="E17" s="10">
        <f t="shared" ref="E17:F17" si="2">AVERAGE(E11:E16)</f>
        <v>12.815</v>
      </c>
      <c r="F17" s="10">
        <f t="shared" si="2"/>
        <v>13.368333333333332</v>
      </c>
    </row>
    <row r="18" spans="3:6" x14ac:dyDescent="0.3">
      <c r="C18" s="8" t="s">
        <v>29</v>
      </c>
      <c r="D18" s="10">
        <f>STDEV(D11:D16)</f>
        <v>1.6434475957571621</v>
      </c>
      <c r="E18" s="10">
        <f t="shared" ref="E18:F18" si="3">STDEV(E11:E16)</f>
        <v>1.4349878048262255</v>
      </c>
      <c r="F18" s="10">
        <f t="shared" si="3"/>
        <v>0.83494710411298911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selection activeCell="E18" sqref="E18:G19"/>
    </sheetView>
  </sheetViews>
  <sheetFormatPr defaultRowHeight="14.4" x14ac:dyDescent="0.3"/>
  <cols>
    <col min="1" max="1" width="29.77734375" customWidth="1"/>
    <col min="2" max="2" width="28.5546875" style="3" customWidth="1"/>
    <col min="3" max="3" width="8.88671875" style="4"/>
    <col min="4" max="4" width="17.33203125" customWidth="1"/>
    <col min="5" max="5" width="19.44140625" style="4" customWidth="1"/>
    <col min="6" max="6" width="20.109375" style="4" customWidth="1"/>
    <col min="7" max="7" width="25.44140625" style="4" customWidth="1"/>
  </cols>
  <sheetData>
    <row r="1" spans="1:7" x14ac:dyDescent="0.3">
      <c r="E1" s="4" t="s">
        <v>11</v>
      </c>
      <c r="F1" s="4" t="s">
        <v>12</v>
      </c>
      <c r="G1" s="4" t="s">
        <v>13</v>
      </c>
    </row>
    <row r="2" spans="1:7" x14ac:dyDescent="0.3">
      <c r="A2" s="3" t="s">
        <v>24</v>
      </c>
      <c r="B2" s="3" t="s">
        <v>6</v>
      </c>
      <c r="C2" s="4" t="s">
        <v>16</v>
      </c>
      <c r="D2" s="3" t="s">
        <v>0</v>
      </c>
      <c r="E2" s="4">
        <v>59.38</v>
      </c>
      <c r="F2" s="4">
        <v>18.7</v>
      </c>
      <c r="G2" s="4">
        <v>40.75</v>
      </c>
    </row>
    <row r="3" spans="1:7" x14ac:dyDescent="0.3">
      <c r="D3" s="3" t="s">
        <v>1</v>
      </c>
      <c r="E3" s="4">
        <v>53.33</v>
      </c>
      <c r="F3" s="4">
        <v>21.54</v>
      </c>
      <c r="G3" s="4">
        <v>42.25</v>
      </c>
    </row>
    <row r="4" spans="1:7" x14ac:dyDescent="0.3">
      <c r="D4" s="3" t="s">
        <v>2</v>
      </c>
      <c r="E4" s="4">
        <v>61.67</v>
      </c>
      <c r="F4" s="4">
        <v>22.17</v>
      </c>
      <c r="G4" s="4">
        <v>51.43</v>
      </c>
    </row>
    <row r="5" spans="1:7" x14ac:dyDescent="0.3">
      <c r="D5" s="3" t="s">
        <v>3</v>
      </c>
      <c r="E5" s="4">
        <v>51.79</v>
      </c>
      <c r="F5" s="4">
        <v>22.87</v>
      </c>
      <c r="G5" s="4">
        <v>44.62</v>
      </c>
    </row>
    <row r="6" spans="1:7" x14ac:dyDescent="0.3">
      <c r="D6" s="3" t="s">
        <v>4</v>
      </c>
      <c r="E6" s="4">
        <v>53</v>
      </c>
      <c r="F6" s="4">
        <v>22.66</v>
      </c>
      <c r="G6" s="4">
        <v>40.380000000000003</v>
      </c>
    </row>
    <row r="7" spans="1:7" x14ac:dyDescent="0.3">
      <c r="D7" s="3" t="s">
        <v>5</v>
      </c>
      <c r="E7" s="4">
        <v>51.11</v>
      </c>
      <c r="F7" s="4">
        <v>24.38</v>
      </c>
      <c r="G7" s="4">
        <v>41.25</v>
      </c>
    </row>
    <row r="8" spans="1:7" x14ac:dyDescent="0.3">
      <c r="D8" s="8" t="s">
        <v>28</v>
      </c>
      <c r="E8" s="10">
        <f>AVERAGE(E2:E7)</f>
        <v>55.04666666666666</v>
      </c>
      <c r="F8" s="10">
        <f t="shared" ref="F8:G8" si="0">AVERAGE(F2:F7)</f>
        <v>22.053333333333331</v>
      </c>
      <c r="G8" s="10">
        <f t="shared" si="0"/>
        <v>43.446666666666665</v>
      </c>
    </row>
    <row r="9" spans="1:7" x14ac:dyDescent="0.3">
      <c r="D9" s="8" t="s">
        <v>29</v>
      </c>
      <c r="E9" s="10">
        <f>STDEV(E2:E7)</f>
        <v>4.3791627814762357</v>
      </c>
      <c r="F9" s="10">
        <f t="shared" ref="F9:G9" si="1">STDEV(F2:F7)</f>
        <v>1.8958023806997044</v>
      </c>
      <c r="G9" s="10">
        <f t="shared" si="1"/>
        <v>4.1962872478736086</v>
      </c>
    </row>
    <row r="11" spans="1:7" x14ac:dyDescent="0.3">
      <c r="B11" s="3" t="s">
        <v>7</v>
      </c>
      <c r="C11" s="4" t="s">
        <v>17</v>
      </c>
      <c r="E11" s="4" t="s">
        <v>11</v>
      </c>
      <c r="F11" s="4" t="s">
        <v>12</v>
      </c>
      <c r="G11" s="4" t="s">
        <v>13</v>
      </c>
    </row>
    <row r="12" spans="1:7" x14ac:dyDescent="0.3">
      <c r="D12" s="3" t="s">
        <v>0</v>
      </c>
      <c r="E12" s="4">
        <v>8.1300000000000008</v>
      </c>
      <c r="F12" s="4">
        <v>4.57</v>
      </c>
      <c r="G12" s="4">
        <v>6.25</v>
      </c>
    </row>
    <row r="13" spans="1:7" x14ac:dyDescent="0.3">
      <c r="D13" s="3" t="s">
        <v>1</v>
      </c>
      <c r="E13" s="4">
        <v>14.17</v>
      </c>
      <c r="F13" s="4">
        <v>8.08</v>
      </c>
      <c r="G13" s="4">
        <v>6.5</v>
      </c>
    </row>
    <row r="14" spans="1:7" x14ac:dyDescent="0.3">
      <c r="D14" s="3" t="s">
        <v>2</v>
      </c>
      <c r="E14" s="4">
        <v>7.5</v>
      </c>
      <c r="F14" s="4">
        <v>7.61</v>
      </c>
      <c r="G14" s="4">
        <v>9.2899999999999991</v>
      </c>
    </row>
    <row r="15" spans="1:7" x14ac:dyDescent="0.3">
      <c r="D15" s="3" t="s">
        <v>3</v>
      </c>
      <c r="E15" s="4">
        <v>7.14</v>
      </c>
      <c r="F15" s="4">
        <v>6.11</v>
      </c>
      <c r="G15" s="4">
        <v>8.27</v>
      </c>
    </row>
    <row r="16" spans="1:7" x14ac:dyDescent="0.3">
      <c r="D16" s="3" t="s">
        <v>4</v>
      </c>
      <c r="E16" s="4">
        <v>10</v>
      </c>
      <c r="F16" s="4">
        <v>8.1300000000000008</v>
      </c>
      <c r="G16" s="4">
        <v>8.65</v>
      </c>
    </row>
    <row r="17" spans="2:7" x14ac:dyDescent="0.3">
      <c r="D17" s="3" t="s">
        <v>5</v>
      </c>
      <c r="E17" s="4">
        <v>9.17</v>
      </c>
      <c r="F17" s="4">
        <v>8.36</v>
      </c>
      <c r="G17" s="4">
        <v>9.17</v>
      </c>
    </row>
    <row r="18" spans="2:7" x14ac:dyDescent="0.3">
      <c r="D18" s="8" t="s">
        <v>28</v>
      </c>
      <c r="E18" s="10">
        <f>AVERAGE(E12:E17)</f>
        <v>9.3516666666666666</v>
      </c>
      <c r="F18" s="10">
        <f t="shared" ref="F18:G18" si="2">AVERAGE(F12:F17)</f>
        <v>7.1433333333333335</v>
      </c>
      <c r="G18" s="10">
        <f t="shared" si="2"/>
        <v>8.0216666666666665</v>
      </c>
    </row>
    <row r="19" spans="2:7" x14ac:dyDescent="0.3">
      <c r="D19" s="8" t="s">
        <v>29</v>
      </c>
      <c r="E19" s="10">
        <f>STDEV(E12:E17)</f>
        <v>2.5877512760438655</v>
      </c>
      <c r="F19" s="10">
        <f t="shared" ref="F19:G19" si="3">STDEV(F12:F17)</f>
        <v>1.4992487007386972</v>
      </c>
      <c r="G19" s="10">
        <f t="shared" si="3"/>
        <v>1.3295174563226508</v>
      </c>
    </row>
    <row r="22" spans="2:7" x14ac:dyDescent="0.3">
      <c r="B22"/>
      <c r="C22"/>
      <c r="E22"/>
      <c r="F22"/>
      <c r="G22"/>
    </row>
    <row r="23" spans="2:7" x14ac:dyDescent="0.3">
      <c r="B23"/>
      <c r="C23"/>
      <c r="E23"/>
      <c r="F23"/>
      <c r="G23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workbookViewId="0">
      <selection activeCell="E18" sqref="E18:G19"/>
    </sheetView>
  </sheetViews>
  <sheetFormatPr defaultRowHeight="14.4" x14ac:dyDescent="0.3"/>
  <cols>
    <col min="1" max="1" width="29.77734375" customWidth="1"/>
    <col min="2" max="2" width="28.5546875" style="3" customWidth="1"/>
    <col min="3" max="3" width="8.88671875" style="4"/>
    <col min="4" max="4" width="17.33203125" customWidth="1"/>
    <col min="5" max="5" width="19.44140625" style="4" customWidth="1"/>
    <col min="6" max="6" width="20.109375" style="4" customWidth="1"/>
    <col min="7" max="7" width="25.44140625" style="4" customWidth="1"/>
  </cols>
  <sheetData>
    <row r="1" spans="1:7" x14ac:dyDescent="0.3">
      <c r="E1" s="4" t="s">
        <v>11</v>
      </c>
      <c r="F1" s="4" t="s">
        <v>12</v>
      </c>
      <c r="G1" s="4" t="s">
        <v>13</v>
      </c>
    </row>
    <row r="2" spans="1:7" x14ac:dyDescent="0.3">
      <c r="A2" s="7" t="s">
        <v>23</v>
      </c>
      <c r="B2" s="3" t="s">
        <v>6</v>
      </c>
      <c r="C2" s="4" t="s">
        <v>16</v>
      </c>
      <c r="D2" s="3" t="s">
        <v>0</v>
      </c>
      <c r="E2" s="4">
        <v>63.33</v>
      </c>
      <c r="F2" s="4">
        <v>33</v>
      </c>
      <c r="G2" s="4">
        <v>54.17</v>
      </c>
    </row>
    <row r="3" spans="1:7" x14ac:dyDescent="0.3">
      <c r="D3" s="3" t="s">
        <v>1</v>
      </c>
      <c r="E3" s="4">
        <v>63</v>
      </c>
      <c r="F3" s="4">
        <v>34.659999999999997</v>
      </c>
      <c r="G3" s="4">
        <v>50.71</v>
      </c>
    </row>
    <row r="4" spans="1:7" x14ac:dyDescent="0.3">
      <c r="D4" s="3" t="s">
        <v>2</v>
      </c>
      <c r="E4" s="4">
        <v>55</v>
      </c>
      <c r="F4" s="4">
        <v>31.16</v>
      </c>
      <c r="G4" s="4">
        <v>55.19</v>
      </c>
    </row>
    <row r="5" spans="1:7" x14ac:dyDescent="0.3">
      <c r="D5" s="3" t="s">
        <v>3</v>
      </c>
      <c r="E5" s="4">
        <v>53.21</v>
      </c>
      <c r="F5" s="4">
        <v>37.299999999999997</v>
      </c>
      <c r="G5" s="4">
        <v>44.44</v>
      </c>
    </row>
    <row r="6" spans="1:7" x14ac:dyDescent="0.3">
      <c r="D6" s="3" t="s">
        <v>4</v>
      </c>
      <c r="E6" s="4">
        <v>57.22</v>
      </c>
      <c r="F6" s="4">
        <v>35.15</v>
      </c>
      <c r="G6" s="4">
        <v>43.83</v>
      </c>
    </row>
    <row r="7" spans="1:7" x14ac:dyDescent="0.3">
      <c r="D7" s="3" t="s">
        <v>5</v>
      </c>
      <c r="E7" s="4">
        <v>47.5</v>
      </c>
      <c r="F7" s="4">
        <v>27.73</v>
      </c>
      <c r="G7" s="4">
        <v>44.5</v>
      </c>
    </row>
    <row r="8" spans="1:7" x14ac:dyDescent="0.3">
      <c r="D8" s="8" t="s">
        <v>28</v>
      </c>
      <c r="E8" s="10">
        <f>AVERAGE(E2:E7)</f>
        <v>56.543333333333329</v>
      </c>
      <c r="F8" s="10">
        <f t="shared" ref="F8:G8" si="0">AVERAGE(F2:F7)</f>
        <v>33.166666666666664</v>
      </c>
      <c r="G8" s="10">
        <f t="shared" si="0"/>
        <v>48.806666666666665</v>
      </c>
    </row>
    <row r="9" spans="1:7" x14ac:dyDescent="0.3">
      <c r="D9" s="8" t="s">
        <v>29</v>
      </c>
      <c r="E9" s="10">
        <f>STDEV(E2:E7)</f>
        <v>6.0577245452947643</v>
      </c>
      <c r="F9" s="10">
        <f t="shared" ref="F9:G9" si="1">STDEV(F2:F7)</f>
        <v>3.3722376349638616</v>
      </c>
      <c r="G9" s="10">
        <f t="shared" si="1"/>
        <v>5.206098987405702</v>
      </c>
    </row>
    <row r="11" spans="1:7" x14ac:dyDescent="0.3">
      <c r="A11" s="3"/>
      <c r="B11" s="3" t="s">
        <v>7</v>
      </c>
      <c r="C11" s="4" t="s">
        <v>17</v>
      </c>
      <c r="E11" s="4" t="s">
        <v>11</v>
      </c>
      <c r="F11" s="4" t="s">
        <v>12</v>
      </c>
      <c r="G11" s="4" t="s">
        <v>13</v>
      </c>
    </row>
    <row r="12" spans="1:7" x14ac:dyDescent="0.3">
      <c r="D12" s="3" t="s">
        <v>0</v>
      </c>
      <c r="E12" s="4">
        <v>12.08</v>
      </c>
      <c r="F12" s="4">
        <v>12.06</v>
      </c>
      <c r="G12" s="4">
        <v>12.5</v>
      </c>
    </row>
    <row r="13" spans="1:7" x14ac:dyDescent="0.3">
      <c r="D13" s="3" t="s">
        <v>1</v>
      </c>
      <c r="E13" s="4">
        <v>10</v>
      </c>
      <c r="F13" s="4">
        <v>11.42</v>
      </c>
      <c r="G13" s="4">
        <v>11.07</v>
      </c>
    </row>
    <row r="14" spans="1:7" x14ac:dyDescent="0.3">
      <c r="D14" s="3" t="s">
        <v>2</v>
      </c>
      <c r="E14" s="4">
        <v>10</v>
      </c>
      <c r="F14" s="4">
        <v>10.49</v>
      </c>
      <c r="G14" s="4">
        <v>10.77</v>
      </c>
    </row>
    <row r="15" spans="1:7" x14ac:dyDescent="0.3">
      <c r="D15" s="3" t="s">
        <v>3</v>
      </c>
      <c r="E15" s="4">
        <v>11.79</v>
      </c>
      <c r="F15" s="4">
        <v>13.58</v>
      </c>
      <c r="G15" s="4">
        <v>10.56</v>
      </c>
    </row>
    <row r="16" spans="1:7" x14ac:dyDescent="0.3">
      <c r="D16" s="3" t="s">
        <v>4</v>
      </c>
      <c r="E16" s="4">
        <v>12.22</v>
      </c>
      <c r="F16" s="4">
        <v>11.4</v>
      </c>
      <c r="G16" s="4">
        <v>11.17</v>
      </c>
    </row>
    <row r="17" spans="2:7" x14ac:dyDescent="0.3">
      <c r="D17" s="3" t="s">
        <v>5</v>
      </c>
      <c r="E17" s="4">
        <v>11.75</v>
      </c>
      <c r="F17" s="4">
        <v>9.19</v>
      </c>
      <c r="G17" s="4">
        <v>9.33</v>
      </c>
    </row>
    <row r="18" spans="2:7" x14ac:dyDescent="0.3">
      <c r="D18" s="8" t="s">
        <v>28</v>
      </c>
      <c r="E18" s="10">
        <f>AVERAGE(E12:E17)</f>
        <v>11.306666666666667</v>
      </c>
      <c r="F18" s="10">
        <f t="shared" ref="F18:G18" si="2">AVERAGE(F12:F17)</f>
        <v>11.356666666666667</v>
      </c>
      <c r="G18" s="10">
        <f t="shared" si="2"/>
        <v>10.9</v>
      </c>
    </row>
    <row r="19" spans="2:7" x14ac:dyDescent="0.3">
      <c r="D19" s="8" t="s">
        <v>29</v>
      </c>
      <c r="E19" s="10">
        <f>STDEV(E12:E17)</f>
        <v>1.0273396062970932</v>
      </c>
      <c r="F19" s="10">
        <f t="shared" ref="F19:G19" si="3">STDEV(F12:F17)</f>
        <v>1.4757596913680289</v>
      </c>
      <c r="G19" s="10">
        <f t="shared" si="3"/>
        <v>1.0255925116731304</v>
      </c>
    </row>
    <row r="21" spans="2:7" x14ac:dyDescent="0.3">
      <c r="B21"/>
      <c r="C21"/>
      <c r="E21"/>
      <c r="F21"/>
      <c r="G21"/>
    </row>
    <row r="22" spans="2:7" x14ac:dyDescent="0.3">
      <c r="B22"/>
      <c r="C22"/>
      <c r="E22"/>
      <c r="F22"/>
      <c r="G22"/>
    </row>
    <row r="23" spans="2:7" x14ac:dyDescent="0.3">
      <c r="B23"/>
      <c r="C23"/>
      <c r="E23"/>
      <c r="F23"/>
      <c r="G23"/>
    </row>
    <row r="24" spans="2:7" x14ac:dyDescent="0.3">
      <c r="B24"/>
      <c r="C24"/>
      <c r="E24"/>
      <c r="F24"/>
      <c r="G24"/>
    </row>
    <row r="25" spans="2:7" x14ac:dyDescent="0.3">
      <c r="B25"/>
      <c r="C25"/>
      <c r="E25"/>
      <c r="F25"/>
      <c r="G25"/>
    </row>
    <row r="26" spans="2:7" x14ac:dyDescent="0.3">
      <c r="B26"/>
      <c r="C26"/>
      <c r="E26"/>
      <c r="F26"/>
      <c r="G26"/>
    </row>
    <row r="27" spans="2:7" x14ac:dyDescent="0.3">
      <c r="B27"/>
      <c r="C27"/>
      <c r="E27"/>
      <c r="F27"/>
      <c r="G27"/>
    </row>
    <row r="28" spans="2:7" x14ac:dyDescent="0.3">
      <c r="B28"/>
      <c r="C28"/>
      <c r="E28"/>
      <c r="F28"/>
      <c r="G28"/>
    </row>
    <row r="29" spans="2:7" x14ac:dyDescent="0.3">
      <c r="B29"/>
      <c r="C29"/>
      <c r="E29"/>
      <c r="F29"/>
      <c r="G29"/>
    </row>
    <row r="30" spans="2:7" x14ac:dyDescent="0.3">
      <c r="B30"/>
      <c r="C30"/>
      <c r="E30"/>
      <c r="F30"/>
      <c r="G30"/>
    </row>
    <row r="31" spans="2:7" x14ac:dyDescent="0.3">
      <c r="B31"/>
      <c r="C31"/>
      <c r="E31"/>
      <c r="F31"/>
      <c r="G31"/>
    </row>
    <row r="32" spans="2:7" x14ac:dyDescent="0.3">
      <c r="B32"/>
      <c r="C32"/>
      <c r="E32"/>
      <c r="F32"/>
      <c r="G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1"/>
  <sheetViews>
    <sheetView workbookViewId="0">
      <selection activeCell="E18" sqref="E18:G19"/>
    </sheetView>
  </sheetViews>
  <sheetFormatPr defaultRowHeight="14.4" x14ac:dyDescent="0.3"/>
  <cols>
    <col min="1" max="1" width="29.77734375" customWidth="1"/>
    <col min="2" max="2" width="28.5546875" style="3" customWidth="1"/>
    <col min="3" max="3" width="8.88671875" style="4"/>
    <col min="4" max="4" width="17.33203125" customWidth="1"/>
    <col min="5" max="5" width="19.44140625" style="4" customWidth="1"/>
    <col min="6" max="6" width="20.109375" style="4" customWidth="1"/>
    <col min="7" max="7" width="25.44140625" style="4" customWidth="1"/>
  </cols>
  <sheetData>
    <row r="1" spans="1:7" x14ac:dyDescent="0.3">
      <c r="E1" s="4" t="s">
        <v>11</v>
      </c>
      <c r="F1" s="4" t="s">
        <v>12</v>
      </c>
      <c r="G1" s="4" t="s">
        <v>13</v>
      </c>
    </row>
    <row r="2" spans="1:7" x14ac:dyDescent="0.3">
      <c r="A2" s="3" t="s">
        <v>25</v>
      </c>
      <c r="B2" s="3" t="s">
        <v>6</v>
      </c>
      <c r="C2" s="4" t="s">
        <v>16</v>
      </c>
      <c r="D2" s="3" t="s">
        <v>0</v>
      </c>
      <c r="E2" s="4">
        <v>52.92</v>
      </c>
      <c r="F2" s="4">
        <v>35.79</v>
      </c>
      <c r="G2" s="4">
        <v>56.5</v>
      </c>
    </row>
    <row r="3" spans="1:7" x14ac:dyDescent="0.3">
      <c r="D3" s="3" t="s">
        <v>1</v>
      </c>
      <c r="E3" s="4">
        <v>47.5</v>
      </c>
      <c r="F3" s="4">
        <v>29.94</v>
      </c>
      <c r="G3" s="4">
        <v>47.5</v>
      </c>
    </row>
    <row r="4" spans="1:7" x14ac:dyDescent="0.3">
      <c r="D4" s="3" t="s">
        <v>2</v>
      </c>
      <c r="E4" s="4">
        <v>55</v>
      </c>
      <c r="F4" s="4">
        <v>30</v>
      </c>
      <c r="G4" s="4">
        <v>53.64</v>
      </c>
    </row>
    <row r="5" spans="1:7" x14ac:dyDescent="0.3">
      <c r="D5" s="3" t="s">
        <v>3</v>
      </c>
      <c r="E5" s="4">
        <v>48.89</v>
      </c>
      <c r="F5" s="4">
        <v>31.74</v>
      </c>
      <c r="G5" s="4">
        <v>51.88</v>
      </c>
    </row>
    <row r="6" spans="1:7" x14ac:dyDescent="0.3">
      <c r="D6" s="3" t="s">
        <v>4</v>
      </c>
      <c r="E6" s="4">
        <v>51.25</v>
      </c>
      <c r="F6" s="4">
        <v>24.66</v>
      </c>
      <c r="G6" s="4">
        <v>52.67</v>
      </c>
    </row>
    <row r="7" spans="1:7" x14ac:dyDescent="0.3">
      <c r="A7" s="3"/>
      <c r="D7" s="3" t="s">
        <v>5</v>
      </c>
      <c r="E7" s="4">
        <v>55</v>
      </c>
      <c r="F7" s="4">
        <v>27.85</v>
      </c>
      <c r="G7" s="4">
        <v>43.46</v>
      </c>
    </row>
    <row r="8" spans="1:7" x14ac:dyDescent="0.3">
      <c r="D8" s="8" t="s">
        <v>28</v>
      </c>
      <c r="E8" s="10">
        <f>AVERAGE(E2:E7)</f>
        <v>51.76</v>
      </c>
      <c r="F8" s="10">
        <f t="shared" ref="F8:G8" si="0">AVERAGE(F2:F7)</f>
        <v>29.996666666666666</v>
      </c>
      <c r="G8" s="10">
        <f t="shared" si="0"/>
        <v>50.941666666666663</v>
      </c>
    </row>
    <row r="9" spans="1:7" x14ac:dyDescent="0.3">
      <c r="D9" s="8" t="s">
        <v>29</v>
      </c>
      <c r="E9" s="10">
        <f>STDEV(E2:E7)</f>
        <v>3.1300287538615361</v>
      </c>
      <c r="F9" s="10">
        <f t="shared" ref="F9:G9" si="1">STDEV(F2:F7)</f>
        <v>3.7334523790543925</v>
      </c>
      <c r="G9" s="10">
        <f t="shared" si="1"/>
        <v>4.6875171110798801</v>
      </c>
    </row>
    <row r="11" spans="1:7" x14ac:dyDescent="0.3">
      <c r="B11" s="3" t="s">
        <v>7</v>
      </c>
      <c r="C11" s="4" t="s">
        <v>17</v>
      </c>
      <c r="E11" s="4" t="s">
        <v>11</v>
      </c>
      <c r="F11" s="4" t="s">
        <v>12</v>
      </c>
      <c r="G11" s="4" t="s">
        <v>13</v>
      </c>
    </row>
    <row r="12" spans="1:7" x14ac:dyDescent="0.3">
      <c r="D12" s="3" t="s">
        <v>0</v>
      </c>
      <c r="E12" s="4">
        <v>12.08</v>
      </c>
      <c r="F12" s="4">
        <v>12.87</v>
      </c>
      <c r="G12" s="4">
        <v>11.5</v>
      </c>
    </row>
    <row r="13" spans="1:7" x14ac:dyDescent="0.3">
      <c r="D13" s="3" t="s">
        <v>1</v>
      </c>
      <c r="E13" s="4">
        <v>12.5</v>
      </c>
      <c r="F13" s="4">
        <v>12.69</v>
      </c>
      <c r="G13" s="4">
        <v>10.58</v>
      </c>
    </row>
    <row r="14" spans="1:7" x14ac:dyDescent="0.3">
      <c r="D14" s="3" t="s">
        <v>2</v>
      </c>
      <c r="E14" s="4">
        <v>11.5</v>
      </c>
      <c r="F14" s="4">
        <v>11.39</v>
      </c>
      <c r="G14" s="4">
        <v>12.73</v>
      </c>
    </row>
    <row r="15" spans="1:7" x14ac:dyDescent="0.3">
      <c r="D15" s="3" t="s">
        <v>3</v>
      </c>
      <c r="E15" s="4">
        <v>9.44</v>
      </c>
      <c r="F15" s="4">
        <v>11.51</v>
      </c>
      <c r="G15" s="4">
        <v>10.63</v>
      </c>
    </row>
    <row r="16" spans="1:7" x14ac:dyDescent="0.3">
      <c r="D16" s="3" t="s">
        <v>4</v>
      </c>
      <c r="E16" s="4">
        <v>12.19</v>
      </c>
      <c r="F16" s="4">
        <v>10.57</v>
      </c>
      <c r="G16" s="4">
        <v>11.33</v>
      </c>
    </row>
    <row r="17" spans="1:7" x14ac:dyDescent="0.3">
      <c r="D17" s="3" t="s">
        <v>5</v>
      </c>
      <c r="E17" s="4">
        <v>11.07</v>
      </c>
      <c r="F17" s="4">
        <v>10.63</v>
      </c>
      <c r="G17" s="4">
        <v>9.23</v>
      </c>
    </row>
    <row r="18" spans="1:7" x14ac:dyDescent="0.3">
      <c r="D18" s="8" t="s">
        <v>28</v>
      </c>
      <c r="E18" s="10">
        <f>AVERAGE(E12:E17)</f>
        <v>11.463333333333333</v>
      </c>
      <c r="F18" s="10">
        <f t="shared" ref="F18:G18" si="2">AVERAGE(F12:F17)</f>
        <v>11.61</v>
      </c>
      <c r="G18" s="10">
        <f t="shared" si="2"/>
        <v>11</v>
      </c>
    </row>
    <row r="19" spans="1:7" x14ac:dyDescent="0.3">
      <c r="D19" s="8" t="s">
        <v>29</v>
      </c>
      <c r="E19" s="10">
        <f>STDEV(E12:E17)</f>
        <v>1.1165064561688243</v>
      </c>
      <c r="F19" s="10">
        <f t="shared" ref="F19:G19" si="3">STDEV(F12:F17)</f>
        <v>0.9853324312129379</v>
      </c>
      <c r="G19" s="10">
        <f t="shared" si="3"/>
        <v>1.1660188677718726</v>
      </c>
    </row>
    <row r="24" spans="1:7" x14ac:dyDescent="0.3">
      <c r="A24" s="7"/>
      <c r="D24" s="3"/>
    </row>
    <row r="25" spans="1:7" x14ac:dyDescent="0.3">
      <c r="D25" s="3"/>
    </row>
    <row r="26" spans="1:7" x14ac:dyDescent="0.3">
      <c r="D26" s="3"/>
    </row>
    <row r="27" spans="1:7" x14ac:dyDescent="0.3">
      <c r="D27" s="3"/>
    </row>
    <row r="28" spans="1:7" x14ac:dyDescent="0.3">
      <c r="D28" s="3"/>
    </row>
    <row r="29" spans="1:7" x14ac:dyDescent="0.3">
      <c r="D29" s="3"/>
    </row>
    <row r="33" spans="1:5" x14ac:dyDescent="0.3">
      <c r="A33" s="3"/>
    </row>
    <row r="34" spans="1:5" x14ac:dyDescent="0.3">
      <c r="D34" s="3"/>
    </row>
    <row r="35" spans="1:5" x14ac:dyDescent="0.3">
      <c r="D35" s="3"/>
    </row>
    <row r="36" spans="1:5" x14ac:dyDescent="0.3">
      <c r="D36" s="3"/>
    </row>
    <row r="37" spans="1:5" x14ac:dyDescent="0.3">
      <c r="D37" s="3"/>
    </row>
    <row r="38" spans="1:5" x14ac:dyDescent="0.3">
      <c r="D38" s="3"/>
    </row>
    <row r="39" spans="1:5" x14ac:dyDescent="0.3">
      <c r="D39" s="3"/>
    </row>
    <row r="44" spans="1:5" x14ac:dyDescent="0.3">
      <c r="A44" s="3"/>
      <c r="D44" s="3"/>
      <c r="E44"/>
    </row>
    <row r="45" spans="1:5" x14ac:dyDescent="0.3">
      <c r="D45" s="3"/>
      <c r="E45"/>
    </row>
    <row r="46" spans="1:5" x14ac:dyDescent="0.3">
      <c r="D46" s="3"/>
      <c r="E46"/>
    </row>
    <row r="47" spans="1:5" x14ac:dyDescent="0.3">
      <c r="D47" s="3"/>
      <c r="E47"/>
    </row>
    <row r="48" spans="1:5" x14ac:dyDescent="0.3">
      <c r="D48" s="3"/>
      <c r="E48"/>
    </row>
    <row r="49" spans="1:5" x14ac:dyDescent="0.3">
      <c r="D49" s="3"/>
      <c r="E49"/>
    </row>
    <row r="50" spans="1:5" x14ac:dyDescent="0.3">
      <c r="E50"/>
    </row>
    <row r="51" spans="1:5" x14ac:dyDescent="0.3">
      <c r="E51"/>
    </row>
    <row r="52" spans="1:5" x14ac:dyDescent="0.3">
      <c r="E52"/>
    </row>
    <row r="54" spans="1:5" x14ac:dyDescent="0.3">
      <c r="D54" s="3"/>
      <c r="E54"/>
    </row>
    <row r="55" spans="1:5" x14ac:dyDescent="0.3">
      <c r="D55" s="3"/>
      <c r="E55"/>
    </row>
    <row r="56" spans="1:5" x14ac:dyDescent="0.3">
      <c r="D56" s="3"/>
      <c r="E56"/>
    </row>
    <row r="57" spans="1:5" x14ac:dyDescent="0.3">
      <c r="D57" s="3"/>
      <c r="E57"/>
    </row>
    <row r="58" spans="1:5" x14ac:dyDescent="0.3">
      <c r="D58" s="3"/>
      <c r="E58"/>
    </row>
    <row r="59" spans="1:5" x14ac:dyDescent="0.3">
      <c r="D59" s="3"/>
      <c r="E59"/>
    </row>
    <row r="61" spans="1:5" x14ac:dyDescent="0.3">
      <c r="A61" s="3"/>
    </row>
    <row r="67" spans="1:4" x14ac:dyDescent="0.3">
      <c r="A67" s="3"/>
      <c r="D67" s="3"/>
    </row>
    <row r="68" spans="1:4" x14ac:dyDescent="0.3">
      <c r="D68" s="3"/>
    </row>
    <row r="69" spans="1:4" x14ac:dyDescent="0.3">
      <c r="D69" s="3"/>
    </row>
    <row r="70" spans="1:4" x14ac:dyDescent="0.3">
      <c r="D70" s="3"/>
    </row>
    <row r="71" spans="1:4" x14ac:dyDescent="0.3">
      <c r="D71" s="3"/>
    </row>
    <row r="72" spans="1:4" x14ac:dyDescent="0.3">
      <c r="D72" s="3"/>
    </row>
    <row r="77" spans="1:4" x14ac:dyDescent="0.3">
      <c r="D77" s="3"/>
    </row>
    <row r="78" spans="1:4" x14ac:dyDescent="0.3">
      <c r="D78" s="3"/>
    </row>
    <row r="79" spans="1:4" x14ac:dyDescent="0.3">
      <c r="D79" s="3"/>
    </row>
    <row r="80" spans="1:4" x14ac:dyDescent="0.3">
      <c r="D80" s="3"/>
    </row>
    <row r="81" spans="1:7" x14ac:dyDescent="0.3">
      <c r="D81" s="3"/>
    </row>
    <row r="82" spans="1:7" x14ac:dyDescent="0.3">
      <c r="D82" s="3"/>
    </row>
    <row r="88" spans="1:7" x14ac:dyDescent="0.3">
      <c r="A88" s="3"/>
    </row>
    <row r="92" spans="1:7" x14ac:dyDescent="0.3">
      <c r="B92"/>
      <c r="C92"/>
      <c r="E92"/>
      <c r="F92"/>
      <c r="G92"/>
    </row>
    <row r="93" spans="1:7" x14ac:dyDescent="0.3">
      <c r="B93"/>
      <c r="C93"/>
      <c r="E93"/>
      <c r="F93"/>
      <c r="G93"/>
    </row>
    <row r="94" spans="1:7" x14ac:dyDescent="0.3">
      <c r="B94"/>
      <c r="C94"/>
      <c r="E94"/>
      <c r="F94"/>
      <c r="G94"/>
    </row>
    <row r="95" spans="1:7" x14ac:dyDescent="0.3">
      <c r="B95"/>
      <c r="C95"/>
      <c r="E95"/>
      <c r="F95"/>
      <c r="G95"/>
    </row>
    <row r="96" spans="1:7" x14ac:dyDescent="0.3">
      <c r="B96"/>
      <c r="C96"/>
      <c r="E96"/>
      <c r="F96"/>
      <c r="G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7"/>
  <sheetViews>
    <sheetView workbookViewId="0">
      <selection activeCell="F18" sqref="F18:G19"/>
    </sheetView>
  </sheetViews>
  <sheetFormatPr defaultRowHeight="14.4" x14ac:dyDescent="0.3"/>
  <cols>
    <col min="1" max="1" width="29.77734375" customWidth="1"/>
    <col min="2" max="2" width="28.5546875" style="3" customWidth="1"/>
    <col min="3" max="3" width="8.88671875" style="4"/>
    <col min="4" max="4" width="17.33203125" customWidth="1"/>
    <col min="5" max="5" width="19.44140625" style="4" customWidth="1"/>
    <col min="6" max="6" width="20.109375" style="4" customWidth="1"/>
    <col min="7" max="7" width="25.44140625" style="4" customWidth="1"/>
  </cols>
  <sheetData>
    <row r="1" spans="1:7" x14ac:dyDescent="0.3">
      <c r="E1" s="4" t="s">
        <v>11</v>
      </c>
      <c r="F1" s="4" t="s">
        <v>12</v>
      </c>
      <c r="G1" s="4" t="s">
        <v>13</v>
      </c>
    </row>
    <row r="2" spans="1:7" x14ac:dyDescent="0.3">
      <c r="A2" s="3" t="s">
        <v>26</v>
      </c>
      <c r="B2" s="3" t="s">
        <v>6</v>
      </c>
      <c r="C2" s="4" t="s">
        <v>16</v>
      </c>
      <c r="D2" s="3" t="s">
        <v>0</v>
      </c>
      <c r="E2"/>
      <c r="F2" s="4">
        <v>35.130000000000003</v>
      </c>
      <c r="G2" s="4">
        <v>61.43</v>
      </c>
    </row>
    <row r="3" spans="1:7" x14ac:dyDescent="0.3">
      <c r="D3" s="3" t="s">
        <v>1</v>
      </c>
      <c r="E3"/>
      <c r="F3" s="4">
        <v>50.63</v>
      </c>
      <c r="G3" s="4">
        <v>55.63</v>
      </c>
    </row>
    <row r="4" spans="1:7" x14ac:dyDescent="0.3">
      <c r="D4" s="3" t="s">
        <v>2</v>
      </c>
      <c r="E4"/>
      <c r="F4" s="4">
        <v>41.41</v>
      </c>
      <c r="G4" s="4">
        <v>58.33</v>
      </c>
    </row>
    <row r="5" spans="1:7" x14ac:dyDescent="0.3">
      <c r="D5" s="3" t="s">
        <v>3</v>
      </c>
      <c r="E5"/>
      <c r="F5" s="4">
        <v>29.4</v>
      </c>
      <c r="G5" s="4">
        <v>54.29</v>
      </c>
    </row>
    <row r="6" spans="1:7" x14ac:dyDescent="0.3">
      <c r="D6" s="3" t="s">
        <v>4</v>
      </c>
      <c r="E6"/>
      <c r="F6" s="4">
        <v>35.31</v>
      </c>
      <c r="G6" s="4">
        <v>57.86</v>
      </c>
    </row>
    <row r="7" spans="1:7" x14ac:dyDescent="0.3">
      <c r="D7" s="3" t="s">
        <v>5</v>
      </c>
      <c r="E7"/>
      <c r="F7" s="4">
        <v>34.44</v>
      </c>
      <c r="G7" s="4">
        <v>62.19</v>
      </c>
    </row>
    <row r="8" spans="1:7" x14ac:dyDescent="0.3">
      <c r="D8" s="8" t="s">
        <v>28</v>
      </c>
      <c r="E8" s="9"/>
      <c r="F8" s="10">
        <f t="shared" ref="F8:G8" si="0">AVERAGE(F2:F7)</f>
        <v>37.72</v>
      </c>
      <c r="G8" s="10">
        <f t="shared" si="0"/>
        <v>58.288333333333327</v>
      </c>
    </row>
    <row r="9" spans="1:7" x14ac:dyDescent="0.3">
      <c r="D9" s="8" t="s">
        <v>29</v>
      </c>
      <c r="E9" s="9"/>
      <c r="F9" s="10">
        <f t="shared" ref="F9:G9" si="1">STDEV(F2:F7)</f>
        <v>7.3862196013928703</v>
      </c>
      <c r="G9" s="10">
        <f t="shared" si="1"/>
        <v>3.109073281006201</v>
      </c>
    </row>
    <row r="10" spans="1:7" x14ac:dyDescent="0.3">
      <c r="E10"/>
    </row>
    <row r="11" spans="1:7" x14ac:dyDescent="0.3">
      <c r="B11" s="3" t="s">
        <v>7</v>
      </c>
      <c r="C11" s="4" t="s">
        <v>17</v>
      </c>
      <c r="E11" s="4" t="s">
        <v>11</v>
      </c>
      <c r="F11" s="4" t="s">
        <v>12</v>
      </c>
      <c r="G11" s="4" t="s">
        <v>13</v>
      </c>
    </row>
    <row r="12" spans="1:7" x14ac:dyDescent="0.3">
      <c r="D12" s="3" t="s">
        <v>0</v>
      </c>
      <c r="E12" t="s">
        <v>18</v>
      </c>
      <c r="F12" s="4">
        <v>14.74</v>
      </c>
      <c r="G12" s="4">
        <v>11.79</v>
      </c>
    </row>
    <row r="13" spans="1:7" x14ac:dyDescent="0.3">
      <c r="D13" s="3" t="s">
        <v>1</v>
      </c>
      <c r="E13" t="s">
        <v>18</v>
      </c>
      <c r="F13" s="4">
        <v>13.54</v>
      </c>
      <c r="G13" s="4">
        <v>7.19</v>
      </c>
    </row>
    <row r="14" spans="1:7" x14ac:dyDescent="0.3">
      <c r="D14" s="3" t="s">
        <v>2</v>
      </c>
      <c r="E14" t="s">
        <v>18</v>
      </c>
      <c r="F14" s="4">
        <v>11.88</v>
      </c>
      <c r="G14" s="4">
        <v>10.42</v>
      </c>
    </row>
    <row r="15" spans="1:7" x14ac:dyDescent="0.3">
      <c r="D15" s="3" t="s">
        <v>3</v>
      </c>
      <c r="E15" t="s">
        <v>18</v>
      </c>
      <c r="F15" s="4">
        <v>13.1</v>
      </c>
      <c r="G15" s="4">
        <v>9.64</v>
      </c>
    </row>
    <row r="16" spans="1:7" x14ac:dyDescent="0.3">
      <c r="D16" s="3" t="s">
        <v>4</v>
      </c>
      <c r="E16" t="s">
        <v>18</v>
      </c>
      <c r="F16" s="4">
        <v>10.63</v>
      </c>
      <c r="G16" s="4">
        <v>9.2899999999999991</v>
      </c>
    </row>
    <row r="17" spans="2:7" x14ac:dyDescent="0.3">
      <c r="D17" s="3" t="s">
        <v>5</v>
      </c>
      <c r="E17" t="s">
        <v>18</v>
      </c>
      <c r="F17" s="4">
        <v>11.94</v>
      </c>
      <c r="G17" s="4">
        <v>11.25</v>
      </c>
    </row>
    <row r="18" spans="2:7" x14ac:dyDescent="0.3">
      <c r="B18"/>
      <c r="C18"/>
      <c r="D18" s="8" t="s">
        <v>28</v>
      </c>
      <c r="E18" s="9"/>
      <c r="F18" s="10">
        <f t="shared" ref="F18:G18" si="2">AVERAGE(F12:F17)</f>
        <v>12.638333333333335</v>
      </c>
      <c r="G18" s="10">
        <f t="shared" si="2"/>
        <v>9.93</v>
      </c>
    </row>
    <row r="19" spans="2:7" x14ac:dyDescent="0.3">
      <c r="B19"/>
      <c r="C19"/>
      <c r="D19" s="8" t="s">
        <v>29</v>
      </c>
      <c r="E19" s="9"/>
      <c r="F19" s="10">
        <f t="shared" ref="F19:G19" si="3">STDEV(F12:F17)</f>
        <v>1.4518459514241135</v>
      </c>
      <c r="G19" s="10">
        <f t="shared" si="3"/>
        <v>1.6397194882052233</v>
      </c>
    </row>
    <row r="20" spans="2:7" x14ac:dyDescent="0.3">
      <c r="B20"/>
      <c r="C20"/>
      <c r="E20"/>
      <c r="F20"/>
      <c r="G20"/>
    </row>
    <row r="21" spans="2:7" x14ac:dyDescent="0.3">
      <c r="B21"/>
      <c r="C21"/>
      <c r="E21"/>
      <c r="F21"/>
      <c r="G21"/>
    </row>
    <row r="22" spans="2:7" x14ac:dyDescent="0.3">
      <c r="B22"/>
      <c r="C22"/>
      <c r="E22"/>
      <c r="F22"/>
      <c r="G22"/>
    </row>
    <row r="23" spans="2:7" x14ac:dyDescent="0.3">
      <c r="B23"/>
      <c r="C23"/>
      <c r="E23"/>
      <c r="F23"/>
      <c r="G23"/>
    </row>
    <row r="24" spans="2:7" x14ac:dyDescent="0.3">
      <c r="B24"/>
      <c r="C24"/>
      <c r="E24"/>
      <c r="F24"/>
      <c r="G24"/>
    </row>
    <row r="25" spans="2:7" x14ac:dyDescent="0.3">
      <c r="B25"/>
      <c r="C25"/>
      <c r="E25"/>
      <c r="F25"/>
      <c r="G25"/>
    </row>
    <row r="26" spans="2:7" x14ac:dyDescent="0.3">
      <c r="B26"/>
      <c r="C26"/>
      <c r="E26"/>
      <c r="F26"/>
      <c r="G26"/>
    </row>
    <row r="27" spans="2:7" x14ac:dyDescent="0.3">
      <c r="B27"/>
      <c r="C27"/>
      <c r="E27"/>
      <c r="F27"/>
      <c r="G27"/>
    </row>
    <row r="28" spans="2:7" x14ac:dyDescent="0.3">
      <c r="B28"/>
      <c r="C28"/>
      <c r="E28"/>
      <c r="F28"/>
      <c r="G28"/>
    </row>
    <row r="29" spans="2:7" x14ac:dyDescent="0.3">
      <c r="B29"/>
      <c r="C29"/>
      <c r="E29"/>
      <c r="F29"/>
      <c r="G29"/>
    </row>
    <row r="30" spans="2:7" x14ac:dyDescent="0.3">
      <c r="B30"/>
      <c r="C30"/>
      <c r="E30"/>
      <c r="F30"/>
      <c r="G30"/>
    </row>
    <row r="31" spans="2:7" x14ac:dyDescent="0.3">
      <c r="B31"/>
      <c r="C31"/>
      <c r="E31"/>
      <c r="F31"/>
      <c r="G31"/>
    </row>
    <row r="32" spans="2:7" x14ac:dyDescent="0.3">
      <c r="B32"/>
      <c r="C32"/>
      <c r="E32"/>
      <c r="F32"/>
      <c r="G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6"/>
  <sheetViews>
    <sheetView tabSelected="1" workbookViewId="0">
      <selection activeCell="G27" sqref="G27"/>
    </sheetView>
  </sheetViews>
  <sheetFormatPr defaultRowHeight="14.4" x14ac:dyDescent="0.3"/>
  <cols>
    <col min="1" max="1" width="29.77734375" customWidth="1"/>
    <col min="2" max="2" width="28.5546875" style="3" customWidth="1"/>
    <col min="3" max="3" width="8.88671875" style="4"/>
    <col min="4" max="4" width="17.33203125" customWidth="1"/>
    <col min="5" max="5" width="19.44140625" style="4" customWidth="1"/>
    <col min="6" max="6" width="20.109375" style="4" customWidth="1"/>
    <col min="7" max="7" width="25.44140625" style="4" customWidth="1"/>
  </cols>
  <sheetData>
    <row r="1" spans="1:7" x14ac:dyDescent="0.3">
      <c r="E1" s="4" t="s">
        <v>11</v>
      </c>
      <c r="F1" s="4" t="s">
        <v>12</v>
      </c>
      <c r="G1" s="4" t="s">
        <v>13</v>
      </c>
    </row>
    <row r="2" spans="1:7" x14ac:dyDescent="0.3">
      <c r="A2" s="3" t="s">
        <v>27</v>
      </c>
      <c r="B2" s="3" t="s">
        <v>6</v>
      </c>
      <c r="C2" s="4" t="s">
        <v>16</v>
      </c>
      <c r="D2" s="3" t="s">
        <v>0</v>
      </c>
      <c r="E2" s="4">
        <v>53.33</v>
      </c>
      <c r="F2" s="4">
        <v>22.61</v>
      </c>
      <c r="G2" s="4">
        <v>49.26</v>
      </c>
    </row>
    <row r="3" spans="1:7" x14ac:dyDescent="0.3">
      <c r="D3" s="3" t="s">
        <v>1</v>
      </c>
      <c r="E3" s="4">
        <v>62</v>
      </c>
      <c r="F3" s="4">
        <v>19.29</v>
      </c>
      <c r="G3" s="4">
        <v>55.63</v>
      </c>
    </row>
    <row r="4" spans="1:7" x14ac:dyDescent="0.3">
      <c r="D4" s="3" t="s">
        <v>2</v>
      </c>
      <c r="E4" s="4">
        <v>64.5</v>
      </c>
      <c r="F4" s="4">
        <v>28.48</v>
      </c>
      <c r="G4" s="4">
        <v>63.85</v>
      </c>
    </row>
    <row r="5" spans="1:7" x14ac:dyDescent="0.3">
      <c r="D5" s="3" t="s">
        <v>3</v>
      </c>
      <c r="E5" s="4">
        <v>55</v>
      </c>
      <c r="F5" s="4">
        <v>28.91</v>
      </c>
      <c r="G5" s="4">
        <v>57.76</v>
      </c>
    </row>
    <row r="6" spans="1:7" x14ac:dyDescent="0.3">
      <c r="D6" s="3" t="s">
        <v>4</v>
      </c>
      <c r="E6" s="4">
        <v>60.42</v>
      </c>
      <c r="F6" s="4">
        <v>24.13</v>
      </c>
      <c r="G6" s="4">
        <v>59.86</v>
      </c>
    </row>
    <row r="7" spans="1:7" x14ac:dyDescent="0.3">
      <c r="D7" s="3" t="s">
        <v>5</v>
      </c>
      <c r="E7" s="4">
        <v>62.86</v>
      </c>
      <c r="F7" s="4">
        <v>25.52</v>
      </c>
      <c r="G7" s="4">
        <v>42.92</v>
      </c>
    </row>
    <row r="8" spans="1:7" x14ac:dyDescent="0.3">
      <c r="D8" s="8" t="s">
        <v>28</v>
      </c>
      <c r="E8" s="10">
        <f>AVERAGE(E2:E7)</f>
        <v>59.685000000000002</v>
      </c>
      <c r="F8" s="10">
        <f t="shared" ref="F8:G8" si="0">AVERAGE(F2:F7)</f>
        <v>24.823333333333334</v>
      </c>
      <c r="G8" s="10">
        <f t="shared" si="0"/>
        <v>54.88</v>
      </c>
    </row>
    <row r="9" spans="1:7" x14ac:dyDescent="0.3">
      <c r="D9" s="8" t="s">
        <v>29</v>
      </c>
      <c r="E9" s="10">
        <f>STDEV(E2:E7)</f>
        <v>4.5055421427393183</v>
      </c>
      <c r="F9" s="10">
        <f t="shared" ref="F9:G9" si="1">STDEV(F2:F7)</f>
        <v>3.6484170083293215</v>
      </c>
      <c r="G9" s="10">
        <f t="shared" si="1"/>
        <v>7.5992657540054145</v>
      </c>
    </row>
    <row r="11" spans="1:7" x14ac:dyDescent="0.3">
      <c r="B11" s="3" t="s">
        <v>7</v>
      </c>
      <c r="C11" s="4" t="s">
        <v>17</v>
      </c>
      <c r="E11" s="4" t="s">
        <v>11</v>
      </c>
      <c r="F11" s="4" t="s">
        <v>12</v>
      </c>
      <c r="G11" s="4" t="s">
        <v>13</v>
      </c>
    </row>
    <row r="12" spans="1:7" x14ac:dyDescent="0.3">
      <c r="D12" s="3" t="s">
        <v>0</v>
      </c>
      <c r="E12" s="4">
        <v>10.83</v>
      </c>
      <c r="F12" s="4">
        <v>8.86</v>
      </c>
      <c r="G12" s="4">
        <v>9.41</v>
      </c>
    </row>
    <row r="13" spans="1:7" x14ac:dyDescent="0.3">
      <c r="D13" s="3" t="s">
        <v>1</v>
      </c>
      <c r="E13" s="4">
        <v>9</v>
      </c>
      <c r="F13" s="4">
        <v>11.16</v>
      </c>
      <c r="G13" s="4">
        <v>13.28</v>
      </c>
    </row>
    <row r="14" spans="1:7" x14ac:dyDescent="0.3">
      <c r="D14" s="3" t="s">
        <v>2</v>
      </c>
      <c r="E14" s="4">
        <v>12.5</v>
      </c>
      <c r="F14" s="4">
        <v>10.76</v>
      </c>
      <c r="G14" s="4">
        <v>11.54</v>
      </c>
    </row>
    <row r="15" spans="1:7" x14ac:dyDescent="0.3">
      <c r="D15" s="3" t="s">
        <v>3</v>
      </c>
      <c r="E15" s="4">
        <v>9.58</v>
      </c>
      <c r="F15" s="4">
        <v>11.3</v>
      </c>
      <c r="G15" s="4">
        <v>10.79</v>
      </c>
    </row>
    <row r="16" spans="1:7" x14ac:dyDescent="0.3">
      <c r="D16" s="3" t="s">
        <v>4</v>
      </c>
      <c r="E16" s="4">
        <v>6.67</v>
      </c>
      <c r="F16" s="4">
        <v>13.94</v>
      </c>
      <c r="G16" s="4">
        <v>14.17</v>
      </c>
    </row>
    <row r="17" spans="1:7" x14ac:dyDescent="0.3">
      <c r="D17" s="3" t="s">
        <v>5</v>
      </c>
      <c r="E17" s="4">
        <v>12.14</v>
      </c>
      <c r="F17" s="4">
        <v>10.1</v>
      </c>
      <c r="G17" s="4">
        <v>8.33</v>
      </c>
    </row>
    <row r="18" spans="1:7" x14ac:dyDescent="0.3">
      <c r="D18" s="8" t="s">
        <v>28</v>
      </c>
      <c r="E18" s="10">
        <f>AVERAGE(E12:E17)</f>
        <v>10.119999999999999</v>
      </c>
      <c r="F18" s="10">
        <f t="shared" ref="F18:G18" si="2">AVERAGE(F12:F17)</f>
        <v>11.019999999999998</v>
      </c>
      <c r="G18" s="10">
        <f t="shared" si="2"/>
        <v>11.253333333333332</v>
      </c>
    </row>
    <row r="19" spans="1:7" x14ac:dyDescent="0.3">
      <c r="D19" s="8" t="s">
        <v>29</v>
      </c>
      <c r="E19" s="10">
        <f>STDEV(E12:E17)</f>
        <v>2.1770346804770941</v>
      </c>
      <c r="F19" s="10">
        <f t="shared" ref="F19:G19" si="3">STDEV(F12:F17)</f>
        <v>1.6854672942540403</v>
      </c>
      <c r="G19" s="10">
        <f t="shared" si="3"/>
        <v>2.2295709602223157</v>
      </c>
    </row>
    <row r="23" spans="1:7" x14ac:dyDescent="0.3">
      <c r="A23" s="3"/>
    </row>
    <row r="27" spans="1:7" x14ac:dyDescent="0.3">
      <c r="B27"/>
      <c r="C27"/>
      <c r="E27"/>
      <c r="F27"/>
      <c r="G27"/>
    </row>
    <row r="28" spans="1:7" x14ac:dyDescent="0.3">
      <c r="B28"/>
      <c r="C28"/>
      <c r="E28"/>
      <c r="F28"/>
      <c r="G28"/>
    </row>
    <row r="29" spans="1:7" x14ac:dyDescent="0.3">
      <c r="B29"/>
      <c r="C29"/>
      <c r="E29"/>
      <c r="F29"/>
      <c r="G29"/>
    </row>
    <row r="30" spans="1:7" x14ac:dyDescent="0.3">
      <c r="B30"/>
      <c r="C30"/>
      <c r="E30"/>
      <c r="F30"/>
      <c r="G30"/>
    </row>
    <row r="31" spans="1:7" x14ac:dyDescent="0.3">
      <c r="B31"/>
      <c r="C31"/>
      <c r="E31"/>
      <c r="F31"/>
      <c r="G31"/>
    </row>
    <row r="32" spans="1:7" x14ac:dyDescent="0.3">
      <c r="B32"/>
      <c r="C32"/>
      <c r="E32"/>
      <c r="F32"/>
      <c r="G3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5Ai</vt:lpstr>
      <vt:lpstr>Figure 5Aii</vt:lpstr>
      <vt:lpstr>Figure 5Bi</vt:lpstr>
      <vt:lpstr>Figure 5Bii</vt:lpstr>
      <vt:lpstr>Figure 5Ci</vt:lpstr>
      <vt:lpstr>Figure 5Cii</vt:lpstr>
      <vt:lpstr>Figure 5Ciii</vt:lpstr>
      <vt:lpstr>Figure 5Civ</vt:lpstr>
      <vt:lpstr>Figure 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2025-01-08T13:23:08Z</dcterms:modified>
</cp:coreProperties>
</file>