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ßling\ownCloud\post-doc göttingen\Hawaii\Manuscript Nature 2024\Submission March 2025\"/>
    </mc:Choice>
  </mc:AlternateContent>
  <xr:revisionPtr revIDLastSave="0" documentId="13_ncr:1_{9F264936-415B-44E9-85AE-B538CADECE6D}" xr6:coauthVersionLast="36" xr6:coauthVersionMax="36" xr10:uidLastSave="{00000000-0000-0000-0000-000000000000}"/>
  <bookViews>
    <workbookView xWindow="0" yWindow="0" windowWidth="24375" windowHeight="9495" xr2:uid="{4097D227-C28C-4215-9AFF-05D2D6E76893}"/>
  </bookViews>
  <sheets>
    <sheet name="Extended Data Table 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32" i="1" l="1"/>
  <c r="U32" i="1"/>
  <c r="T32" i="1"/>
  <c r="S32" i="1"/>
  <c r="R32" i="1"/>
  <c r="V24" i="1"/>
  <c r="U24" i="1"/>
  <c r="T24" i="1"/>
  <c r="S24" i="1"/>
  <c r="R24" i="1"/>
  <c r="V16" i="1"/>
  <c r="U16" i="1"/>
  <c r="T16" i="1"/>
  <c r="S16" i="1"/>
  <c r="R16" i="1"/>
  <c r="V15" i="1"/>
  <c r="U15" i="1"/>
  <c r="T15" i="1"/>
  <c r="S15" i="1"/>
  <c r="R15" i="1"/>
  <c r="V14" i="1"/>
  <c r="U14" i="1"/>
  <c r="T14" i="1"/>
  <c r="S14" i="1"/>
  <c r="R14" i="1"/>
  <c r="E77" i="1" l="1"/>
  <c r="F77" i="1"/>
  <c r="G77" i="1"/>
  <c r="H77" i="1"/>
  <c r="I77" i="1"/>
  <c r="E78" i="1"/>
  <c r="F78" i="1"/>
  <c r="G78" i="1"/>
  <c r="H78" i="1"/>
  <c r="I78" i="1"/>
  <c r="E79" i="1"/>
  <c r="F79" i="1"/>
  <c r="G79" i="1"/>
  <c r="H79" i="1"/>
  <c r="I79" i="1"/>
</calcChain>
</file>

<file path=xl/sharedStrings.xml><?xml version="1.0" encoding="utf-8"?>
<sst xmlns="http://schemas.openxmlformats.org/spreadsheetml/2006/main" count="131" uniqueCount="34">
  <si>
    <t>* Reference value provided by the manufacturer: https://www.oreas.com/crm/oreas-684/</t>
  </si>
  <si>
    <t>95% CI</t>
  </si>
  <si>
    <t>2SD</t>
  </si>
  <si>
    <t>average</t>
  </si>
  <si>
    <t>dulicate</t>
  </si>
  <si>
    <t>OREAS 684</t>
  </si>
  <si>
    <t>3x20</t>
  </si>
  <si>
    <t>TM220719 1A</t>
  </si>
  <si>
    <t>Isua dunite</t>
  </si>
  <si>
    <t>-</t>
  </si>
  <si>
    <t>4x20</t>
  </si>
  <si>
    <t xml:space="preserve">Picrite, Rhenish Massif </t>
  </si>
  <si>
    <t>95% Ci</t>
  </si>
  <si>
    <t>EIF-1</t>
  </si>
  <si>
    <t>Bushveld Complex, Merensky Reef, Certified Reference Material</t>
  </si>
  <si>
    <t>Peridotite, Eifel</t>
  </si>
  <si>
    <t>Certified Reference Material</t>
  </si>
  <si>
    <t>distillation yield (%)</t>
  </si>
  <si>
    <t>Ru (ng/g)</t>
  </si>
  <si>
    <t>Sample</t>
  </si>
  <si>
    <t>total yield (%)</t>
  </si>
  <si>
    <t>Ru (ng/g)*</t>
  </si>
  <si>
    <r>
      <t xml:space="preserve"> amount</t>
    </r>
    <r>
      <rPr>
        <b/>
        <sz val="10"/>
        <color rgb="FF000000"/>
        <rFont val="Arial"/>
        <family val="2"/>
      </rPr>
      <t>(g)</t>
    </r>
  </si>
  <si>
    <r>
      <t>ε</t>
    </r>
    <r>
      <rPr>
        <b/>
        <vertAlign val="superscript"/>
        <sz val="10"/>
        <color rgb="FF000000"/>
        <rFont val="Arial"/>
        <family val="2"/>
      </rPr>
      <t>96</t>
    </r>
    <r>
      <rPr>
        <b/>
        <sz val="10"/>
        <color rgb="FF000000"/>
        <rFont val="Arial"/>
        <family val="2"/>
      </rPr>
      <t>Ru</t>
    </r>
  </si>
  <si>
    <r>
      <t>ε</t>
    </r>
    <r>
      <rPr>
        <b/>
        <vertAlign val="superscript"/>
        <sz val="10"/>
        <color rgb="FF000000"/>
        <rFont val="Arial"/>
        <family val="2"/>
      </rPr>
      <t>98</t>
    </r>
    <r>
      <rPr>
        <b/>
        <sz val="10"/>
        <color rgb="FF000000"/>
        <rFont val="Arial"/>
        <family val="2"/>
      </rPr>
      <t>Ru</t>
    </r>
  </si>
  <si>
    <r>
      <t>ε</t>
    </r>
    <r>
      <rPr>
        <b/>
        <vertAlign val="superscript"/>
        <sz val="10"/>
        <color rgb="FF000000"/>
        <rFont val="Arial"/>
        <family val="2"/>
      </rPr>
      <t>100</t>
    </r>
    <r>
      <rPr>
        <b/>
        <sz val="10"/>
        <color rgb="FF000000"/>
        <rFont val="Arial"/>
        <family val="2"/>
      </rPr>
      <t>Ru</t>
    </r>
  </si>
  <si>
    <r>
      <t>ε</t>
    </r>
    <r>
      <rPr>
        <b/>
        <vertAlign val="superscript"/>
        <sz val="10"/>
        <color rgb="FF000000"/>
        <rFont val="Arial"/>
        <family val="2"/>
      </rPr>
      <t>102</t>
    </r>
    <r>
      <rPr>
        <b/>
        <sz val="10"/>
        <color rgb="FF000000"/>
        <rFont val="Arial"/>
        <family val="2"/>
      </rPr>
      <t>Ru</t>
    </r>
  </si>
  <si>
    <r>
      <t>ε</t>
    </r>
    <r>
      <rPr>
        <b/>
        <vertAlign val="superscript"/>
        <sz val="10"/>
        <color rgb="FF000000"/>
        <rFont val="Arial"/>
        <family val="2"/>
      </rPr>
      <t>104</t>
    </r>
    <r>
      <rPr>
        <b/>
        <sz val="10"/>
        <color rgb="FF000000"/>
        <rFont val="Arial"/>
        <family val="2"/>
      </rPr>
      <t>Ru</t>
    </r>
  </si>
  <si>
    <r>
      <t>Sample amount</t>
    </r>
    <r>
      <rPr>
        <b/>
        <sz val="10"/>
        <color rgb="FF000000"/>
        <rFont val="Arial"/>
        <family val="2"/>
      </rPr>
      <t>(g)</t>
    </r>
  </si>
  <si>
    <r>
      <t>3.4 ±</t>
    </r>
    <r>
      <rPr>
        <sz val="7.7"/>
        <color theme="1"/>
        <rFont val="Arial"/>
        <family val="2"/>
      </rPr>
      <t xml:space="preserve"> 0.4</t>
    </r>
  </si>
  <si>
    <r>
      <t>0.63 ±</t>
    </r>
    <r>
      <rPr>
        <sz val="7.7"/>
        <color theme="1"/>
        <rFont val="Arial"/>
        <family val="2"/>
      </rPr>
      <t xml:space="preserve"> 0.11</t>
    </r>
  </si>
  <si>
    <r>
      <t>1.7 ±</t>
    </r>
    <r>
      <rPr>
        <sz val="7.7"/>
        <color theme="1"/>
        <rFont val="Arial"/>
        <family val="2"/>
      </rPr>
      <t xml:space="preserve"> 0.13</t>
    </r>
  </si>
  <si>
    <t>1513 pikrite*</t>
  </si>
  <si>
    <t>1513 pikrite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</si>
</sst>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i/>
      <sz val="11"/>
      <color theme="1"/>
      <name val="Arial"/>
      <family val="2"/>
    </font>
    <font>
      <sz val="7.7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justify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5" fillId="0" borderId="0" xfId="0" applyFont="1"/>
    <xf numFmtId="0" fontId="1" fillId="0" borderId="0" xfId="0" applyFont="1" applyAlignment="1">
      <alignment vertical="center"/>
    </xf>
    <xf numFmtId="1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2" fontId="7" fillId="0" borderId="0" xfId="0" applyNumberFormat="1" applyFont="1"/>
    <xf numFmtId="2" fontId="1" fillId="0" borderId="0" xfId="0" applyNumberFormat="1" applyFont="1"/>
    <xf numFmtId="0" fontId="8" fillId="0" borderId="0" xfId="0" applyFont="1"/>
    <xf numFmtId="0" fontId="9" fillId="0" borderId="0" xfId="0" applyFont="1"/>
    <xf numFmtId="164" fontId="1" fillId="0" borderId="0" xfId="0" applyNumberFormat="1" applyFont="1"/>
    <xf numFmtId="2" fontId="10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42FDD-6EF7-48CD-BD84-65C84BAE7C53}">
  <dimension ref="A1:W92"/>
  <sheetViews>
    <sheetView tabSelected="1" zoomScale="85" zoomScaleNormal="85" workbookViewId="0">
      <selection activeCell="O20" sqref="O20"/>
    </sheetView>
  </sheetViews>
  <sheetFormatPr defaultRowHeight="14.25" x14ac:dyDescent="0.2"/>
  <cols>
    <col min="1" max="1" width="3.85546875" style="1" customWidth="1"/>
    <col min="2" max="2" width="8.140625" style="1" customWidth="1"/>
    <col min="3" max="3" width="10.42578125" style="1" customWidth="1"/>
    <col min="4" max="4" width="9.140625" style="1"/>
    <col min="5" max="5" width="7.7109375" style="1" customWidth="1"/>
    <col min="6" max="6" width="7.28515625" style="1" customWidth="1"/>
    <col min="7" max="7" width="6.7109375" style="1" customWidth="1"/>
    <col min="8" max="8" width="6.5703125" style="1" customWidth="1"/>
    <col min="9" max="9" width="8.28515625" style="1" customWidth="1"/>
    <col min="10" max="10" width="10.7109375" style="1" customWidth="1"/>
    <col min="11" max="14" width="9.140625" style="1"/>
    <col min="15" max="15" width="13.5703125" style="1" customWidth="1"/>
    <col min="16" max="16" width="9.140625" style="1"/>
    <col min="17" max="17" width="13.85546875" style="1" customWidth="1"/>
    <col min="18" max="22" width="9.140625" style="1"/>
    <col min="23" max="23" width="10.28515625" style="1" customWidth="1"/>
    <col min="24" max="16384" width="9.140625" style="1"/>
  </cols>
  <sheetData>
    <row r="1" spans="1:23" ht="41.25" customHeight="1" thickTop="1" x14ac:dyDescent="0.2">
      <c r="B1" s="2" t="s">
        <v>19</v>
      </c>
      <c r="C1" s="3" t="s">
        <v>22</v>
      </c>
      <c r="D1" s="3" t="s">
        <v>21</v>
      </c>
      <c r="E1" s="3" t="s">
        <v>23</v>
      </c>
      <c r="F1" s="3" t="s">
        <v>24</v>
      </c>
      <c r="G1" s="3" t="s">
        <v>25</v>
      </c>
      <c r="H1" s="3" t="s">
        <v>26</v>
      </c>
      <c r="I1" s="3" t="s">
        <v>27</v>
      </c>
      <c r="J1" s="4" t="s">
        <v>20</v>
      </c>
      <c r="L1" s="10"/>
      <c r="M1" s="10"/>
      <c r="O1" s="2" t="s">
        <v>19</v>
      </c>
      <c r="P1" s="3" t="s">
        <v>28</v>
      </c>
      <c r="Q1" s="2" t="s">
        <v>18</v>
      </c>
      <c r="R1" s="3" t="s">
        <v>23</v>
      </c>
      <c r="S1" s="3" t="s">
        <v>24</v>
      </c>
      <c r="T1" s="3" t="s">
        <v>25</v>
      </c>
      <c r="U1" s="3" t="s">
        <v>26</v>
      </c>
      <c r="V1" s="3" t="s">
        <v>27</v>
      </c>
      <c r="W1" s="4" t="s">
        <v>17</v>
      </c>
    </row>
    <row r="2" spans="1:23" x14ac:dyDescent="0.2">
      <c r="A2" s="1" t="s">
        <v>16</v>
      </c>
      <c r="N2" s="5" t="s">
        <v>15</v>
      </c>
    </row>
    <row r="3" spans="1:23" x14ac:dyDescent="0.2">
      <c r="B3" s="5" t="s">
        <v>14</v>
      </c>
      <c r="O3" s="1" t="s">
        <v>13</v>
      </c>
      <c r="P3" s="1">
        <v>20</v>
      </c>
      <c r="Q3" s="1" t="s">
        <v>29</v>
      </c>
      <c r="R3" s="1">
        <v>-7.0000000000000007E-2</v>
      </c>
      <c r="S3" s="1">
        <v>-1.36</v>
      </c>
      <c r="T3" s="1">
        <v>7.0000000000000007E-2</v>
      </c>
      <c r="U3" s="1">
        <v>-0.15</v>
      </c>
      <c r="V3" s="1">
        <v>-0.22</v>
      </c>
      <c r="W3" s="1">
        <v>100</v>
      </c>
    </row>
    <row r="4" spans="1:23" x14ac:dyDescent="0.2">
      <c r="B4" s="1" t="s">
        <v>5</v>
      </c>
      <c r="C4" s="1">
        <v>5</v>
      </c>
      <c r="D4" s="1">
        <v>550</v>
      </c>
      <c r="E4" s="6">
        <v>-0.17</v>
      </c>
      <c r="F4" s="6">
        <v>0.06</v>
      </c>
      <c r="G4" s="6">
        <v>0.06</v>
      </c>
      <c r="H4" s="6">
        <v>-0.01</v>
      </c>
      <c r="I4" s="6">
        <v>0.05</v>
      </c>
      <c r="J4" s="7">
        <v>75.069999999999993</v>
      </c>
      <c r="O4" s="1" t="s">
        <v>13</v>
      </c>
      <c r="P4" s="1">
        <v>20</v>
      </c>
      <c r="R4" s="1">
        <v>1.06</v>
      </c>
      <c r="S4" s="1">
        <v>0.49</v>
      </c>
      <c r="T4" s="1">
        <v>0.04</v>
      </c>
      <c r="U4" s="1">
        <v>-0.21</v>
      </c>
      <c r="V4" s="1">
        <v>-0.3</v>
      </c>
      <c r="W4" s="1">
        <v>98</v>
      </c>
    </row>
    <row r="5" spans="1:23" x14ac:dyDescent="0.2">
      <c r="B5" s="5" t="s">
        <v>4</v>
      </c>
      <c r="E5" s="6">
        <v>0.27</v>
      </c>
      <c r="F5" s="6">
        <v>0.11</v>
      </c>
      <c r="G5" s="6">
        <v>-0.02</v>
      </c>
      <c r="H5" s="6">
        <v>-0.23</v>
      </c>
      <c r="I5" s="6">
        <v>-0.01</v>
      </c>
      <c r="J5" s="7"/>
      <c r="O5" s="1" t="s">
        <v>13</v>
      </c>
      <c r="P5" s="1" t="s">
        <v>6</v>
      </c>
      <c r="R5" s="1">
        <v>0.77</v>
      </c>
      <c r="S5" s="1">
        <v>0.5</v>
      </c>
      <c r="T5" s="1">
        <v>-0.06</v>
      </c>
      <c r="U5" s="1">
        <v>-0.05</v>
      </c>
      <c r="V5" s="1">
        <v>0.26</v>
      </c>
      <c r="W5" s="1">
        <v>68</v>
      </c>
    </row>
    <row r="6" spans="1:23" x14ac:dyDescent="0.2">
      <c r="B6" s="5" t="s">
        <v>4</v>
      </c>
      <c r="E6" s="6">
        <v>0.17</v>
      </c>
      <c r="F6" s="6">
        <v>-0.4</v>
      </c>
      <c r="G6" s="6">
        <v>0.01</v>
      </c>
      <c r="H6" s="6">
        <v>-0.05</v>
      </c>
      <c r="I6" s="6">
        <v>0.06</v>
      </c>
      <c r="J6" s="7"/>
      <c r="O6" s="5" t="s">
        <v>4</v>
      </c>
      <c r="R6" s="1">
        <v>0.6</v>
      </c>
      <c r="S6" s="1">
        <v>0.35</v>
      </c>
      <c r="T6" s="1">
        <v>-0.06</v>
      </c>
      <c r="U6" s="1">
        <v>0.11</v>
      </c>
      <c r="V6" s="1">
        <v>0.57999999999999996</v>
      </c>
    </row>
    <row r="7" spans="1:23" x14ac:dyDescent="0.2">
      <c r="B7" s="1" t="s">
        <v>5</v>
      </c>
      <c r="C7" s="1">
        <v>5</v>
      </c>
      <c r="D7" s="1">
        <v>550</v>
      </c>
      <c r="E7" s="6">
        <v>0.23</v>
      </c>
      <c r="F7" s="6">
        <v>0.19</v>
      </c>
      <c r="G7" s="6">
        <v>0.01</v>
      </c>
      <c r="H7" s="6">
        <v>-7.0000000000000007E-2</v>
      </c>
      <c r="I7" s="6">
        <v>0.02</v>
      </c>
      <c r="J7" s="7">
        <v>96.1</v>
      </c>
      <c r="O7" s="5" t="s">
        <v>4</v>
      </c>
      <c r="R7" s="1">
        <v>0.82</v>
      </c>
      <c r="S7" s="1">
        <v>-0.19</v>
      </c>
      <c r="T7" s="1">
        <v>0.08</v>
      </c>
      <c r="U7" s="1">
        <v>0.01</v>
      </c>
      <c r="V7" s="1">
        <v>0.36</v>
      </c>
    </row>
    <row r="8" spans="1:23" x14ac:dyDescent="0.2">
      <c r="B8" s="5" t="s">
        <v>4</v>
      </c>
      <c r="E8" s="6">
        <v>-0.05</v>
      </c>
      <c r="F8" s="6">
        <v>-0.08</v>
      </c>
      <c r="G8" s="6">
        <v>0.1</v>
      </c>
      <c r="H8" s="6">
        <v>-0.06</v>
      </c>
      <c r="I8" s="6">
        <v>-0.2</v>
      </c>
      <c r="J8" s="7"/>
      <c r="O8" s="1" t="s">
        <v>13</v>
      </c>
      <c r="P8" s="1" t="s">
        <v>6</v>
      </c>
      <c r="R8" s="1">
        <v>0.16</v>
      </c>
      <c r="S8" s="1">
        <v>0.19</v>
      </c>
      <c r="T8" s="1">
        <v>-0.01</v>
      </c>
      <c r="U8" s="1">
        <v>0</v>
      </c>
      <c r="V8" s="1">
        <v>0.09</v>
      </c>
      <c r="W8" s="1">
        <v>100</v>
      </c>
    </row>
    <row r="9" spans="1:23" x14ac:dyDescent="0.2">
      <c r="B9" s="5" t="s">
        <v>4</v>
      </c>
      <c r="E9" s="8">
        <v>-0.32619558464785925</v>
      </c>
      <c r="F9" s="8">
        <v>-0.20057378768978396</v>
      </c>
      <c r="G9" s="8">
        <v>3.2065750752430233E-2</v>
      </c>
      <c r="H9" s="8">
        <v>-5.7798487945737165E-2</v>
      </c>
      <c r="I9" s="8">
        <v>-9.5027945510306466E-2</v>
      </c>
      <c r="J9" s="7"/>
      <c r="O9" s="5" t="s">
        <v>4</v>
      </c>
      <c r="R9" s="1">
        <v>0.6</v>
      </c>
      <c r="S9" s="1">
        <v>0.15</v>
      </c>
      <c r="T9" s="1">
        <v>0.02</v>
      </c>
      <c r="U9" s="1">
        <v>-0.04</v>
      </c>
      <c r="V9" s="1">
        <v>-0.01</v>
      </c>
    </row>
    <row r="10" spans="1:23" x14ac:dyDescent="0.2">
      <c r="B10" s="5" t="s">
        <v>4</v>
      </c>
      <c r="E10" s="6">
        <v>0.7</v>
      </c>
      <c r="F10" s="6">
        <v>-0.02</v>
      </c>
      <c r="G10" s="6">
        <v>0.06</v>
      </c>
      <c r="H10" s="6">
        <v>0.04</v>
      </c>
      <c r="I10" s="6">
        <v>0.1</v>
      </c>
      <c r="J10" s="7"/>
      <c r="O10" s="5" t="s">
        <v>4</v>
      </c>
      <c r="R10" s="1">
        <v>0.53</v>
      </c>
      <c r="S10" s="1">
        <v>0.05</v>
      </c>
      <c r="T10" s="1">
        <v>0.03</v>
      </c>
      <c r="U10" s="1">
        <v>-0.1</v>
      </c>
      <c r="V10" s="1">
        <v>-0.16</v>
      </c>
    </row>
    <row r="11" spans="1:23" x14ac:dyDescent="0.2">
      <c r="B11" s="5" t="s">
        <v>4</v>
      </c>
      <c r="E11" s="6">
        <v>0.47</v>
      </c>
      <c r="F11" s="6">
        <v>-0.15</v>
      </c>
      <c r="G11" s="6">
        <v>0.01</v>
      </c>
      <c r="H11" s="6">
        <v>7.0000000000000007E-2</v>
      </c>
      <c r="I11" s="6">
        <v>0.16</v>
      </c>
      <c r="J11" s="7"/>
      <c r="O11" s="5" t="s">
        <v>4</v>
      </c>
      <c r="R11" s="1">
        <v>0.3</v>
      </c>
      <c r="S11" s="1">
        <v>0.04</v>
      </c>
      <c r="T11" s="1">
        <v>0.03</v>
      </c>
      <c r="U11" s="1">
        <v>0.01</v>
      </c>
      <c r="V11" s="1">
        <v>0.16</v>
      </c>
    </row>
    <row r="12" spans="1:23" x14ac:dyDescent="0.2">
      <c r="B12" s="5" t="s">
        <v>4</v>
      </c>
      <c r="E12" s="6">
        <v>1.0900000000000001</v>
      </c>
      <c r="F12" s="6">
        <v>-0.01</v>
      </c>
      <c r="G12" s="6">
        <v>-0.03</v>
      </c>
      <c r="H12" s="6">
        <v>-0.05</v>
      </c>
      <c r="I12" s="6">
        <v>-0.12</v>
      </c>
      <c r="J12" s="7"/>
      <c r="O12" s="5" t="s">
        <v>4</v>
      </c>
      <c r="R12" s="1">
        <v>0.2</v>
      </c>
      <c r="S12" s="1">
        <v>-0.1</v>
      </c>
      <c r="T12" s="1">
        <v>0.03</v>
      </c>
      <c r="U12" s="1">
        <v>-0.02</v>
      </c>
      <c r="V12" s="1">
        <v>0.23</v>
      </c>
    </row>
    <row r="13" spans="1:23" x14ac:dyDescent="0.2">
      <c r="B13" s="1" t="s">
        <v>5</v>
      </c>
      <c r="C13" s="1">
        <v>5</v>
      </c>
      <c r="D13" s="1">
        <v>550</v>
      </c>
      <c r="E13" s="6">
        <v>-0.12</v>
      </c>
      <c r="F13" s="6">
        <v>0.19</v>
      </c>
      <c r="G13" s="6">
        <v>-0.17</v>
      </c>
      <c r="H13" s="6">
        <v>-0.12</v>
      </c>
      <c r="I13" s="6">
        <v>-0.26</v>
      </c>
      <c r="J13" s="7">
        <v>92</v>
      </c>
    </row>
    <row r="14" spans="1:23" ht="15" x14ac:dyDescent="0.25">
      <c r="B14" s="5" t="s">
        <v>4</v>
      </c>
      <c r="E14" s="6">
        <v>-0.14000000000000001</v>
      </c>
      <c r="F14" s="6">
        <v>-0.28000000000000003</v>
      </c>
      <c r="G14" s="6">
        <v>-0.03</v>
      </c>
      <c r="H14" s="6">
        <v>7.0000000000000007E-2</v>
      </c>
      <c r="I14" s="6">
        <v>0.15</v>
      </c>
      <c r="J14" s="7"/>
      <c r="O14" s="5" t="s">
        <v>3</v>
      </c>
      <c r="R14" s="9">
        <f>AVERAGE(R3:R12)</f>
        <v>0.497</v>
      </c>
      <c r="S14" s="9">
        <f>AVERAGE(S3:S12)</f>
        <v>1.1999999999999988E-2</v>
      </c>
      <c r="T14" s="9">
        <f>AVERAGE(T3:T12)</f>
        <v>1.7000000000000001E-2</v>
      </c>
      <c r="U14" s="9">
        <f>AVERAGE(U3:U12)</f>
        <v>-4.3999999999999997E-2</v>
      </c>
      <c r="V14" s="9">
        <f>AVERAGE(V3:V12)</f>
        <v>9.8999999999999991E-2</v>
      </c>
    </row>
    <row r="15" spans="1:23" x14ac:dyDescent="0.2">
      <c r="B15" s="5" t="s">
        <v>4</v>
      </c>
      <c r="E15" s="6">
        <v>0.1</v>
      </c>
      <c r="F15" s="6">
        <v>-0.24</v>
      </c>
      <c r="G15" s="6">
        <v>-0.04</v>
      </c>
      <c r="H15" s="6">
        <v>0.04</v>
      </c>
      <c r="I15" s="6">
        <v>0.06</v>
      </c>
      <c r="J15" s="7"/>
      <c r="O15" s="5" t="s">
        <v>2</v>
      </c>
      <c r="R15" s="10">
        <f>2*_xlfn.STDEV.P(R3:R12)</f>
        <v>0.6573309668652465</v>
      </c>
      <c r="S15" s="10">
        <f>2*_xlfn.STDEV.P(S3:S12)</f>
        <v>1.0138165514529736</v>
      </c>
      <c r="T15" s="10">
        <f>2*_xlfn.STDEV.P(T3:T12)</f>
        <v>9.035485598461214E-2</v>
      </c>
      <c r="U15" s="10">
        <f>2*_xlfn.STDEV.P(U3:U12)</f>
        <v>0.17209299811439166</v>
      </c>
      <c r="V15" s="10">
        <f>2*_xlfn.STDEV.P(V3:V12)</f>
        <v>0.5239427449636076</v>
      </c>
    </row>
    <row r="16" spans="1:23" x14ac:dyDescent="0.2">
      <c r="B16" s="1" t="s">
        <v>5</v>
      </c>
      <c r="C16" s="1">
        <v>5</v>
      </c>
      <c r="D16" s="1">
        <v>550</v>
      </c>
      <c r="E16" s="6">
        <v>0.22</v>
      </c>
      <c r="F16" s="6">
        <v>0.15</v>
      </c>
      <c r="G16" s="8">
        <v>-0.1</v>
      </c>
      <c r="H16" s="8">
        <v>0.1</v>
      </c>
      <c r="I16" s="6">
        <v>0.32</v>
      </c>
      <c r="J16" s="7">
        <v>78.099999999999994</v>
      </c>
      <c r="O16" s="5" t="s">
        <v>12</v>
      </c>
      <c r="R16" s="10">
        <f>_xlfn.CONFIDENCE.T(0.05,(STDEV(R3:R12)),COUNT(R3:R12))</f>
        <v>0.24783099250388121</v>
      </c>
      <c r="S16" s="10">
        <f>_xlfn.CONFIDENCE.T(0.05,(STDEV(S3:S12)),COUNT(S3:S12))</f>
        <v>0.38223539560545322</v>
      </c>
      <c r="T16" s="10">
        <f>_xlfn.CONFIDENCE.T(0.05,(STDEV(T3:T12)),COUNT(T3:T12))</f>
        <v>3.4066147443198441E-2</v>
      </c>
      <c r="U16" s="10">
        <f>_xlfn.CONFIDENCE.T(0.05,(STDEV(U3:U12)),COUNT(U3:U12))</f>
        <v>6.4883568058648172E-2</v>
      </c>
      <c r="V16" s="10">
        <f>_xlfn.CONFIDENCE.T(0.05,(STDEV(V3:V12)),COUNT(V3:V12))</f>
        <v>0.19754013890259636</v>
      </c>
    </row>
    <row r="17" spans="2:23" x14ac:dyDescent="0.2">
      <c r="B17" s="5" t="s">
        <v>4</v>
      </c>
      <c r="E17" s="6">
        <v>0.25</v>
      </c>
      <c r="F17" s="6">
        <v>0.12</v>
      </c>
      <c r="G17" s="6">
        <v>-0.01</v>
      </c>
      <c r="H17" s="6">
        <v>0.1</v>
      </c>
      <c r="I17" s="6">
        <v>0.37</v>
      </c>
      <c r="J17" s="7"/>
    </row>
    <row r="18" spans="2:23" x14ac:dyDescent="0.2">
      <c r="B18" s="1" t="s">
        <v>5</v>
      </c>
      <c r="C18" s="1">
        <v>5</v>
      </c>
      <c r="D18" s="1">
        <v>550</v>
      </c>
      <c r="E18" s="6">
        <v>-0.21</v>
      </c>
      <c r="F18" s="6">
        <v>0.19</v>
      </c>
      <c r="G18" s="6">
        <v>-0.11</v>
      </c>
      <c r="H18" s="6">
        <v>-0.08</v>
      </c>
      <c r="I18" s="6">
        <v>-0.19</v>
      </c>
      <c r="J18" s="7">
        <v>83.1</v>
      </c>
    </row>
    <row r="19" spans="2:23" x14ac:dyDescent="0.2">
      <c r="B19" s="5" t="s">
        <v>4</v>
      </c>
      <c r="E19" s="6">
        <v>-0.06</v>
      </c>
      <c r="F19" s="6">
        <v>0.12</v>
      </c>
      <c r="G19" s="6">
        <v>-0.06</v>
      </c>
      <c r="H19" s="6">
        <v>-0.01</v>
      </c>
      <c r="I19" s="6">
        <v>0.09</v>
      </c>
      <c r="J19" s="7"/>
      <c r="N19" s="5" t="s">
        <v>11</v>
      </c>
    </row>
    <row r="20" spans="2:23" x14ac:dyDescent="0.2">
      <c r="B20" s="5" t="s">
        <v>4</v>
      </c>
      <c r="E20" s="6">
        <v>-0.34</v>
      </c>
      <c r="F20" s="6">
        <v>0</v>
      </c>
      <c r="G20" s="6">
        <v>-0.02</v>
      </c>
      <c r="H20" s="6">
        <v>-0.11</v>
      </c>
      <c r="I20" s="6">
        <v>-0.22</v>
      </c>
      <c r="J20" s="7"/>
      <c r="O20" s="1" t="s">
        <v>32</v>
      </c>
      <c r="P20" s="1" t="s">
        <v>10</v>
      </c>
      <c r="Q20" s="1" t="s">
        <v>30</v>
      </c>
      <c r="R20" s="1">
        <v>0.875</v>
      </c>
      <c r="S20" s="1">
        <v>2.2599999999999998</v>
      </c>
      <c r="T20" s="1">
        <v>0.04</v>
      </c>
      <c r="U20" s="1">
        <v>-0.21</v>
      </c>
      <c r="V20" s="1">
        <v>-0.09</v>
      </c>
    </row>
    <row r="21" spans="2:23" x14ac:dyDescent="0.2">
      <c r="B21" s="5" t="s">
        <v>4</v>
      </c>
      <c r="E21" s="6">
        <v>-0.22</v>
      </c>
      <c r="F21" s="6">
        <v>-0.25</v>
      </c>
      <c r="G21" s="6">
        <v>-0.03</v>
      </c>
      <c r="H21" s="6">
        <v>-0.12</v>
      </c>
      <c r="I21" s="6">
        <v>-0.4</v>
      </c>
      <c r="J21" s="7"/>
      <c r="O21" s="1" t="s">
        <v>33</v>
      </c>
      <c r="P21" s="1" t="s">
        <v>10</v>
      </c>
      <c r="R21" s="1">
        <v>2.95</v>
      </c>
      <c r="S21" s="1">
        <v>-0.09</v>
      </c>
      <c r="T21" s="1">
        <v>-0.02</v>
      </c>
      <c r="U21" s="1">
        <v>0.23</v>
      </c>
      <c r="V21" s="1">
        <v>0.64</v>
      </c>
      <c r="W21" s="1">
        <v>92</v>
      </c>
    </row>
    <row r="22" spans="2:23" x14ac:dyDescent="0.2">
      <c r="B22" s="5" t="s">
        <v>4</v>
      </c>
      <c r="E22" s="6">
        <v>-0.18</v>
      </c>
      <c r="F22" s="6">
        <v>-0.04</v>
      </c>
      <c r="G22" s="6">
        <v>-0.04</v>
      </c>
      <c r="H22" s="6">
        <v>-0.03</v>
      </c>
      <c r="I22" s="6">
        <v>-0.04</v>
      </c>
      <c r="J22" s="7"/>
      <c r="O22" s="1" t="s">
        <v>33</v>
      </c>
      <c r="P22" s="1" t="s">
        <v>10</v>
      </c>
      <c r="R22" s="1">
        <v>6.05</v>
      </c>
      <c r="S22" s="1">
        <v>0.23</v>
      </c>
      <c r="T22" s="1">
        <v>-0.05</v>
      </c>
      <c r="U22" s="1">
        <v>0.09</v>
      </c>
      <c r="V22" s="1">
        <v>0.3</v>
      </c>
    </row>
    <row r="23" spans="2:23" x14ac:dyDescent="0.2">
      <c r="B23" s="1" t="s">
        <v>5</v>
      </c>
      <c r="D23" s="1">
        <v>550</v>
      </c>
      <c r="E23" s="6">
        <v>0.14000000000000001</v>
      </c>
      <c r="F23" s="6">
        <v>-0.06</v>
      </c>
      <c r="G23" s="6">
        <v>-0.1</v>
      </c>
      <c r="H23" s="6">
        <v>-0.01</v>
      </c>
      <c r="I23" s="6">
        <v>-7.0000000000000007E-2</v>
      </c>
      <c r="J23" s="7" t="s">
        <v>9</v>
      </c>
    </row>
    <row r="24" spans="2:23" ht="15" x14ac:dyDescent="0.25">
      <c r="B24" s="5" t="s">
        <v>4</v>
      </c>
      <c r="E24" s="6">
        <v>0.04</v>
      </c>
      <c r="F24" s="6">
        <v>-0.26</v>
      </c>
      <c r="G24" s="6">
        <v>0.06</v>
      </c>
      <c r="H24" s="6">
        <v>0.05</v>
      </c>
      <c r="I24" s="6">
        <v>0.13</v>
      </c>
      <c r="J24" s="7"/>
      <c r="O24" s="1" t="s">
        <v>3</v>
      </c>
      <c r="R24" s="9">
        <f>AVERAGE(R20:R22)</f>
        <v>3.2916666666666665</v>
      </c>
      <c r="S24" s="9">
        <f>AVERAGE(S20:S22)</f>
        <v>0.79999999999999993</v>
      </c>
      <c r="T24" s="9">
        <f>AVERAGE(T20:T22)</f>
        <v>-0.01</v>
      </c>
      <c r="U24" s="9">
        <f>AVERAGE(U20:U22)</f>
        <v>3.6666666666666674E-2</v>
      </c>
      <c r="V24" s="9">
        <f>AVERAGE(V20:V22)</f>
        <v>0.28333333333333338</v>
      </c>
    </row>
    <row r="25" spans="2:23" x14ac:dyDescent="0.2">
      <c r="B25" s="1" t="s">
        <v>5</v>
      </c>
      <c r="D25" s="1">
        <v>550</v>
      </c>
      <c r="E25" s="6">
        <v>-0.03</v>
      </c>
      <c r="F25" s="6">
        <v>0.12</v>
      </c>
      <c r="G25" s="6">
        <v>-0.04</v>
      </c>
      <c r="H25" s="6">
        <v>0.09</v>
      </c>
      <c r="I25" s="6">
        <v>0.23</v>
      </c>
      <c r="J25" s="7">
        <v>73.099999999999994</v>
      </c>
      <c r="R25" s="10"/>
      <c r="S25" s="10"/>
      <c r="T25" s="10"/>
      <c r="U25" s="10"/>
      <c r="V25" s="10"/>
    </row>
    <row r="26" spans="2:23" x14ac:dyDescent="0.2">
      <c r="B26" s="5" t="s">
        <v>4</v>
      </c>
      <c r="E26" s="6">
        <v>0.36</v>
      </c>
      <c r="F26" s="6">
        <v>-0.56000000000000005</v>
      </c>
      <c r="G26" s="6">
        <v>-0.09</v>
      </c>
      <c r="H26" s="6">
        <v>-0.01</v>
      </c>
      <c r="I26" s="6">
        <v>7.0000000000000007E-2</v>
      </c>
      <c r="J26" s="7"/>
      <c r="R26" s="10"/>
      <c r="S26" s="10"/>
      <c r="T26" s="10"/>
      <c r="U26" s="10"/>
      <c r="V26" s="10"/>
    </row>
    <row r="27" spans="2:23" x14ac:dyDescent="0.2">
      <c r="B27" s="5" t="s">
        <v>4</v>
      </c>
      <c r="E27" s="6">
        <v>0.26</v>
      </c>
      <c r="F27" s="6">
        <v>-0.33</v>
      </c>
      <c r="G27" s="6">
        <v>-0.08</v>
      </c>
      <c r="H27" s="6">
        <v>0.06</v>
      </c>
      <c r="I27" s="6">
        <v>0.28999999999999998</v>
      </c>
      <c r="J27" s="7"/>
      <c r="N27" s="5" t="s">
        <v>8</v>
      </c>
    </row>
    <row r="28" spans="2:23" x14ac:dyDescent="0.2">
      <c r="B28" s="5" t="s">
        <v>4</v>
      </c>
      <c r="E28" s="6">
        <v>-0.27</v>
      </c>
      <c r="F28" s="6">
        <v>-0.11</v>
      </c>
      <c r="G28" s="6">
        <v>0</v>
      </c>
      <c r="H28" s="6">
        <v>-0.13</v>
      </c>
      <c r="I28" s="6">
        <v>-0.36</v>
      </c>
      <c r="J28" s="7"/>
      <c r="O28" s="1" t="s">
        <v>7</v>
      </c>
      <c r="P28" s="1" t="s">
        <v>6</v>
      </c>
      <c r="Q28" s="1" t="s">
        <v>31</v>
      </c>
      <c r="R28" s="1">
        <v>1.1200000000000001</v>
      </c>
      <c r="S28" s="1">
        <v>0.31</v>
      </c>
      <c r="T28" s="1">
        <v>0.25</v>
      </c>
      <c r="U28" s="1">
        <v>0.08</v>
      </c>
      <c r="V28" s="1">
        <v>7.0000000000000007E-2</v>
      </c>
      <c r="W28" s="1">
        <v>64</v>
      </c>
    </row>
    <row r="29" spans="2:23" x14ac:dyDescent="0.2">
      <c r="B29" s="5" t="s">
        <v>4</v>
      </c>
      <c r="E29" s="6">
        <v>0.04</v>
      </c>
      <c r="F29" s="6">
        <v>-0.13</v>
      </c>
      <c r="G29" s="6">
        <v>-0.03</v>
      </c>
      <c r="H29" s="6">
        <v>-0.16</v>
      </c>
      <c r="I29" s="6">
        <v>-0.37</v>
      </c>
      <c r="J29" s="7"/>
      <c r="O29" s="1" t="s">
        <v>7</v>
      </c>
      <c r="P29" s="1" t="s">
        <v>6</v>
      </c>
      <c r="R29" s="1">
        <v>2.1800000000000002</v>
      </c>
      <c r="S29" s="1">
        <v>0.04</v>
      </c>
      <c r="T29" s="1">
        <v>0.14000000000000001</v>
      </c>
      <c r="U29" s="1">
        <v>-0.13</v>
      </c>
      <c r="V29" s="1">
        <v>-0.08</v>
      </c>
      <c r="W29" s="1">
        <v>62</v>
      </c>
    </row>
    <row r="30" spans="2:23" x14ac:dyDescent="0.2">
      <c r="B30" s="1" t="s">
        <v>5</v>
      </c>
      <c r="D30" s="1">
        <v>550</v>
      </c>
      <c r="E30" s="6">
        <v>-0.01</v>
      </c>
      <c r="F30" s="6">
        <v>-0.17</v>
      </c>
      <c r="G30" s="6">
        <v>-0.17</v>
      </c>
      <c r="H30" s="6">
        <v>0.02</v>
      </c>
      <c r="I30" s="6">
        <v>0.19</v>
      </c>
      <c r="J30" s="7">
        <v>98.9</v>
      </c>
      <c r="O30" s="5" t="s">
        <v>4</v>
      </c>
      <c r="R30" s="1">
        <v>1.35</v>
      </c>
      <c r="S30" s="1">
        <v>0.42</v>
      </c>
      <c r="T30" s="1">
        <v>0.21</v>
      </c>
      <c r="U30" s="1">
        <v>0</v>
      </c>
      <c r="V30" s="1">
        <v>-0.01</v>
      </c>
    </row>
    <row r="31" spans="2:23" x14ac:dyDescent="0.2">
      <c r="B31" s="5" t="s">
        <v>4</v>
      </c>
      <c r="E31" s="6">
        <v>0.37</v>
      </c>
      <c r="F31" s="6">
        <v>-0.19</v>
      </c>
      <c r="G31" s="6">
        <v>-0.19</v>
      </c>
      <c r="H31" s="6">
        <v>-0.03</v>
      </c>
      <c r="I31" s="6">
        <v>0.12</v>
      </c>
      <c r="J31" s="7"/>
    </row>
    <row r="32" spans="2:23" ht="15" x14ac:dyDescent="0.25">
      <c r="B32" s="5" t="s">
        <v>4</v>
      </c>
      <c r="E32" s="6">
        <v>0.37</v>
      </c>
      <c r="F32" s="6">
        <v>-0.08</v>
      </c>
      <c r="G32" s="6">
        <v>-0.01</v>
      </c>
      <c r="H32" s="6">
        <v>0.01</v>
      </c>
      <c r="I32" s="6">
        <v>0.19</v>
      </c>
      <c r="J32" s="7"/>
      <c r="O32" s="1" t="s">
        <v>3</v>
      </c>
      <c r="R32" s="9">
        <f>AVERAGE(R28:R30)</f>
        <v>1.55</v>
      </c>
      <c r="S32" s="9">
        <f>AVERAGE(S28:S30)</f>
        <v>0.25666666666666665</v>
      </c>
      <c r="T32" s="9">
        <f>AVERAGE(T28:T30)</f>
        <v>0.19999999999999998</v>
      </c>
      <c r="U32" s="9">
        <f>AVERAGE(U28:U30)</f>
        <v>-1.6666666666666666E-2</v>
      </c>
      <c r="V32" s="9">
        <f>AVERAGE(V28:V30)</f>
        <v>-6.6666666666666654E-3</v>
      </c>
    </row>
    <row r="33" spans="2:10" x14ac:dyDescent="0.2">
      <c r="B33" s="5" t="s">
        <v>4</v>
      </c>
      <c r="E33" s="6">
        <v>0.36</v>
      </c>
      <c r="F33" s="6">
        <v>0.4</v>
      </c>
      <c r="G33" s="6">
        <v>-0.01</v>
      </c>
      <c r="H33" s="6">
        <v>0.11</v>
      </c>
      <c r="I33" s="6">
        <v>0.28999999999999998</v>
      </c>
      <c r="J33" s="7"/>
    </row>
    <row r="34" spans="2:10" x14ac:dyDescent="0.2">
      <c r="B34" s="5" t="s">
        <v>4</v>
      </c>
      <c r="E34" s="6">
        <v>0.42</v>
      </c>
      <c r="F34" s="6">
        <v>0.28999999999999998</v>
      </c>
      <c r="G34" s="6">
        <v>-0.03</v>
      </c>
      <c r="H34" s="6">
        <v>-0.08</v>
      </c>
      <c r="I34" s="6">
        <v>0.21</v>
      </c>
      <c r="J34" s="7"/>
    </row>
    <row r="35" spans="2:10" x14ac:dyDescent="0.2">
      <c r="B35" s="5" t="s">
        <v>4</v>
      </c>
      <c r="E35" s="6">
        <v>0.38</v>
      </c>
      <c r="F35" s="6">
        <v>0.57999999999999996</v>
      </c>
      <c r="G35" s="6">
        <v>-0.01</v>
      </c>
      <c r="H35" s="6">
        <v>0.13</v>
      </c>
      <c r="I35" s="6">
        <v>0.48</v>
      </c>
      <c r="J35" s="7"/>
    </row>
    <row r="36" spans="2:10" x14ac:dyDescent="0.2">
      <c r="B36" s="1" t="s">
        <v>5</v>
      </c>
      <c r="D36" s="1">
        <v>550</v>
      </c>
      <c r="E36" s="6">
        <v>0.16</v>
      </c>
      <c r="F36" s="6">
        <v>-0.14000000000000001</v>
      </c>
      <c r="G36" s="6">
        <v>-0.09</v>
      </c>
      <c r="H36" s="6">
        <v>-0.11</v>
      </c>
      <c r="I36" s="6">
        <v>-7.0000000000000007E-2</v>
      </c>
      <c r="J36" s="7">
        <v>87.8</v>
      </c>
    </row>
    <row r="37" spans="2:10" x14ac:dyDescent="0.2">
      <c r="B37" s="5" t="s">
        <v>4</v>
      </c>
      <c r="E37" s="6">
        <v>0.18</v>
      </c>
      <c r="F37" s="6">
        <v>-0.17</v>
      </c>
      <c r="G37" s="6">
        <v>-0.17</v>
      </c>
      <c r="H37" s="6">
        <v>-0.12</v>
      </c>
      <c r="I37" s="6">
        <v>-0.01</v>
      </c>
      <c r="J37" s="6"/>
    </row>
    <row r="38" spans="2:10" x14ac:dyDescent="0.2">
      <c r="B38" s="5" t="s">
        <v>4</v>
      </c>
      <c r="E38" s="6">
        <v>0.08</v>
      </c>
      <c r="F38" s="6">
        <v>0.03</v>
      </c>
      <c r="G38" s="6">
        <v>0.03</v>
      </c>
      <c r="H38" s="6">
        <v>-0.02</v>
      </c>
      <c r="I38" s="6">
        <v>0.06</v>
      </c>
      <c r="J38" s="6"/>
    </row>
    <row r="39" spans="2:10" x14ac:dyDescent="0.2">
      <c r="B39" s="1" t="s">
        <v>5</v>
      </c>
      <c r="D39" s="1">
        <v>550</v>
      </c>
      <c r="E39" s="6">
        <v>0.3</v>
      </c>
      <c r="F39" s="6">
        <v>0.1</v>
      </c>
      <c r="G39" s="6">
        <v>-0.05</v>
      </c>
      <c r="H39" s="6">
        <v>-0.13</v>
      </c>
      <c r="I39" s="6">
        <v>-0.13</v>
      </c>
      <c r="J39" s="6">
        <v>93</v>
      </c>
    </row>
    <row r="40" spans="2:10" x14ac:dyDescent="0.2">
      <c r="B40" s="5" t="s">
        <v>4</v>
      </c>
      <c r="E40" s="6">
        <v>0.1</v>
      </c>
      <c r="F40" s="6">
        <v>0.15</v>
      </c>
      <c r="G40" s="6">
        <v>-0.09</v>
      </c>
      <c r="H40" s="6">
        <v>0.09</v>
      </c>
      <c r="I40" s="6">
        <v>0.18</v>
      </c>
      <c r="J40" s="6"/>
    </row>
    <row r="41" spans="2:10" x14ac:dyDescent="0.2">
      <c r="B41" s="5" t="s">
        <v>4</v>
      </c>
      <c r="E41" s="6">
        <v>0.39</v>
      </c>
      <c r="F41" s="6">
        <v>0.14000000000000001</v>
      </c>
      <c r="G41" s="6">
        <v>-0.06</v>
      </c>
      <c r="H41" s="6">
        <v>-0.05</v>
      </c>
      <c r="I41" s="6">
        <v>0.06</v>
      </c>
      <c r="J41" s="6"/>
    </row>
    <row r="42" spans="2:10" x14ac:dyDescent="0.2">
      <c r="B42" s="5" t="s">
        <v>4</v>
      </c>
      <c r="E42" s="6">
        <v>-0.41</v>
      </c>
      <c r="F42" s="6">
        <v>-0.72</v>
      </c>
      <c r="G42" s="6">
        <v>-0.17</v>
      </c>
      <c r="H42" s="6">
        <v>0.06</v>
      </c>
      <c r="I42" s="6">
        <v>0.38</v>
      </c>
      <c r="J42" s="6"/>
    </row>
    <row r="43" spans="2:10" x14ac:dyDescent="0.2">
      <c r="B43" s="5" t="s">
        <v>4</v>
      </c>
      <c r="E43" s="6">
        <v>1.19</v>
      </c>
      <c r="F43" s="6">
        <v>1.32</v>
      </c>
      <c r="G43" s="6">
        <v>0.01</v>
      </c>
      <c r="H43" s="6">
        <v>0.01</v>
      </c>
      <c r="I43" s="6">
        <v>0.56000000000000005</v>
      </c>
      <c r="J43" s="6"/>
    </row>
    <row r="44" spans="2:10" x14ac:dyDescent="0.2">
      <c r="B44" s="5" t="s">
        <v>4</v>
      </c>
      <c r="E44" s="6">
        <v>0.31</v>
      </c>
      <c r="F44" s="6">
        <v>-7.0000000000000007E-2</v>
      </c>
      <c r="G44" s="6">
        <v>-0.09</v>
      </c>
      <c r="H44" s="6">
        <v>-0.08</v>
      </c>
      <c r="I44" s="6">
        <v>-0.15</v>
      </c>
      <c r="J44" s="6"/>
    </row>
    <row r="45" spans="2:10" x14ac:dyDescent="0.2">
      <c r="B45" s="5" t="s">
        <v>4</v>
      </c>
      <c r="E45" s="6">
        <v>-0.06</v>
      </c>
      <c r="F45" s="6">
        <v>0.42</v>
      </c>
      <c r="G45" s="6">
        <v>0</v>
      </c>
      <c r="H45" s="6">
        <v>0.05</v>
      </c>
      <c r="I45" s="6">
        <v>0.03</v>
      </c>
      <c r="J45" s="6"/>
    </row>
    <row r="46" spans="2:10" x14ac:dyDescent="0.2">
      <c r="B46" s="5" t="s">
        <v>4</v>
      </c>
      <c r="E46" s="6">
        <v>0.04</v>
      </c>
      <c r="F46" s="6">
        <v>0.52</v>
      </c>
      <c r="G46" s="6">
        <v>-0.09</v>
      </c>
      <c r="H46" s="6">
        <v>-0.02</v>
      </c>
      <c r="I46" s="6">
        <v>-0.01</v>
      </c>
      <c r="J46" s="6"/>
    </row>
    <row r="47" spans="2:10" x14ac:dyDescent="0.2">
      <c r="B47" s="5" t="s">
        <v>4</v>
      </c>
      <c r="E47" s="6">
        <v>0.11</v>
      </c>
      <c r="F47" s="6">
        <v>0.25</v>
      </c>
      <c r="G47" s="6">
        <v>-0.06</v>
      </c>
      <c r="H47" s="6">
        <v>0.1</v>
      </c>
      <c r="I47" s="6">
        <v>0.22</v>
      </c>
      <c r="J47" s="6"/>
    </row>
    <row r="48" spans="2:10" x14ac:dyDescent="0.2">
      <c r="B48" s="1" t="s">
        <v>5</v>
      </c>
      <c r="C48" s="1">
        <v>5</v>
      </c>
      <c r="D48" s="1">
        <v>550</v>
      </c>
      <c r="E48" s="6">
        <v>0.19</v>
      </c>
      <c r="F48" s="6">
        <v>-0.09</v>
      </c>
      <c r="G48" s="6">
        <v>0.05</v>
      </c>
      <c r="H48" s="6">
        <v>-0.14000000000000001</v>
      </c>
      <c r="I48" s="6">
        <v>-0.32</v>
      </c>
      <c r="J48" s="6">
        <v>64</v>
      </c>
    </row>
    <row r="49" spans="2:10" x14ac:dyDescent="0.2">
      <c r="B49" s="5" t="s">
        <v>4</v>
      </c>
      <c r="E49" s="6">
        <v>0.28000000000000003</v>
      </c>
      <c r="F49" s="6">
        <v>-7.0000000000000007E-2</v>
      </c>
      <c r="G49" s="6">
        <v>-0.05</v>
      </c>
      <c r="H49" s="6">
        <v>-0.17</v>
      </c>
      <c r="I49" s="6">
        <v>-0.35</v>
      </c>
      <c r="J49" s="6"/>
    </row>
    <row r="50" spans="2:10" x14ac:dyDescent="0.2">
      <c r="B50" s="5" t="s">
        <v>4</v>
      </c>
      <c r="E50" s="6">
        <v>0.37</v>
      </c>
      <c r="F50" s="6">
        <v>-0.06</v>
      </c>
      <c r="G50" s="6">
        <v>-0.15</v>
      </c>
      <c r="H50" s="6">
        <v>-0.18</v>
      </c>
      <c r="I50" s="6">
        <v>-0.36</v>
      </c>
      <c r="J50" s="6"/>
    </row>
    <row r="51" spans="2:10" x14ac:dyDescent="0.2">
      <c r="B51" s="1" t="s">
        <v>5</v>
      </c>
      <c r="C51" s="1">
        <v>5</v>
      </c>
      <c r="D51" s="1">
        <v>550</v>
      </c>
      <c r="E51" s="6">
        <v>0.44</v>
      </c>
      <c r="F51" s="6">
        <v>1.25</v>
      </c>
      <c r="G51" s="6">
        <v>0.05</v>
      </c>
      <c r="H51" s="6">
        <v>-7.0000000000000007E-2</v>
      </c>
      <c r="I51" s="6">
        <v>-0.01</v>
      </c>
      <c r="J51" s="6">
        <v>82</v>
      </c>
    </row>
    <row r="52" spans="2:10" x14ac:dyDescent="0.2">
      <c r="B52" s="5" t="s">
        <v>4</v>
      </c>
      <c r="E52" s="6">
        <v>0.35</v>
      </c>
      <c r="F52" s="6">
        <v>0.98</v>
      </c>
      <c r="G52" s="6">
        <v>0.02</v>
      </c>
      <c r="H52" s="6">
        <v>0.02</v>
      </c>
      <c r="I52" s="6">
        <v>0.13</v>
      </c>
      <c r="J52" s="6"/>
    </row>
    <row r="53" spans="2:10" x14ac:dyDescent="0.2">
      <c r="B53" s="5" t="s">
        <v>4</v>
      </c>
      <c r="E53" s="6">
        <v>0.02</v>
      </c>
      <c r="F53" s="6">
        <v>1.1100000000000001</v>
      </c>
      <c r="G53" s="6">
        <v>0.02</v>
      </c>
      <c r="H53" s="6">
        <v>0.13</v>
      </c>
      <c r="I53" s="6">
        <v>0.23</v>
      </c>
      <c r="J53" s="6"/>
    </row>
    <row r="54" spans="2:10" x14ac:dyDescent="0.2">
      <c r="B54" s="5" t="s">
        <v>4</v>
      </c>
      <c r="E54" s="6">
        <v>0.23</v>
      </c>
      <c r="F54" s="6">
        <v>0.39</v>
      </c>
      <c r="G54" s="6">
        <v>-0.14000000000000001</v>
      </c>
      <c r="H54" s="6">
        <v>0.08</v>
      </c>
      <c r="I54" s="6">
        <v>0.19</v>
      </c>
      <c r="J54" s="6"/>
    </row>
    <row r="55" spans="2:10" x14ac:dyDescent="0.2">
      <c r="B55" s="5" t="s">
        <v>4</v>
      </c>
      <c r="E55" s="6">
        <v>-0.21</v>
      </c>
      <c r="F55" s="6">
        <v>-0.14000000000000001</v>
      </c>
      <c r="G55" s="6">
        <v>0.01</v>
      </c>
      <c r="H55" s="6">
        <v>0.1</v>
      </c>
      <c r="I55" s="6">
        <v>0.16</v>
      </c>
      <c r="J55" s="6"/>
    </row>
    <row r="56" spans="2:10" x14ac:dyDescent="0.2">
      <c r="B56" s="5" t="s">
        <v>4</v>
      </c>
      <c r="E56" s="6">
        <v>0</v>
      </c>
      <c r="F56" s="6">
        <v>0.01</v>
      </c>
      <c r="G56" s="6">
        <v>-0.04</v>
      </c>
      <c r="H56" s="6">
        <v>0</v>
      </c>
      <c r="I56" s="6">
        <v>0.19</v>
      </c>
      <c r="J56" s="6"/>
    </row>
    <row r="57" spans="2:10" x14ac:dyDescent="0.2">
      <c r="B57" s="5" t="s">
        <v>4</v>
      </c>
      <c r="E57" s="6">
        <v>-0.03</v>
      </c>
      <c r="F57" s="6">
        <v>0.3</v>
      </c>
      <c r="G57" s="6">
        <v>-0.01</v>
      </c>
      <c r="H57" s="6">
        <v>0.02</v>
      </c>
      <c r="I57" s="6">
        <v>0.21</v>
      </c>
      <c r="J57" s="6"/>
    </row>
    <row r="58" spans="2:10" x14ac:dyDescent="0.2">
      <c r="B58" s="5" t="s">
        <v>4</v>
      </c>
      <c r="E58" s="6">
        <v>0.09</v>
      </c>
      <c r="F58" s="6">
        <v>-0.31</v>
      </c>
      <c r="G58" s="6">
        <v>-0.06</v>
      </c>
      <c r="H58" s="6">
        <v>-0.11</v>
      </c>
      <c r="I58" s="6">
        <v>-0.19</v>
      </c>
      <c r="J58" s="6"/>
    </row>
    <row r="59" spans="2:10" x14ac:dyDescent="0.2">
      <c r="B59" s="5" t="s">
        <v>4</v>
      </c>
      <c r="E59" s="6">
        <v>0.26</v>
      </c>
      <c r="F59" s="6">
        <v>-0.24</v>
      </c>
      <c r="G59" s="6">
        <v>0</v>
      </c>
      <c r="H59" s="6">
        <v>0.03</v>
      </c>
      <c r="I59" s="6">
        <v>0.18</v>
      </c>
      <c r="J59" s="6"/>
    </row>
    <row r="60" spans="2:10" x14ac:dyDescent="0.2">
      <c r="B60" s="5" t="s">
        <v>4</v>
      </c>
      <c r="E60" s="6">
        <v>-0.04</v>
      </c>
      <c r="F60" s="6">
        <v>0.47</v>
      </c>
      <c r="G60" s="6">
        <v>0.04</v>
      </c>
      <c r="H60" s="6">
        <v>0.01</v>
      </c>
      <c r="I60" s="6">
        <v>0.32</v>
      </c>
      <c r="J60" s="6"/>
    </row>
    <row r="61" spans="2:10" x14ac:dyDescent="0.2">
      <c r="B61" s="5" t="s">
        <v>4</v>
      </c>
      <c r="E61" s="6">
        <v>0.23</v>
      </c>
      <c r="F61" s="6">
        <v>0.09</v>
      </c>
      <c r="G61" s="6">
        <v>0.04</v>
      </c>
      <c r="H61" s="6">
        <v>0.12</v>
      </c>
      <c r="I61" s="6">
        <v>0.25</v>
      </c>
      <c r="J61" s="6"/>
    </row>
    <row r="62" spans="2:10" x14ac:dyDescent="0.2">
      <c r="B62" s="5" t="s">
        <v>4</v>
      </c>
      <c r="E62" s="6">
        <v>0.24</v>
      </c>
      <c r="F62" s="6">
        <v>0.35</v>
      </c>
      <c r="G62" s="6">
        <v>-0.06</v>
      </c>
      <c r="H62" s="6">
        <v>-0.01</v>
      </c>
      <c r="I62" s="6">
        <v>7.0000000000000007E-2</v>
      </c>
      <c r="J62" s="6"/>
    </row>
    <row r="63" spans="2:10" x14ac:dyDescent="0.2">
      <c r="B63" s="1" t="s">
        <v>5</v>
      </c>
      <c r="C63" s="1">
        <v>5</v>
      </c>
      <c r="D63" s="1">
        <v>550</v>
      </c>
      <c r="E63" s="6">
        <v>0.22</v>
      </c>
      <c r="F63" s="6">
        <v>0.24</v>
      </c>
      <c r="G63" s="6">
        <v>-0.05</v>
      </c>
      <c r="H63" s="6">
        <v>-0.03</v>
      </c>
      <c r="I63" s="6">
        <v>0.06</v>
      </c>
      <c r="J63" s="6">
        <v>91</v>
      </c>
    </row>
    <row r="64" spans="2:10" x14ac:dyDescent="0.2">
      <c r="B64" s="5" t="s">
        <v>4</v>
      </c>
      <c r="E64" s="6">
        <v>0.15</v>
      </c>
      <c r="F64" s="6">
        <v>0.08</v>
      </c>
      <c r="G64" s="6">
        <v>-0.06</v>
      </c>
      <c r="H64" s="6">
        <v>-0.04</v>
      </c>
      <c r="I64" s="6">
        <v>-0.04</v>
      </c>
      <c r="J64" s="6"/>
    </row>
    <row r="65" spans="2:10" x14ac:dyDescent="0.2">
      <c r="B65" s="5" t="s">
        <v>4</v>
      </c>
      <c r="E65" s="6">
        <v>0.14000000000000001</v>
      </c>
      <c r="F65" s="6">
        <v>-0.05</v>
      </c>
      <c r="G65" s="6">
        <v>-0.03</v>
      </c>
      <c r="H65" s="6">
        <v>0.08</v>
      </c>
      <c r="I65" s="6">
        <v>0.45</v>
      </c>
      <c r="J65" s="6"/>
    </row>
    <row r="66" spans="2:10" x14ac:dyDescent="0.2">
      <c r="B66" s="5" t="s">
        <v>4</v>
      </c>
      <c r="E66" s="6">
        <v>0.04</v>
      </c>
      <c r="F66" s="6">
        <v>0.09</v>
      </c>
      <c r="G66" s="6">
        <v>0.02</v>
      </c>
      <c r="H66" s="6">
        <v>0.16</v>
      </c>
      <c r="I66" s="6">
        <v>0.36</v>
      </c>
      <c r="J66" s="6"/>
    </row>
    <row r="67" spans="2:10" x14ac:dyDescent="0.2">
      <c r="B67" s="5" t="s">
        <v>4</v>
      </c>
      <c r="E67" s="6">
        <v>-7.0000000000000007E-2</v>
      </c>
      <c r="F67" s="6">
        <v>0.49</v>
      </c>
      <c r="G67" s="6">
        <v>-0.03</v>
      </c>
      <c r="H67" s="6">
        <v>0.01</v>
      </c>
      <c r="I67" s="6">
        <v>0.08</v>
      </c>
      <c r="J67" s="6"/>
    </row>
    <row r="68" spans="2:10" x14ac:dyDescent="0.2">
      <c r="B68" s="5" t="s">
        <v>4</v>
      </c>
      <c r="E68" s="6">
        <v>0.39</v>
      </c>
      <c r="F68" s="6">
        <v>-0.11</v>
      </c>
      <c r="G68" s="6">
        <v>-0.06</v>
      </c>
      <c r="H68" s="6">
        <v>-0.02</v>
      </c>
      <c r="I68" s="6">
        <v>0.13</v>
      </c>
      <c r="J68" s="6"/>
    </row>
    <row r="69" spans="2:10" x14ac:dyDescent="0.2">
      <c r="B69" s="5" t="s">
        <v>4</v>
      </c>
      <c r="E69" s="6">
        <v>0.1</v>
      </c>
      <c r="F69" s="6">
        <v>-0.11</v>
      </c>
      <c r="G69" s="6">
        <v>-0.05</v>
      </c>
      <c r="H69" s="6">
        <v>0.02</v>
      </c>
      <c r="I69" s="6">
        <v>0.26</v>
      </c>
      <c r="J69" s="6"/>
    </row>
    <row r="70" spans="2:10" x14ac:dyDescent="0.2">
      <c r="B70" s="5" t="s">
        <v>4</v>
      </c>
      <c r="E70" s="6">
        <v>0.01</v>
      </c>
      <c r="F70" s="6">
        <v>-0.06</v>
      </c>
      <c r="G70" s="6">
        <v>-7.0000000000000007E-2</v>
      </c>
      <c r="H70" s="6">
        <v>-0.06</v>
      </c>
      <c r="I70" s="6">
        <v>0.05</v>
      </c>
      <c r="J70" s="6"/>
    </row>
    <row r="71" spans="2:10" x14ac:dyDescent="0.2">
      <c r="B71" s="5" t="s">
        <v>4</v>
      </c>
      <c r="E71" s="6">
        <v>0.06</v>
      </c>
      <c r="F71" s="6">
        <v>-0.34</v>
      </c>
      <c r="G71" s="6">
        <v>-0.09</v>
      </c>
      <c r="H71" s="6">
        <v>0.03</v>
      </c>
      <c r="I71" s="6">
        <v>0.24</v>
      </c>
      <c r="J71" s="6"/>
    </row>
    <row r="72" spans="2:10" x14ac:dyDescent="0.2">
      <c r="B72" s="5" t="s">
        <v>4</v>
      </c>
      <c r="E72" s="6">
        <v>0.04</v>
      </c>
      <c r="F72" s="6">
        <v>0.48</v>
      </c>
      <c r="G72" s="6">
        <v>-0.03</v>
      </c>
      <c r="H72" s="6">
        <v>-7.0000000000000007E-2</v>
      </c>
      <c r="I72" s="6">
        <v>0.11</v>
      </c>
      <c r="J72" s="6"/>
    </row>
    <row r="73" spans="2:10" x14ac:dyDescent="0.2">
      <c r="B73" s="5" t="s">
        <v>4</v>
      </c>
      <c r="E73" s="6">
        <v>0.2</v>
      </c>
      <c r="F73" s="6">
        <v>-0.42</v>
      </c>
      <c r="G73" s="6">
        <v>-0.08</v>
      </c>
      <c r="H73" s="6">
        <v>-0.06</v>
      </c>
      <c r="I73" s="6">
        <v>0.01</v>
      </c>
      <c r="J73" s="6"/>
    </row>
    <row r="74" spans="2:10" x14ac:dyDescent="0.2">
      <c r="B74" s="5" t="s">
        <v>4</v>
      </c>
      <c r="E74" s="6">
        <v>-0.05</v>
      </c>
      <c r="F74" s="6">
        <v>0.11</v>
      </c>
      <c r="G74" s="6">
        <v>-0.08</v>
      </c>
      <c r="H74" s="6">
        <v>0.09</v>
      </c>
      <c r="I74" s="6">
        <v>0.15</v>
      </c>
      <c r="J74" s="6"/>
    </row>
    <row r="75" spans="2:10" x14ac:dyDescent="0.2">
      <c r="B75" s="5" t="s">
        <v>4</v>
      </c>
      <c r="E75" s="6">
        <v>0.1</v>
      </c>
      <c r="F75" s="6">
        <v>-0.76</v>
      </c>
      <c r="G75" s="6">
        <v>-0.13</v>
      </c>
      <c r="H75" s="6">
        <v>0.16</v>
      </c>
      <c r="I75" s="6">
        <v>0.27</v>
      </c>
      <c r="J75" s="6"/>
    </row>
    <row r="76" spans="2:10" x14ac:dyDescent="0.2">
      <c r="E76" s="6"/>
      <c r="F76" s="6"/>
      <c r="G76" s="6"/>
      <c r="H76" s="6"/>
      <c r="I76" s="6"/>
      <c r="J76" s="6"/>
    </row>
    <row r="77" spans="2:10" ht="15" x14ac:dyDescent="0.2">
      <c r="B77" s="11" t="s">
        <v>3</v>
      </c>
      <c r="C77" s="12"/>
      <c r="D77" s="12"/>
      <c r="E77" s="14">
        <f>AVERAGE(E4:E75)</f>
        <v>0.14241395021322417</v>
      </c>
      <c r="F77" s="14">
        <f>AVERAGE(F4:F75)</f>
        <v>6.2075364059864122E-2</v>
      </c>
      <c r="G77" s="14">
        <f>AVERAGE(G4:G75)</f>
        <v>-4.0665753461771793E-2</v>
      </c>
      <c r="H77" s="14">
        <f>AVERAGE(H4:H75)</f>
        <v>-8.9972012214685725E-3</v>
      </c>
      <c r="I77" s="14">
        <f>AVERAGE(I4:I75)</f>
        <v>7.2152389645690207E-2</v>
      </c>
      <c r="J77" s="6"/>
    </row>
    <row r="78" spans="2:10" x14ac:dyDescent="0.2">
      <c r="B78" s="5" t="s">
        <v>2</v>
      </c>
      <c r="E78" s="8">
        <f>2*STDEV(E4:E75)</f>
        <v>0.54812966328346835</v>
      </c>
      <c r="F78" s="8">
        <f>2*STDEV(F4:F75)</f>
        <v>0.76494641568904287</v>
      </c>
      <c r="G78" s="8">
        <f>2*STDEV(G4:G75)</f>
        <v>0.12540897827982989</v>
      </c>
      <c r="H78" s="8">
        <f>2*STDEV(H4:H75)</f>
        <v>0.17538887045516366</v>
      </c>
      <c r="I78" s="8">
        <f>2*STDEV(I4:I75)</f>
        <v>0.42361959167836033</v>
      </c>
      <c r="J78" s="6"/>
    </row>
    <row r="79" spans="2:10" x14ac:dyDescent="0.2">
      <c r="B79" s="5" t="s">
        <v>1</v>
      </c>
      <c r="E79" s="8">
        <f>_xlfn.CONFIDENCE.T(0.05,(STDEV(E4:E75)),COUNT(E4:E75))</f>
        <v>6.4402078058466483E-2</v>
      </c>
      <c r="F79" s="8">
        <f>_xlfn.CONFIDENCE.T(0.05,(STDEV(F4:F75)),COUNT(F4:F75))</f>
        <v>8.9876797542103939E-2</v>
      </c>
      <c r="G79" s="8">
        <f>_xlfn.CONFIDENCE.T(0.05,(STDEV(G4:G75)),COUNT(G4:G75))</f>
        <v>1.473483255773602E-2</v>
      </c>
      <c r="H79" s="8">
        <f>_xlfn.CONFIDENCE.T(0.05,(STDEV(H4:H75)),COUNT(H4:H75))</f>
        <v>2.0607181990437602E-2</v>
      </c>
      <c r="I79" s="8">
        <f>_xlfn.CONFIDENCE.T(0.05,(STDEV(I4:I75)),COUNT(I4:I75))</f>
        <v>4.9772861857061049E-2</v>
      </c>
      <c r="J79" s="6"/>
    </row>
    <row r="80" spans="2:10" x14ac:dyDescent="0.2">
      <c r="E80" s="6"/>
      <c r="F80" s="6"/>
      <c r="G80" s="6"/>
      <c r="H80" s="6"/>
      <c r="I80" s="6"/>
      <c r="J80" s="6"/>
    </row>
    <row r="82" spans="1:18" x14ac:dyDescent="0.2">
      <c r="A82" s="1" t="s">
        <v>0</v>
      </c>
    </row>
    <row r="86" spans="1:18" ht="27.75" customHeight="1" x14ac:dyDescent="0.2"/>
    <row r="89" spans="1:18" x14ac:dyDescent="0.2">
      <c r="O89" s="13"/>
      <c r="P89" s="13"/>
      <c r="Q89" s="13"/>
      <c r="R89" s="13"/>
    </row>
    <row r="90" spans="1:18" x14ac:dyDescent="0.2">
      <c r="O90" s="10"/>
      <c r="P90" s="10"/>
      <c r="Q90" s="10"/>
      <c r="R90" s="10"/>
    </row>
    <row r="91" spans="1:18" x14ac:dyDescent="0.2">
      <c r="O91" s="10"/>
      <c r="P91" s="10"/>
      <c r="Q91" s="10"/>
      <c r="R91" s="10"/>
    </row>
    <row r="92" spans="1:18" x14ac:dyDescent="0.2">
      <c r="O92" s="10"/>
      <c r="P92" s="10"/>
      <c r="Q92" s="10"/>
      <c r="R92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 Meßling</dc:creator>
  <cp:lastModifiedBy>Nils Meßling</cp:lastModifiedBy>
  <dcterms:created xsi:type="dcterms:W3CDTF">2024-06-14T12:01:11Z</dcterms:created>
  <dcterms:modified xsi:type="dcterms:W3CDTF">2025-03-26T19:14:20Z</dcterms:modified>
</cp:coreProperties>
</file>