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New MLV routes\Initial submission\Revised version\Final submission\"/>
    </mc:Choice>
  </mc:AlternateContent>
  <xr:revisionPtr revIDLastSave="0" documentId="13_ncr:1_{772C49AF-8AC6-4384-BF02-4C00D2902D1E}" xr6:coauthVersionLast="36" xr6:coauthVersionMax="36" xr10:uidLastSave="{00000000-0000-0000-0000-000000000000}"/>
  <bookViews>
    <workbookView xWindow="0" yWindow="0" windowWidth="28800" windowHeight="11190" xr2:uid="{AD2937AC-7191-4B4E-8DDA-2E67BD5680D5}"/>
  </bookViews>
  <sheets>
    <sheet name="Figure 2" sheetId="1" r:id="rId1"/>
    <sheet name="Figure 5" sheetId="2" r:id="rId2"/>
    <sheet name="Figure 6" sheetId="3" r:id="rId3"/>
    <sheet name="Figure 7" sheetId="4" r:id="rId4"/>
    <sheet name="ED Fig 1" sheetId="5" r:id="rId5"/>
    <sheet name="ED Fig 2" sheetId="6" r:id="rId6"/>
    <sheet name="ED Fig 8" sheetId="7" r:id="rId7"/>
    <sheet name="ED Fig 9" sheetId="9" r:id="rId8"/>
    <sheet name="ED Fig 11" sheetId="10" r:id="rId9"/>
    <sheet name="ED Fig 12" sheetId="11" r:id="rId10"/>
    <sheet name="ED Fig 13" sheetId="12" r:id="rId11"/>
    <sheet name="ED Fig 14" sheetId="13" r:id="rId12"/>
    <sheet name="ED Fig 15" sheetId="14" r:id="rId13"/>
    <sheet name="Suppl Fig 2" sheetId="15" r:id="rId14"/>
    <sheet name="Suppl Fig 3" sheetId="16" r:id="rId15"/>
    <sheet name="Suppl Fig 5" sheetId="17" r:id="rId16"/>
    <sheet name="Suppl Fig 6" sheetId="18" r:id="rId17"/>
    <sheet name="Suppl Fig 10" sheetId="21" r:id="rId18"/>
    <sheet name="Suppl Fig 11" sheetId="22" r:id="rId19"/>
    <sheet name="Suppl Fig 12" sheetId="23" r:id="rId20"/>
    <sheet name="Suppl Fig 13" sheetId="19" r:id="rId21"/>
    <sheet name="Suppl Fig 19" sheetId="20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7" i="17" l="1"/>
  <c r="AG17" i="17"/>
  <c r="AF17" i="17"/>
  <c r="AE17" i="17"/>
  <c r="AA17" i="17"/>
  <c r="Z17" i="17"/>
  <c r="Y17" i="17"/>
  <c r="X17" i="17"/>
  <c r="T17" i="17"/>
  <c r="S17" i="17"/>
  <c r="R17" i="17"/>
  <c r="Q17" i="17"/>
  <c r="M17" i="17"/>
  <c r="L17" i="17"/>
  <c r="K17" i="17"/>
  <c r="J17" i="17"/>
  <c r="F17" i="17"/>
  <c r="E17" i="17"/>
  <c r="D17" i="17"/>
  <c r="C17" i="17"/>
  <c r="AH16" i="17"/>
  <c r="AG16" i="17"/>
  <c r="AF16" i="17"/>
  <c r="AE16" i="17"/>
  <c r="AA16" i="17"/>
  <c r="Z16" i="17"/>
  <c r="Y16" i="17"/>
  <c r="X16" i="17"/>
  <c r="T16" i="17"/>
  <c r="S16" i="17"/>
  <c r="R16" i="17"/>
  <c r="Q16" i="17"/>
  <c r="M16" i="17"/>
  <c r="L16" i="17"/>
  <c r="K16" i="17"/>
  <c r="J16" i="17"/>
  <c r="F16" i="17"/>
  <c r="E16" i="17"/>
  <c r="D16" i="17"/>
  <c r="C16" i="17"/>
  <c r="AR21" i="16"/>
  <c r="AQ21" i="16"/>
  <c r="AP21" i="16"/>
  <c r="AO21" i="16"/>
  <c r="AN21" i="16"/>
  <c r="AM21" i="16"/>
  <c r="H21" i="16"/>
  <c r="G21" i="16"/>
  <c r="F21" i="16"/>
  <c r="E21" i="16"/>
  <c r="D21" i="16"/>
  <c r="C21" i="16"/>
  <c r="AR20" i="16"/>
  <c r="AQ20" i="16"/>
  <c r="AP20" i="16"/>
  <c r="AO20" i="16"/>
  <c r="AN20" i="16"/>
  <c r="AM20" i="16"/>
  <c r="H20" i="16"/>
  <c r="G20" i="16"/>
  <c r="F20" i="16"/>
  <c r="E20" i="16"/>
  <c r="D20" i="16"/>
  <c r="C20" i="16"/>
  <c r="Q15" i="16"/>
  <c r="P15" i="16"/>
  <c r="O15" i="16"/>
  <c r="N15" i="16"/>
  <c r="M15" i="16"/>
  <c r="L15" i="16"/>
  <c r="AI14" i="16"/>
  <c r="AH14" i="16"/>
  <c r="AG14" i="16"/>
  <c r="AF14" i="16"/>
  <c r="AE14" i="16"/>
  <c r="AD14" i="16"/>
  <c r="Z14" i="16"/>
  <c r="Y14" i="16"/>
  <c r="X14" i="16"/>
  <c r="W14" i="16"/>
  <c r="V14" i="16"/>
  <c r="U14" i="16"/>
  <c r="Q14" i="16"/>
  <c r="P14" i="16"/>
  <c r="O14" i="16"/>
  <c r="N14" i="16"/>
  <c r="M14" i="16"/>
  <c r="L14" i="16"/>
  <c r="AI13" i="16"/>
  <c r="AH13" i="16"/>
  <c r="AG13" i="16"/>
  <c r="AF13" i="16"/>
  <c r="AE13" i="16"/>
  <c r="AD13" i="16"/>
  <c r="Z13" i="16"/>
  <c r="Y13" i="16"/>
  <c r="X13" i="16"/>
  <c r="W13" i="16"/>
  <c r="V13" i="16"/>
  <c r="U13" i="16"/>
  <c r="E6" i="15"/>
  <c r="D6" i="15"/>
  <c r="C6" i="15"/>
  <c r="U147" i="7"/>
  <c r="T147" i="7"/>
  <c r="Q147" i="7"/>
  <c r="P147" i="7"/>
  <c r="M147" i="7"/>
  <c r="L147" i="7"/>
  <c r="I147" i="7"/>
  <c r="H147" i="7"/>
  <c r="E147" i="7"/>
  <c r="D147" i="7"/>
  <c r="U146" i="7"/>
  <c r="T146" i="7"/>
  <c r="Q146" i="7"/>
  <c r="P146" i="7"/>
  <c r="M146" i="7"/>
  <c r="L146" i="7"/>
  <c r="I146" i="7"/>
  <c r="H146" i="7"/>
  <c r="E146" i="7"/>
  <c r="D146" i="7"/>
  <c r="O94" i="7"/>
  <c r="N94" i="7"/>
  <c r="O93" i="7"/>
  <c r="N93" i="7"/>
  <c r="K80" i="7"/>
  <c r="J80" i="7"/>
  <c r="K79" i="7"/>
  <c r="J79" i="7"/>
  <c r="G54" i="7"/>
  <c r="F54" i="7"/>
  <c r="E54" i="7"/>
  <c r="D54" i="7"/>
  <c r="G53" i="7"/>
  <c r="F53" i="7"/>
  <c r="E53" i="7"/>
  <c r="D53" i="7"/>
  <c r="C10" i="7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9" i="7"/>
  <c r="M8" i="7"/>
  <c r="M9" i="7" s="1"/>
  <c r="M10" i="7" s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M50" i="7" s="1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M65" i="7" s="1"/>
  <c r="M66" i="7" s="1"/>
  <c r="M67" i="7" s="1"/>
  <c r="M68" i="7" s="1"/>
  <c r="M69" i="7" s="1"/>
  <c r="M70" i="7" s="1"/>
  <c r="M71" i="7" s="1"/>
  <c r="M72" i="7" s="1"/>
  <c r="M73" i="7" s="1"/>
  <c r="M74" i="7" s="1"/>
  <c r="M75" i="7" s="1"/>
  <c r="M76" i="7" s="1"/>
  <c r="M77" i="7" s="1"/>
  <c r="M78" i="7" s="1"/>
  <c r="M79" i="7" s="1"/>
  <c r="M80" i="7" s="1"/>
  <c r="M81" i="7" s="1"/>
  <c r="M82" i="7" s="1"/>
  <c r="M83" i="7" s="1"/>
  <c r="M84" i="7" s="1"/>
  <c r="M85" i="7" s="1"/>
  <c r="M86" i="7" s="1"/>
  <c r="M87" i="7" s="1"/>
  <c r="M88" i="7" s="1"/>
  <c r="M89" i="7" s="1"/>
  <c r="M90" i="7" s="1"/>
  <c r="M91" i="7" s="1"/>
  <c r="M92" i="7" s="1"/>
  <c r="C8" i="7"/>
  <c r="M7" i="7"/>
  <c r="I7" i="7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66" i="7" s="1"/>
  <c r="I67" i="7" s="1"/>
  <c r="I68" i="7" s="1"/>
  <c r="I69" i="7" s="1"/>
  <c r="I70" i="7" s="1"/>
  <c r="I71" i="7" s="1"/>
  <c r="I72" i="7" s="1"/>
  <c r="I73" i="7" s="1"/>
  <c r="I74" i="7" s="1"/>
  <c r="I75" i="7" s="1"/>
  <c r="I76" i="7" s="1"/>
  <c r="I77" i="7" s="1"/>
  <c r="I78" i="7" s="1"/>
  <c r="E9" i="5"/>
  <c r="D9" i="5"/>
  <c r="C9" i="5"/>
</calcChain>
</file>

<file path=xl/sharedStrings.xml><?xml version="1.0" encoding="utf-8"?>
<sst xmlns="http://schemas.openxmlformats.org/spreadsheetml/2006/main" count="5234" uniqueCount="995">
  <si>
    <t>Figure 2</t>
    <phoneticPr fontId="3" type="noConversion"/>
  </si>
  <si>
    <t>Figure 2c</t>
    <phoneticPr fontId="3" type="noConversion"/>
  </si>
  <si>
    <t xml:space="preserve"> </t>
    <phoneticPr fontId="3" type="noConversion"/>
  </si>
  <si>
    <t>TMR-dextran in scLVs (30 min) (a.u.)</t>
    <phoneticPr fontId="3" type="noConversion"/>
  </si>
  <si>
    <t>Raw data</t>
    <phoneticPr fontId="3" type="noConversion"/>
  </si>
  <si>
    <t>Descriptive statistics</t>
    <phoneticPr fontId="3" type="noConversion"/>
  </si>
  <si>
    <t>scLV-1</t>
  </si>
  <si>
    <t>scLV-2</t>
  </si>
  <si>
    <t>scLV-3</t>
  </si>
  <si>
    <t>No infusion </t>
  </si>
  <si>
    <t>Number of values</t>
  </si>
  <si>
    <t>Minimum</t>
  </si>
  <si>
    <t>25% Percentile</t>
  </si>
  <si>
    <t>Median</t>
  </si>
  <si>
    <t>75% Percentile</t>
  </si>
  <si>
    <t>Maximum</t>
  </si>
  <si>
    <t>Range</t>
  </si>
  <si>
    <t>Mean</t>
  </si>
  <si>
    <t>Std. Deviation</t>
  </si>
  <si>
    <t>Std. Error of Mean</t>
  </si>
  <si>
    <t>Sum</t>
  </si>
  <si>
    <t>ANOVA test</t>
    <phoneticPr fontId="3" type="noConversion"/>
  </si>
  <si>
    <t>Kruskal-Wallis test</t>
  </si>
  <si>
    <t>  P value</t>
  </si>
  <si>
    <t>  Exact or approximate P value?</t>
  </si>
  <si>
    <t>Approximate</t>
  </si>
  <si>
    <t>  P value summary</t>
  </si>
  <si>
    <t>***</t>
  </si>
  <si>
    <t>  Do the medians vary signif. (P &lt; 0.05)?</t>
  </si>
  <si>
    <t>Yes</t>
  </si>
  <si>
    <t>  Number of groups</t>
  </si>
  <si>
    <t>  Kruskal-Wallis statistic</t>
  </si>
  <si>
    <t>Post hoc test</t>
    <phoneticPr fontId="3" type="noConversion"/>
  </si>
  <si>
    <t>Dunn's multiple comparisons test</t>
  </si>
  <si>
    <t>Mean rank diff.</t>
  </si>
  <si>
    <t>Significant?</t>
  </si>
  <si>
    <t>Summary</t>
  </si>
  <si>
    <t>Adjusted P Value</t>
  </si>
  <si>
    <t>  scLV-1 vs. scLV-2</t>
  </si>
  <si>
    <t>No</t>
  </si>
  <si>
    <t>ns</t>
  </si>
  <si>
    <t>&gt;0.9999</t>
  </si>
  <si>
    <t>  scLV-1 vs. scLV-3</t>
  </si>
  <si>
    <t>  scLV-1 vs. No infusion </t>
  </si>
  <si>
    <t>  scLV-2 vs. scLV-3</t>
  </si>
  <si>
    <t>  scLV-2 vs. No infusion </t>
  </si>
  <si>
    <t>*</t>
  </si>
  <si>
    <t>  scLV-3 vs. No infusion </t>
  </si>
  <si>
    <t>Figure 2e</t>
    <phoneticPr fontId="3" type="noConversion"/>
  </si>
  <si>
    <t>TMR-dextran in scLVs (60 min) (a.u.)</t>
    <phoneticPr fontId="3" type="noConversion"/>
  </si>
  <si>
    <t>&lt;0.0001</t>
  </si>
  <si>
    <t>****</t>
  </si>
  <si>
    <t>**</t>
  </si>
  <si>
    <t>Figure 2g</t>
    <phoneticPr fontId="3" type="noConversion"/>
  </si>
  <si>
    <t>TMR-dextran in cervical lymph nodes (a.u.)</t>
    <phoneticPr fontId="3" type="noConversion"/>
  </si>
  <si>
    <t>smLN</t>
    <phoneticPr fontId="3" type="noConversion"/>
  </si>
  <si>
    <t>asmLN</t>
    <phoneticPr fontId="3" type="noConversion"/>
  </si>
  <si>
    <t>ptLN</t>
    <phoneticPr fontId="3" type="noConversion"/>
  </si>
  <si>
    <t>dcLN</t>
    <phoneticPr fontId="3" type="noConversion"/>
  </si>
  <si>
    <t>Masseter</t>
    <phoneticPr fontId="3" type="noConversion"/>
  </si>
  <si>
    <t>Mean</t>
    <phoneticPr fontId="3" type="noConversion"/>
  </si>
  <si>
    <t>SEM</t>
    <phoneticPr fontId="3" type="noConversion"/>
  </si>
  <si>
    <t>AUC</t>
    <phoneticPr fontId="3" type="noConversion"/>
  </si>
  <si>
    <t>Figure 7</t>
    <phoneticPr fontId="3" type="noConversion"/>
  </si>
  <si>
    <t>Lympahtic diamter (μm)</t>
    <phoneticPr fontId="3" type="noConversion"/>
  </si>
  <si>
    <t>VEGFR3+ Lymphatic area (%)</t>
    <phoneticPr fontId="3" type="noConversion"/>
  </si>
  <si>
    <t>LYVE1 intensity (a.u.)</t>
    <phoneticPr fontId="3" type="noConversion"/>
  </si>
  <si>
    <t>No. of lymphatic valves</t>
    <phoneticPr fontId="3" type="noConversion"/>
  </si>
  <si>
    <t>Adult</t>
  </si>
  <si>
    <t>Aged</t>
  </si>
  <si>
    <t>Unpaired t test with Welch's correction</t>
    <phoneticPr fontId="3" type="noConversion"/>
  </si>
  <si>
    <t>Unpaired t test with Welch's correction</t>
  </si>
  <si>
    <t>    P value</t>
  </si>
  <si>
    <t>    P value summary</t>
  </si>
  <si>
    <t>    Significantly different (P &lt; 0.05)?</t>
  </si>
  <si>
    <t>    One- or two-tailed P value?</t>
  </si>
  <si>
    <t>Two-tailed</t>
  </si>
  <si>
    <t>    Welch-corrected  t, df</t>
  </si>
  <si>
    <t>t=3.180, df=12.62</t>
  </si>
  <si>
    <t>t=4.218, df=14.58</t>
  </si>
  <si>
    <t>t=0.01759, df=11.82</t>
  </si>
  <si>
    <t>t=2.290, df=15.00</t>
  </si>
  <si>
    <t>t=2.540, df=15.00</t>
  </si>
  <si>
    <t>t=3.213, df=13.79</t>
  </si>
  <si>
    <t>t=0.4021, df=12.60</t>
  </si>
  <si>
    <t>t=2.431, df=9.046</t>
  </si>
  <si>
    <t>Mann Whitney test</t>
  </si>
  <si>
    <t>    Exact or approximate P value?</t>
  </si>
  <si>
    <t>Exact</t>
  </si>
  <si>
    <t>    Sum of  ranks in column A,B</t>
  </si>
  <si>
    <t>16 , 20</t>
  </si>
  <si>
    <t>26 , 10</t>
  </si>
  <si>
    <t>    Mann-Whitney U</t>
  </si>
  <si>
    <t>Figure 5</t>
    <phoneticPr fontId="3" type="noConversion"/>
  </si>
  <si>
    <t>Figure 5b - ROI 1</t>
    <phoneticPr fontId="3" type="noConversion"/>
  </si>
  <si>
    <t>Figure 5b - ROI 2</t>
    <phoneticPr fontId="3" type="noConversion"/>
  </si>
  <si>
    <t>Figure 5d</t>
    <phoneticPr fontId="3" type="noConversion"/>
  </si>
  <si>
    <t>Combined TMR-dextran signal intensity in scLV-1 and scLV-2 (a.u.)</t>
    <phoneticPr fontId="3" type="noConversion"/>
  </si>
  <si>
    <t>Sham</t>
  </si>
  <si>
    <t>Low</t>
  </si>
  <si>
    <t>High</t>
  </si>
  <si>
    <t>Brown-Forsythe ANOVA test</t>
  </si>
  <si>
    <t>  F* (DFn, DFd)</t>
  </si>
  <si>
    <t>19.67 (2.000, 13.56)</t>
  </si>
  <si>
    <t>  Significant diff. among means (P &lt; 0.05)?</t>
  </si>
  <si>
    <t>Dunnett's T3 multiple comparisons test</t>
  </si>
  <si>
    <t>Mean Diff.</t>
  </si>
  <si>
    <t>95.00% CI of diff.</t>
  </si>
  <si>
    <t>Below threshold?</t>
  </si>
  <si>
    <t>  Sham vs. Low</t>
  </si>
  <si>
    <t>-10430 to -995.1</t>
  </si>
  <si>
    <t>  Sham vs. High</t>
  </si>
  <si>
    <t>570.4 to 6079</t>
  </si>
  <si>
    <t>  Low vs. High</t>
  </si>
  <si>
    <t>4636 to 13438</t>
  </si>
  <si>
    <t>TMR-dextran intensity in smLN (stimulated, a.u.)</t>
    <phoneticPr fontId="3" type="noConversion"/>
  </si>
  <si>
    <t>18.65 (2.000, 10.61)</t>
  </si>
  <si>
    <t>-7964 to -1313</t>
  </si>
  <si>
    <t>13.07 to 1695</t>
  </si>
  <si>
    <t>2166 to 8818</t>
  </si>
  <si>
    <t>TMR-dextran intensity in smLN (contralateral, a.u.)</t>
    <phoneticPr fontId="3" type="noConversion"/>
  </si>
  <si>
    <t>2.190 (2.000, 14.74)</t>
  </si>
  <si>
    <t>-4624 to 2623</t>
  </si>
  <si>
    <t>-407.2 to 2964</t>
  </si>
  <si>
    <t>-1248 to 5805</t>
  </si>
  <si>
    <t>Residual TMR-dextran FI in CSF (a.u.)</t>
    <phoneticPr fontId="3" type="noConversion"/>
  </si>
  <si>
    <t>Sham</t>
    <phoneticPr fontId="3" type="noConversion"/>
  </si>
  <si>
    <t>LMMS</t>
    <phoneticPr fontId="3" type="noConversion"/>
  </si>
  <si>
    <t>LMMS</t>
  </si>
  <si>
    <t>t=2.502, df=10.50</t>
  </si>
  <si>
    <t>Figure 6</t>
    <phoneticPr fontId="3" type="noConversion"/>
  </si>
  <si>
    <t>Figure 6c</t>
    <phoneticPr fontId="3" type="noConversion"/>
  </si>
  <si>
    <t>Figure 6f</t>
    <phoneticPr fontId="3" type="noConversion"/>
  </si>
  <si>
    <t>Figure 6h</t>
    <phoneticPr fontId="3" type="noConversion"/>
  </si>
  <si>
    <t>TMR-dextran signal intensity in smLN (stimulated, a.u.)</t>
    <phoneticPr fontId="3" type="noConversion"/>
  </si>
  <si>
    <t>21 , 57</t>
  </si>
  <si>
    <t>TMR-dextran signal intensity in scLV (a.u.)</t>
    <phoneticPr fontId="3" type="noConversion"/>
  </si>
  <si>
    <t>15 , 30</t>
  </si>
  <si>
    <t>Figure 7c</t>
    <phoneticPr fontId="3" type="noConversion"/>
  </si>
  <si>
    <t>Figure 7f</t>
    <phoneticPr fontId="3" type="noConversion"/>
  </si>
  <si>
    <t>Extended Data Fig 1</t>
    <phoneticPr fontId="3" type="noConversion"/>
  </si>
  <si>
    <t>ED Fig 1c</t>
    <phoneticPr fontId="3" type="noConversion"/>
  </si>
  <si>
    <t>Male</t>
  </si>
  <si>
    <t>Female</t>
  </si>
  <si>
    <t>Total</t>
  </si>
  <si>
    <t>Type1</t>
  </si>
  <si>
    <t>Type2</t>
  </si>
  <si>
    <t>Type3</t>
  </si>
  <si>
    <t>Total</t>
    <phoneticPr fontId="3" type="noConversion"/>
  </si>
  <si>
    <t>ED Fig 1f</t>
    <phoneticPr fontId="3" type="noConversion"/>
  </si>
  <si>
    <t>TMR-dextran in smLN (a.u.)</t>
    <phoneticPr fontId="3" type="noConversion"/>
  </si>
  <si>
    <t>Type1</t>
    <phoneticPr fontId="3" type="noConversion"/>
  </si>
  <si>
    <t>Type2</t>
    <phoneticPr fontId="3" type="noConversion"/>
  </si>
  <si>
    <t>Type3</t>
    <phoneticPr fontId="3" type="noConversion"/>
  </si>
  <si>
    <t>Two-way ANOVA</t>
  </si>
  <si>
    <t>Ordinary</t>
  </si>
  <si>
    <t>Tukey's multiple comparisons test</t>
  </si>
  <si>
    <t>Predicted (LS) mean diff.</t>
  </si>
  <si>
    <t>Within each row, compare columns (simple effects within rows)</t>
  </si>
  <si>
    <t>    Alpha</t>
  </si>
  <si>
    <t>  15</t>
  </si>
  <si>
    <t>Number of families</t>
  </si>
  <si>
    <t>Source of Variation</t>
  </si>
  <si>
    <t>% of total variation</t>
  </si>
  <si>
    <t>P value</t>
  </si>
  <si>
    <t>P value summary</t>
  </si>
  <si>
    <t>    Type1 vs. Type2</t>
  </si>
  <si>
    <t>-2740 to 2857</t>
  </si>
  <si>
    <t>Number of comparisons per family</t>
  </si>
  <si>
    <t>    Interaction</t>
  </si>
  <si>
    <t>    Type1 vs. Type3</t>
  </si>
  <si>
    <t>-2920 to 3173</t>
  </si>
  <si>
    <t>Alpha</t>
  </si>
  <si>
    <t>    Row Factor</t>
  </si>
  <si>
    <t>    Type2 vs. Type3</t>
  </si>
  <si>
    <t>-3118 to 3254</t>
  </si>
  <si>
    <t>    Column Factor</t>
  </si>
  <si>
    <t>  30</t>
  </si>
  <si>
    <t>-663.6 to 2339</t>
  </si>
  <si>
    <t>ANOVA table</t>
  </si>
  <si>
    <t>SS (Type III)</t>
  </si>
  <si>
    <t>DF</t>
  </si>
  <si>
    <t>MS</t>
  </si>
  <si>
    <t>F (DFn, DFd)</t>
  </si>
  <si>
    <t>-859.5 to 2829</t>
  </si>
  <si>
    <t>F (6, 109) = 0.3650</t>
  </si>
  <si>
    <t>P=0.8996</t>
  </si>
  <si>
    <t>-1809 to 2103</t>
  </si>
  <si>
    <t>F (3, 109) = 6.450</t>
  </si>
  <si>
    <t>P=0.0005</t>
  </si>
  <si>
    <t>  60</t>
  </si>
  <si>
    <t>F (2, 109) = 0.3733</t>
  </si>
  <si>
    <t>P=0.6894</t>
  </si>
  <si>
    <t>-1724 to 1437</t>
  </si>
  <si>
    <t>    Residual</t>
  </si>
  <si>
    <t>-1175 to 2231</t>
  </si>
  <si>
    <t>-1083 to 2426</t>
  </si>
  <si>
    <t>Data summary</t>
  </si>
  <si>
    <t>  120</t>
  </si>
  <si>
    <t>    Number of columns (Column Factor)</t>
  </si>
  <si>
    <t>-1995 to 1444</t>
  </si>
  <si>
    <t>    Number of rows (Row Factor)</t>
  </si>
  <si>
    <t>-2016 to 1946</t>
  </si>
  <si>
    <t>    Number of values</t>
  </si>
  <si>
    <t>-1958 to 2439</t>
  </si>
  <si>
    <t>TMR-dextran in asmLN (a.u.)</t>
    <phoneticPr fontId="3" type="noConversion"/>
  </si>
  <si>
    <t>-4143 to 4588</t>
  </si>
  <si>
    <t>-4476 to 5029</t>
  </si>
  <si>
    <t>-4916 to 5024</t>
  </si>
  <si>
    <t>-1060 to 3625</t>
  </si>
  <si>
    <t>-4719 to 1035</t>
  </si>
  <si>
    <t>F (6, 109) = 0.7181</t>
  </si>
  <si>
    <t>P=0.6359</t>
  </si>
  <si>
    <t>-6176 to -74.01</t>
  </si>
  <si>
    <t>F (3, 109) = 5.366</t>
  </si>
  <si>
    <t>P=0.0017</t>
  </si>
  <si>
    <t>F (2, 109) = 0.5857</t>
  </si>
  <si>
    <t>P=0.5584</t>
  </si>
  <si>
    <t>-2545 to 2387</t>
  </si>
  <si>
    <t>-2513 to 2800</t>
  </si>
  <si>
    <t>-2515 to 2959</t>
  </si>
  <si>
    <t>-2621 to 2744</t>
  </si>
  <si>
    <t>-3500 to 2681</t>
  </si>
  <si>
    <t>-3901 to 2958</t>
  </si>
  <si>
    <t>TMR-dextran in ptLN (a.u.)</t>
    <phoneticPr fontId="3" type="noConversion"/>
  </si>
  <si>
    <t>-1327 to 1060</t>
  </si>
  <si>
    <t>-1291 to 1307</t>
  </si>
  <si>
    <t>-1217 to 1500</t>
  </si>
  <si>
    <t>-693.3 to 587.1</t>
  </si>
  <si>
    <t>-2223 to -650.3</t>
  </si>
  <si>
    <t>F (6, 109) = 1.658</t>
  </si>
  <si>
    <t>P=0.1382</t>
  </si>
  <si>
    <t>-2217 to -549.8</t>
  </si>
  <si>
    <t>F (3, 109) = 3.712</t>
  </si>
  <si>
    <t>P=0.0138</t>
  </si>
  <si>
    <t>F (2, 109) = 3.998</t>
  </si>
  <si>
    <t>P=0.0211</t>
  </si>
  <si>
    <t>-625.1 to 722.8</t>
  </si>
  <si>
    <t>-1093 to 359.2</t>
  </si>
  <si>
    <t>-1164 to 332.3</t>
  </si>
  <si>
    <t>-818.1 to 648.3</t>
  </si>
  <si>
    <t>-1205 to 484.5</t>
  </si>
  <si>
    <t>-1213 to 662.2</t>
  </si>
  <si>
    <t>Extended Data Figure 2</t>
    <phoneticPr fontId="3" type="noConversion"/>
  </si>
  <si>
    <t>ED Figure 2d</t>
    <phoneticPr fontId="3" type="noConversion"/>
  </si>
  <si>
    <t>TMR-dextran signal intensity in smLN at 1h (a.u.)</t>
    <phoneticPr fontId="3" type="noConversion"/>
  </si>
  <si>
    <t>TMR-dextran signal intensity in asmLN at 1h (a.u.)</t>
    <phoneticPr fontId="3" type="noConversion"/>
  </si>
  <si>
    <t>TMR-dextran signal intensity in dcLN at 1h (a.u.)</t>
    <phoneticPr fontId="3" type="noConversion"/>
  </si>
  <si>
    <t>Ligation</t>
  </si>
  <si>
    <t>48 , 43</t>
  </si>
  <si>
    <t>31 , 60</t>
  </si>
  <si>
    <t>67 , 24</t>
  </si>
  <si>
    <t>TMR-dextran signal intensity (scLN/dcLN ratio)</t>
    <phoneticPr fontId="3" type="noConversion"/>
  </si>
  <si>
    <t>TMR-dextran signal intensity in cervical LN (a.u.)</t>
    <phoneticPr fontId="3" type="noConversion"/>
  </si>
  <si>
    <t>53 , 38</t>
  </si>
  <si>
    <t>108 , 28</t>
  </si>
  <si>
    <t>91 , 45</t>
  </si>
  <si>
    <t>74 , 62</t>
  </si>
  <si>
    <t>TMR-dextran signal intensity in nasopharyngeal route (a.u.)</t>
    <phoneticPr fontId="3" type="noConversion"/>
  </si>
  <si>
    <t>97 , 39</t>
  </si>
  <si>
    <t>81 , 55</t>
  </si>
  <si>
    <t>ED Figure 2h</t>
    <phoneticPr fontId="3" type="noConversion"/>
  </si>
  <si>
    <t>SMA coverage (%)</t>
    <phoneticPr fontId="3" type="noConversion"/>
  </si>
  <si>
    <t>Lymphangion length (μm)</t>
    <phoneticPr fontId="3" type="noConversion"/>
  </si>
  <si>
    <t>Diameter (μm)</t>
    <phoneticPr fontId="3" type="noConversion"/>
  </si>
  <si>
    <t>Adult</t>
    <phoneticPr fontId="3" type="noConversion"/>
  </si>
  <si>
    <t>Aged</t>
    <phoneticPr fontId="3" type="noConversion"/>
  </si>
  <si>
    <t>lymphangion</t>
    <phoneticPr fontId="3" type="noConversion"/>
  </si>
  <si>
    <t>perivalvular</t>
    <phoneticPr fontId="3" type="noConversion"/>
  </si>
  <si>
    <t>SD</t>
    <phoneticPr fontId="3" type="noConversion"/>
  </si>
  <si>
    <t>P value information</t>
    <phoneticPr fontId="3" type="noConversion"/>
  </si>
  <si>
    <t>Brown-Forsythe ANOVA test</t>
    <phoneticPr fontId="3" type="noConversion"/>
  </si>
  <si>
    <t>P&lt;0.0001</t>
    <phoneticPr fontId="3" type="noConversion"/>
  </si>
  <si>
    <t>Dunnett's T3 multiple comparisons test</t>
  </si>
  <si>
    <t>Mean Diff.</t>
  </si>
  <si>
    <t>95.00% CI of diff.</t>
  </si>
  <si>
    <t>Below threshold?</t>
  </si>
  <si>
    <t>Adult lymphangion vs. Adult perivalvular</t>
  </si>
  <si>
    <t>0.1170 to 7.995</t>
  </si>
  <si>
    <t>Adult lymphangion vs. Aged lymphangion</t>
  </si>
  <si>
    <t>-2.119 to 7.904</t>
  </si>
  <si>
    <t>Adult lymphangion vs. Aged perivalvular</t>
  </si>
  <si>
    <t>5.352 to 14.20</t>
  </si>
  <si>
    <t>Adult perivalvular vs. Aged lymphangion</t>
  </si>
  <si>
    <t>-5.881 to 3.554</t>
  </si>
  <si>
    <t>Adult perivalvular vs. Aged perivalvular</t>
  </si>
  <si>
    <t>1.653 to 9.790</t>
  </si>
  <si>
    <t>Aged lymphangion vs. Aged perivalvular</t>
  </si>
  <si>
    <t>1.782 to 11.99</t>
  </si>
  <si>
    <t>P=0.1741</t>
    <phoneticPr fontId="3" type="noConversion"/>
  </si>
  <si>
    <t>Unpaired t test with Welch's correction</t>
    <phoneticPr fontId="3" type="noConversion"/>
  </si>
  <si>
    <t>P=0.9602</t>
    <phoneticPr fontId="3" type="noConversion"/>
  </si>
  <si>
    <t>Cross correlation (a.u.)</t>
    <phoneticPr fontId="3" type="noConversion"/>
  </si>
  <si>
    <t>Distance</t>
  </si>
  <si>
    <t>Interaction</t>
    <phoneticPr fontId="3" type="noConversion"/>
  </si>
  <si>
    <t>Distance</t>
    <phoneticPr fontId="3" type="noConversion"/>
  </si>
  <si>
    <t>Adult or Aged</t>
    <phoneticPr fontId="3" type="noConversion"/>
  </si>
  <si>
    <t>Šídák's multiple comparisons test</t>
  </si>
  <si>
    <t>  Adult - Aged</t>
  </si>
  <si>
    <t>    Row 1</t>
  </si>
  <si>
    <t>-0.06231 to 0.06231</t>
  </si>
  <si>
    <t>    Row 2</t>
  </si>
  <si>
    <t>-0.09899 to 0.02563</t>
  </si>
  <si>
    <t>    Row 3</t>
  </si>
  <si>
    <t>-0.09585 to 0.02878</t>
  </si>
  <si>
    <t>    Row 4</t>
  </si>
  <si>
    <t>-0.06177 to 0.06286</t>
  </si>
  <si>
    <t>    Row 5</t>
  </si>
  <si>
    <t>-0.08300 to 0.04163</t>
  </si>
  <si>
    <t>Mean diameter (in vivo, μm)</t>
    <phoneticPr fontId="3" type="noConversion"/>
  </si>
  <si>
    <t>amplitude (in vivo, μm)</t>
    <phoneticPr fontId="3" type="noConversion"/>
  </si>
  <si>
    <t>Frequency (in vivo, Hz)</t>
    <phoneticPr fontId="3" type="noConversion"/>
  </si>
  <si>
    <t>Ejection fraction (in vivo, a.u.)</t>
    <phoneticPr fontId="3" type="noConversion"/>
  </si>
  <si>
    <t>Freactional pump outflow (in vivo, a.u.)</t>
    <phoneticPr fontId="3" type="noConversion"/>
  </si>
  <si>
    <t>P value</t>
    <phoneticPr fontId="3" type="noConversion"/>
  </si>
  <si>
    <t>P=0.1183</t>
    <phoneticPr fontId="3" type="noConversion"/>
  </si>
  <si>
    <t>P=0.0798</t>
    <phoneticPr fontId="3" type="noConversion"/>
  </si>
  <si>
    <t>P=0.1022</t>
    <phoneticPr fontId="3" type="noConversion"/>
  </si>
  <si>
    <t>P=0.2352</t>
    <phoneticPr fontId="3" type="noConversion"/>
  </si>
  <si>
    <t>P=0.9098</t>
    <phoneticPr fontId="3" type="noConversion"/>
  </si>
  <si>
    <t>test</t>
    <phoneticPr fontId="3" type="noConversion"/>
  </si>
  <si>
    <t>Extended Data Figure 8</t>
    <phoneticPr fontId="3" type="noConversion"/>
  </si>
  <si>
    <t>ED Fig 8b</t>
    <phoneticPr fontId="3" type="noConversion"/>
  </si>
  <si>
    <t>ED Fig 8f</t>
    <phoneticPr fontId="3" type="noConversion"/>
  </si>
  <si>
    <t>ED Fig 8e</t>
    <phoneticPr fontId="3" type="noConversion"/>
  </si>
  <si>
    <t>Passive diameter (μm)</t>
    <phoneticPr fontId="3" type="noConversion"/>
  </si>
  <si>
    <t>adult</t>
    <phoneticPr fontId="3" type="noConversion"/>
  </si>
  <si>
    <t>aged</t>
    <phoneticPr fontId="3" type="noConversion"/>
  </si>
  <si>
    <t>Pressure</t>
  </si>
  <si>
    <t>P value</t>
  </si>
  <si>
    <t>SS (Type III)</t>
  </si>
  <si>
    <t>F (DFn, DFd)</t>
  </si>
  <si>
    <t>P=0.9308</t>
  </si>
  <si>
    <t>F (6, 146) = 0.3103</t>
  </si>
  <si>
    <t>Pressure</t>
    <phoneticPr fontId="3" type="noConversion"/>
  </si>
  <si>
    <t>P=0.0436</t>
  </si>
  <si>
    <t>F (6, 146) = 2.228</t>
  </si>
  <si>
    <t>scLV type</t>
    <phoneticPr fontId="3" type="noConversion"/>
  </si>
  <si>
    <t>P=0.5580</t>
  </si>
  <si>
    <t>F (1, 146) = 0.3447</t>
  </si>
  <si>
    <t>Residual</t>
  </si>
  <si>
    <t>Šídák's multiple comparisons test</t>
  </si>
  <si>
    <t>Predicted (LS) mean diff.</t>
  </si>
  <si>
    <t>Adjusted P Value</t>
  </si>
  <si>
    <t>Adult - Aged</t>
  </si>
  <si>
    <t>Row 1</t>
  </si>
  <si>
    <t>-22.97 to 8.139</t>
  </si>
  <si>
    <t>Row 2</t>
  </si>
  <si>
    <t>-18.95 to 12.15</t>
  </si>
  <si>
    <t>Row 3</t>
  </si>
  <si>
    <t>-16.15 to 14.96</t>
  </si>
  <si>
    <t>Row 4</t>
  </si>
  <si>
    <t>-15.86 to 15.24</t>
  </si>
  <si>
    <t>Row 5</t>
  </si>
  <si>
    <t>-15.56 to 15.54</t>
  </si>
  <si>
    <t>Row 6</t>
  </si>
  <si>
    <t>-15.24 to 15.87</t>
  </si>
  <si>
    <t>Row 7</t>
  </si>
  <si>
    <t>-13.65 to 18.62</t>
  </si>
  <si>
    <t>Tone (%)</t>
    <phoneticPr fontId="3" type="noConversion"/>
  </si>
  <si>
    <t>P=0.9401</t>
  </si>
  <si>
    <t>F (6, 146) = 0.2918</t>
  </si>
  <si>
    <t>P=0.8761</t>
  </si>
  <si>
    <t>F (6, 146) = 0.4030</t>
  </si>
  <si>
    <t>P=0.3056</t>
  </si>
  <si>
    <t>F (1, 146) = 1.057</t>
  </si>
  <si>
    <t>-9.912 to 6.578</t>
  </si>
  <si>
    <t>-7.572 to 8.918</t>
  </si>
  <si>
    <t>-7.982 to 8.509</t>
  </si>
  <si>
    <t>-7.052 to 9.438</t>
  </si>
  <si>
    <t>-5.072 to 11.42</t>
  </si>
  <si>
    <t>-6.401 to 10.09</t>
  </si>
  <si>
    <t>-5.746 to 11.36</t>
  </si>
  <si>
    <t>Amplitude (μm)</t>
    <phoneticPr fontId="3" type="noConversion"/>
  </si>
  <si>
    <t>P=0.7266</t>
  </si>
  <si>
    <t>F (6, 142) = 0.6042</t>
  </si>
  <si>
    <t>P&lt;0.0001</t>
  </si>
  <si>
    <t>F (6, 142) = 39.32</t>
  </si>
  <si>
    <t>P=0.0074</t>
  </si>
  <si>
    <t>F (1, 142) = 7.393</t>
  </si>
  <si>
    <t>-16.47 to 1.361</t>
  </si>
  <si>
    <t>-12.53 to 3.728</t>
  </si>
  <si>
    <t>-12.11 to 4.149</t>
  </si>
  <si>
    <t>-11.03 to 5.221</t>
  </si>
  <si>
    <t>-10.28 to 5.979</t>
  </si>
  <si>
    <t>-8.913 to 7.949</t>
  </si>
  <si>
    <t>-8.980 to 7.882</t>
  </si>
  <si>
    <t>Ejection fraction (a.u.)</t>
    <phoneticPr fontId="3" type="noConversion"/>
  </si>
  <si>
    <t>P=0.2924</t>
  </si>
  <si>
    <t>F (6, 143) = 1.234</t>
  </si>
  <si>
    <t>F (6, 143) = 57.76</t>
  </si>
  <si>
    <t>P=0.0186</t>
  </si>
  <si>
    <t>F (1, 143) = 5.665</t>
  </si>
  <si>
    <t>-0.2988 to -0.02470</t>
  </si>
  <si>
    <t>-0.1916 to 0.07873</t>
  </si>
  <si>
    <t>-0.1679 to 0.09267</t>
  </si>
  <si>
    <t>-0.1584 to 0.1022</t>
  </si>
  <si>
    <t>-0.1446 to 0.1160</t>
  </si>
  <si>
    <t>-0.1285 to 0.1320</t>
  </si>
  <si>
    <t>-0.1457 to 0.1246</t>
  </si>
  <si>
    <t>Frequency (min^-1)</t>
    <phoneticPr fontId="3" type="noConversion"/>
  </si>
  <si>
    <t>P=0.9521</t>
  </si>
  <si>
    <t>F (6, 146) = 0.2656</t>
  </si>
  <si>
    <t>F (6, 146) = 35.41</t>
  </si>
  <si>
    <t>P=0.0050</t>
  </si>
  <si>
    <t>F (1, 146) = 8.114</t>
  </si>
  <si>
    <t>-3.951 to 5.269</t>
  </si>
  <si>
    <t>-2.819 to 6.400</t>
  </si>
  <si>
    <t>-2.343 to 6.877</t>
  </si>
  <si>
    <t>-1.621 to 7.598</t>
  </si>
  <si>
    <t>-2.096 to 7.123</t>
  </si>
  <si>
    <t>-3.874 to 5.345</t>
  </si>
  <si>
    <t>-2.899 to 6.665</t>
  </si>
  <si>
    <t>Fractional pump outflow (min^-1)</t>
    <phoneticPr fontId="3" type="noConversion"/>
  </si>
  <si>
    <t>P=0.9773</t>
  </si>
  <si>
    <t>F (6, 146) = 0.1966</t>
  </si>
  <si>
    <t>F (6, 146) = 24.91</t>
  </si>
  <si>
    <t>P=0.2646</t>
  </si>
  <si>
    <t>F (1, 146) = 1.254</t>
  </si>
  <si>
    <t>-2.345 to 2.083</t>
  </si>
  <si>
    <t>-1.552 to 2.876</t>
  </si>
  <si>
    <t>-1.506 to 2.922</t>
  </si>
  <si>
    <t>-1.516 to 2.912</t>
  </si>
  <si>
    <t>-1.805 to 2.623</t>
  </si>
  <si>
    <t>-2.079 to 2.349</t>
  </si>
  <si>
    <t>-2.354 to 2.240</t>
  </si>
  <si>
    <t>Extended Data Figure 9</t>
    <phoneticPr fontId="3" type="noConversion"/>
  </si>
  <si>
    <t>ED Fig 9b</t>
    <phoneticPr fontId="3" type="noConversion"/>
  </si>
  <si>
    <t>Change in end-diastolic diameter (μm)</t>
    <phoneticPr fontId="3" type="noConversion"/>
  </si>
  <si>
    <t>Concentration</t>
  </si>
  <si>
    <t>10 nM</t>
  </si>
  <si>
    <t>30 nM</t>
  </si>
  <si>
    <t>100 nM</t>
  </si>
  <si>
    <t>300 nM</t>
  </si>
  <si>
    <t>600 nM</t>
  </si>
  <si>
    <t>1 uM</t>
  </si>
  <si>
    <t>3 uM</t>
  </si>
  <si>
    <t>6 uM</t>
  </si>
  <si>
    <t>10 uM</t>
  </si>
  <si>
    <t>F (9, 208) = 0.1674</t>
  </si>
  <si>
    <t>P=0.9969</t>
  </si>
  <si>
    <t>F (9, 208) = 5.255</t>
  </si>
  <si>
    <t>F (1, 208) = 0.06639</t>
  </si>
  <si>
    <t>P=0.7969</t>
  </si>
  <si>
    <t>    0</t>
  </si>
  <si>
    <t>-4.941 to 4.941</t>
  </si>
  <si>
    <t>    10 nM</t>
  </si>
  <si>
    <t>-5.502 to 4.749</t>
  </si>
  <si>
    <t>    30 nM</t>
  </si>
  <si>
    <t>-6.311 to 3.940</t>
  </si>
  <si>
    <t>    100 nM</t>
  </si>
  <si>
    <t>-5.143 to 4.738</t>
  </si>
  <si>
    <t>    300 nM</t>
  </si>
  <si>
    <t>-4.911 to 4.970</t>
  </si>
  <si>
    <t>    600 nM</t>
  </si>
  <si>
    <t>-4.622 to 5.260</t>
  </si>
  <si>
    <t>    1 uM</t>
  </si>
  <si>
    <t>-4.027 to 5.854</t>
  </si>
  <si>
    <t>    3 uM</t>
  </si>
  <si>
    <t>-4.880 to 5.002</t>
  </si>
  <si>
    <t>    6 uM</t>
  </si>
  <si>
    <t>-4.576 to 5.306</t>
  </si>
  <si>
    <t>    10 uM</t>
  </si>
  <si>
    <t>-3.430 to 6.451</t>
  </si>
  <si>
    <t>Change in tone (%)</t>
    <phoneticPr fontId="3" type="noConversion"/>
  </si>
  <si>
    <t>F (9, 208) = 0.02733</t>
  </si>
  <si>
    <t>P&gt;0.9999</t>
  </si>
  <si>
    <t>F (9, 208) = 2.818</t>
  </si>
  <si>
    <t>P=0.0038</t>
  </si>
  <si>
    <t>F (1, 208) = 8.978</t>
  </si>
  <si>
    <t>P=0.0031</t>
  </si>
  <si>
    <t>-10.18 to 4.704</t>
  </si>
  <si>
    <t>-10.49 to 4.955</t>
  </si>
  <si>
    <t>-9.473 to 5.970</t>
  </si>
  <si>
    <t>-9.753 to 5.134</t>
  </si>
  <si>
    <t>-9.897 to 4.990</t>
  </si>
  <si>
    <t>-10.16 to 4.727</t>
  </si>
  <si>
    <t>-10.50 to 4.382</t>
  </si>
  <si>
    <t>-9.481 to 5.405</t>
  </si>
  <si>
    <t>-9.631 to 5.256</t>
  </si>
  <si>
    <t>-10.53 to 4.352</t>
  </si>
  <si>
    <t>Normalized frequency (%)</t>
    <phoneticPr fontId="3" type="noConversion"/>
  </si>
  <si>
    <t>F (9, 208) = 0.7286</t>
  </si>
  <si>
    <t>P=0.6824</t>
  </si>
  <si>
    <t>F (9, 208) = 0.3463</t>
  </si>
  <si>
    <t>P=0.9583</t>
  </si>
  <si>
    <t>F (1, 208) = 17.68</t>
  </si>
  <si>
    <t>-27.96 to 27.96</t>
  </si>
  <si>
    <t>-30.40 to 27.61</t>
  </si>
  <si>
    <t>-31.99 to 26.02</t>
  </si>
  <si>
    <t>-40.29 to 15.64</t>
  </si>
  <si>
    <t>-43.69 to 12.24</t>
  </si>
  <si>
    <t>-47.10 to 8.828</t>
  </si>
  <si>
    <t>-48.74 to 7.188</t>
  </si>
  <si>
    <t>-48.57 to 7.355</t>
  </si>
  <si>
    <t>-48.03 to 7.900</t>
  </si>
  <si>
    <t>-47.35 to 8.572</t>
  </si>
  <si>
    <t>Normalized amplitude (%)</t>
    <phoneticPr fontId="3" type="noConversion"/>
  </si>
  <si>
    <t>F (9, 208) = 0.09624</t>
  </si>
  <si>
    <t>P=0.9997</t>
  </si>
  <si>
    <t>F (9, 208) = 0.6630</t>
  </si>
  <si>
    <t>P=0.7418</t>
  </si>
  <si>
    <t>F (1, 208) = 0.4734</t>
  </si>
  <si>
    <t>P=0.4922</t>
  </si>
  <si>
    <t>-15.75 to 9.103</t>
  </si>
  <si>
    <t>-15.74 to 10.05</t>
  </si>
  <si>
    <t>-14.81 to 10.98</t>
  </si>
  <si>
    <t>-14.14 to 10.71</t>
  </si>
  <si>
    <t>-12.91 to 11.94</t>
  </si>
  <si>
    <t>-12.39 to 12.46</t>
  </si>
  <si>
    <t>-12.37 to 12.49</t>
  </si>
  <si>
    <t>-12.22 to 12.63</t>
  </si>
  <si>
    <t>-11.93 to 12.93</t>
  </si>
  <si>
    <t>-12.58 to 12.28</t>
  </si>
  <si>
    <t>F (7, 168) = 2.635</t>
  </si>
  <si>
    <t>P=0.0131</t>
  </si>
  <si>
    <t>F (7, 168) = 10.64</t>
  </si>
  <si>
    <t>F (1, 168) = 43.77</t>
  </si>
  <si>
    <t>-3.678 to 3.678</t>
  </si>
  <si>
    <t>-2.928 to 4.428</t>
  </si>
  <si>
    <t>-1.907 to 5.449</t>
  </si>
  <si>
    <t>-1.102 to 6.254</t>
  </si>
  <si>
    <t>0.4854 to 7.842</t>
  </si>
  <si>
    <t>0.8417 to 8.198</t>
  </si>
  <si>
    <t>1.584 to 8.940</t>
  </si>
  <si>
    <t>2.201 to 9.557</t>
  </si>
  <si>
    <t>F (7, 168) = 0.5661</t>
  </si>
  <si>
    <t>P=0.7827</t>
  </si>
  <si>
    <t>F (7, 168) = 2.015</t>
  </si>
  <si>
    <t>P=0.0559</t>
  </si>
  <si>
    <t>F (1, 168) = 33.69</t>
  </si>
  <si>
    <t>-12.28 to 5.976</t>
  </si>
  <si>
    <t>-13.18 to 5.069</t>
  </si>
  <si>
    <t>-14.35 to 3.908</t>
  </si>
  <si>
    <t>-15.33 to 2.924</t>
  </si>
  <si>
    <t>-17.19 to 1.060</t>
  </si>
  <si>
    <t>-17.61 to 0.6402</t>
  </si>
  <si>
    <t>-18.37 to -0.1130</t>
  </si>
  <si>
    <t>-18.96 to -0.7043</t>
  </si>
  <si>
    <t>F (7, 168) = 3.824</t>
  </si>
  <si>
    <t>P=0.0007</t>
  </si>
  <si>
    <t>F (7, 168) = 14.65</t>
  </si>
  <si>
    <t>F (1, 168) = 33.78</t>
  </si>
  <si>
    <t>-33.67 to 33.67</t>
  </si>
  <si>
    <t>-33.37 to 33.96</t>
  </si>
  <si>
    <t>-38.52 to 28.82</t>
  </si>
  <si>
    <t>-49.09 to 18.24</t>
  </si>
  <si>
    <t>-60.70 to 6.630</t>
  </si>
  <si>
    <t>-74.74 to -7.406</t>
  </si>
  <si>
    <t>-87.42 to -20.09</t>
  </si>
  <si>
    <t>-92.23 to -24.89</t>
  </si>
  <si>
    <t>F (7, 142) = 0.6021</t>
  </si>
  <si>
    <t>P=0.7534</t>
  </si>
  <si>
    <t>F (7, 142) = 0.4813</t>
  </si>
  <si>
    <t>P=0.8470</t>
  </si>
  <si>
    <t>F (1, 142) = 0.7724</t>
  </si>
  <si>
    <t>P=0.3810</t>
  </si>
  <si>
    <t>-8.194 to 12.16</t>
  </si>
  <si>
    <t>-8.406 to 11.94</t>
  </si>
  <si>
    <t>-8.413 to 11.94</t>
  </si>
  <si>
    <t>-9.662 to 10.69</t>
  </si>
  <si>
    <t>-12.07 to 9.334</t>
  </si>
  <si>
    <t>-17.52 to 6.299</t>
  </si>
  <si>
    <t>-19.85 to 7.959</t>
  </si>
  <si>
    <t>-30.20 to 19.55</t>
  </si>
  <si>
    <t>ED Fig 9c</t>
    <phoneticPr fontId="3" type="noConversion"/>
  </si>
  <si>
    <r>
      <rPr>
        <b/>
        <i/>
        <sz val="12"/>
        <color theme="1"/>
        <rFont val="Arial"/>
        <family val="2"/>
      </rPr>
      <t xml:space="preserve">Nos3 </t>
    </r>
    <r>
      <rPr>
        <b/>
        <sz val="12"/>
        <color theme="1"/>
        <rFont val="Arial"/>
        <family val="2"/>
      </rPr>
      <t>mRNA signal counts</t>
    </r>
    <phoneticPr fontId="3" type="noConversion"/>
  </si>
  <si>
    <t>  Kolmogorov-Smirnov test</t>
  </si>
  <si>
    <t>    KS distance</t>
  </si>
  <si>
    <t>&gt;0.1000</t>
  </si>
  <si>
    <t>    Passed normality test (alpha=0.05)?</t>
  </si>
  <si>
    <t>t=2.861, df=18.01</t>
  </si>
  <si>
    <t>t=3.122, df=18.87</t>
  </si>
  <si>
    <t>t=2.270, df=15.83</t>
  </si>
  <si>
    <t>scLV</t>
  </si>
  <si>
    <t>Regional lymphatics</t>
  </si>
  <si>
    <t>t=2.230, df=31.94</t>
  </si>
  <si>
    <t>Extended Data Figure 11</t>
    <phoneticPr fontId="3" type="noConversion"/>
  </si>
  <si>
    <t>ED Fig 11c</t>
    <phoneticPr fontId="3" type="noConversion"/>
  </si>
  <si>
    <t>ED Fig 11e</t>
    <phoneticPr fontId="3" type="noConversion"/>
  </si>
  <si>
    <t>ED Fig 11j</t>
    <phoneticPr fontId="3" type="noConversion"/>
  </si>
  <si>
    <r>
      <rPr>
        <b/>
        <i/>
        <sz val="12"/>
        <color theme="1"/>
        <rFont val="Arial"/>
        <family val="2"/>
      </rPr>
      <t>Postn</t>
    </r>
    <r>
      <rPr>
        <b/>
        <sz val="12"/>
        <color theme="1"/>
        <rFont val="Arial"/>
        <family val="2"/>
      </rPr>
      <t xml:space="preserve"> mRNA signal counts</t>
    </r>
    <phoneticPr fontId="3" type="noConversion"/>
  </si>
  <si>
    <t>t=2.561, df=10.57</t>
  </si>
  <si>
    <t>Type I collagen intensity</t>
    <phoneticPr fontId="3" type="noConversion"/>
  </si>
  <si>
    <t>t=2.643, df=4.881</t>
  </si>
  <si>
    <t>Extended Data Figure 12</t>
    <phoneticPr fontId="3" type="noConversion"/>
  </si>
  <si>
    <t>ED Fig 12f</t>
    <phoneticPr fontId="3" type="noConversion"/>
  </si>
  <si>
    <t>ED Fig 12i</t>
    <phoneticPr fontId="3" type="noConversion"/>
  </si>
  <si>
    <t>Time (sec)</t>
  </si>
  <si>
    <t>Low-magnitude</t>
  </si>
  <si>
    <t>High-magnitude</t>
  </si>
  <si>
    <t>Extended Data Figure 13</t>
    <phoneticPr fontId="3" type="noConversion"/>
  </si>
  <si>
    <t>ED Fig 13b</t>
    <phoneticPr fontId="3" type="noConversion"/>
  </si>
  <si>
    <t>Normalized TMR-dextran in scLV (%)</t>
    <phoneticPr fontId="3" type="noConversion"/>
  </si>
  <si>
    <t>Time (min)</t>
  </si>
  <si>
    <t>Low-magnitude</t>
    <phoneticPr fontId="3" type="noConversion"/>
  </si>
  <si>
    <t>Two-way RM ANOVA</t>
  </si>
  <si>
    <t>Matching: Stacked</t>
  </si>
  <si>
    <t>    Assume sphericity?</t>
  </si>
  <si>
    <t>  Sham - Low-magnitude</t>
  </si>
  <si>
    <t>-81.68 to 81.68</t>
  </si>
  <si>
    <t>-191.8 to -28.38</t>
  </si>
  <si>
    <t>    Row Factor x Column Factor</t>
  </si>
  <si>
    <t>-190.2 to -26.84</t>
  </si>
  <si>
    <t>-181.8 to -18.44</t>
  </si>
  <si>
    <t>-175.0 to -11.60</t>
  </si>
  <si>
    <t>    Subject</t>
  </si>
  <si>
    <t>    Row 6</t>
  </si>
  <si>
    <t>-168.2 to -4.808</t>
  </si>
  <si>
    <t>Normalized diameter (%)</t>
    <phoneticPr fontId="3" type="noConversion"/>
  </si>
  <si>
    <t>-21.60 to 21.60</t>
  </si>
  <si>
    <t>-40.80 to 2.395</t>
  </si>
  <si>
    <t>-39.20 to 3.990</t>
  </si>
  <si>
    <t>-42.36 to 0.8385</t>
  </si>
  <si>
    <t>-38.80 to 4.392</t>
  </si>
  <si>
    <t>-51.84 to -8.646</t>
  </si>
  <si>
    <t>Normalized Amplitude (%)</t>
    <phoneticPr fontId="3" type="noConversion"/>
  </si>
  <si>
    <t>-43.66 to 43.66</t>
  </si>
  <si>
    <t>-94.10 to -6.780</t>
  </si>
  <si>
    <t>-48.42 to 38.89</t>
  </si>
  <si>
    <t>-45.69 to 41.63</t>
  </si>
  <si>
    <t>-57.51 to 29.80</t>
  </si>
  <si>
    <t>-51.10 to 36.21</t>
  </si>
  <si>
    <t>Normalized Ejection Fraction (%)</t>
    <phoneticPr fontId="3" type="noConversion"/>
  </si>
  <si>
    <t>-34.30 to 34.30</t>
  </si>
  <si>
    <t>-51.68 to 16.91</t>
  </si>
  <si>
    <t>-25.53 to 43.07</t>
  </si>
  <si>
    <t>-13.98 to 54.61</t>
  </si>
  <si>
    <t>-35.63 to 32.96</t>
  </si>
  <si>
    <t>-21.01 to 47.58</t>
  </si>
  <si>
    <t>Normalized Frequency (%)</t>
    <phoneticPr fontId="3" type="noConversion"/>
  </si>
  <si>
    <t>-64.79 to 64.79</t>
  </si>
  <si>
    <t>-31.69 to 97.89</t>
  </si>
  <si>
    <t>-20.37 to 109.2</t>
  </si>
  <si>
    <t>-56.48 to 73.10</t>
  </si>
  <si>
    <t>-53.99 to 75.59</t>
  </si>
  <si>
    <t>-54.23 to 75.35</t>
  </si>
  <si>
    <t>Normalized Fractional Pump Flow (%)</t>
    <phoneticPr fontId="3" type="noConversion"/>
  </si>
  <si>
    <t>-65.34 to 65.34</t>
  </si>
  <si>
    <t>-54.21 to 76.48</t>
  </si>
  <si>
    <t>-22.83 to 107.9</t>
  </si>
  <si>
    <t>-35.47 to 95.21</t>
  </si>
  <si>
    <t>-67.91 to 62.77</t>
  </si>
  <si>
    <t>-52.19 to 78.49</t>
  </si>
  <si>
    <t>Extended Data Figure 14</t>
    <phoneticPr fontId="3" type="noConversion"/>
  </si>
  <si>
    <t>ED Fig 14d</t>
    <phoneticPr fontId="3" type="noConversion"/>
  </si>
  <si>
    <t>Mean diameter (μm)</t>
    <phoneticPr fontId="3" type="noConversion"/>
  </si>
  <si>
    <t>t=0.8862, df=14.97</t>
  </si>
  <si>
    <t>  Shapiro-Wilk test</t>
  </si>
  <si>
    <t>    W</t>
  </si>
  <si>
    <t>t=1.252, df=9.573</t>
  </si>
  <si>
    <t>Frequency (Hz)</t>
    <phoneticPr fontId="3" type="noConversion"/>
  </si>
  <si>
    <t>t=0.2804, df=14.99</t>
  </si>
  <si>
    <t>t=0.7953, df=10.69</t>
  </si>
  <si>
    <t>Fractional Pump Flow (a.u.)</t>
    <phoneticPr fontId="3" type="noConversion"/>
  </si>
  <si>
    <t>t=0.5599, df=15.00</t>
  </si>
  <si>
    <t>TMR-dextran in scLV-1 (a.u.)</t>
    <phoneticPr fontId="3" type="noConversion"/>
  </si>
  <si>
    <t>Low-magnitude (Repeated)</t>
    <phoneticPr fontId="3" type="noConversion"/>
  </si>
  <si>
    <t>Low-magnitude (1 session)</t>
    <phoneticPr fontId="3" type="noConversion"/>
  </si>
  <si>
    <t>No stimulation vs Low-magnitude (Repeated)</t>
    <phoneticPr fontId="3" type="noConversion"/>
  </si>
  <si>
    <t>Low-magnitude (1 session) vs Low-magnitude (Repeated)</t>
    <phoneticPr fontId="3" type="noConversion"/>
  </si>
  <si>
    <t>Geisser-Greenhouse's epsilon</t>
  </si>
  <si>
    <t>SS</t>
  </si>
  <si>
    <t>F (5, 70) = 5.144</t>
  </si>
  <si>
    <t>P=0.0004</t>
  </si>
  <si>
    <t>F (5, 70) = 2.689</t>
  </si>
  <si>
    <t>P=0.0279</t>
  </si>
  <si>
    <t>F (5, 60) = 1.511</t>
  </si>
  <si>
    <t>P=0.2000</t>
  </si>
  <si>
    <t>F (1.241, 17.37) = 4.575</t>
  </si>
  <si>
    <t>P=0.0400</t>
  </si>
  <si>
    <t>F (1.881, 26.33) = 6.958</t>
  </si>
  <si>
    <t>P=0.0043</t>
  </si>
  <si>
    <t>F (1.804, 21.65) = 5.674</t>
  </si>
  <si>
    <t>P=0.0123</t>
  </si>
  <si>
    <t>F (1, 14) = 3.297</t>
  </si>
  <si>
    <t>P=0.0909</t>
  </si>
  <si>
    <t>F (1, 14) = 3.031</t>
  </si>
  <si>
    <t>P=0.1036</t>
  </si>
  <si>
    <t>F (1, 12) = 0.1490</t>
  </si>
  <si>
    <t>P=0.7062</t>
  </si>
  <si>
    <t>F (14, 70) = 52.25</t>
  </si>
  <si>
    <t>F (14, 70) = 65.08</t>
  </si>
  <si>
    <t>F (12, 60) = 41.10</t>
  </si>
  <si>
    <t>  No stimulation - Low-magnitude (Repeated)</t>
  </si>
  <si>
    <t>  No stimulation - Low-magnitude (1 session)</t>
  </si>
  <si>
    <t>  Low-magnitude (Repeated) - Low-magnitude (1 session)</t>
  </si>
  <si>
    <t>-64.31 to 49.43</t>
  </si>
  <si>
    <t>-114.4 to 67.77</t>
  </si>
  <si>
    <t>-108.2 to 76.45</t>
  </si>
  <si>
    <t>-182.0 to 56.14</t>
  </si>
  <si>
    <t>-157.6 to 42.41</t>
  </si>
  <si>
    <t>-125.7 to 136.3</t>
  </si>
  <si>
    <t>-181.1 to 51.11</t>
  </si>
  <si>
    <t>-120.0 to 27.57</t>
  </si>
  <si>
    <t>-99.56 to 137.1</t>
  </si>
  <si>
    <t>-188.5 to 60.67</t>
  </si>
  <si>
    <t>-99.73 to 25.35</t>
  </si>
  <si>
    <t>-98.20 to 151.7</t>
  </si>
  <si>
    <t>-193.0 to 66.26</t>
  </si>
  <si>
    <t>-101.2 to 30.63</t>
  </si>
  <si>
    <t>-102.0 to 158.2</t>
  </si>
  <si>
    <t>-192.1 to 72.19</t>
  </si>
  <si>
    <t>-128.3 to 45.55</t>
  </si>
  <si>
    <t>-117.8 to 155.0</t>
  </si>
  <si>
    <t>ED Fig 14f</t>
    <phoneticPr fontId="3" type="noConversion"/>
  </si>
  <si>
    <t>ED 14h</t>
    <phoneticPr fontId="3" type="noConversion"/>
  </si>
  <si>
    <t>Ejection Fraction (a.u.)</t>
    <phoneticPr fontId="3" type="noConversion"/>
  </si>
  <si>
    <t>PBS</t>
  </si>
  <si>
    <t>L-NAME</t>
  </si>
  <si>
    <t>Saline</t>
  </si>
  <si>
    <t>34 , 11</t>
  </si>
  <si>
    <t>35 , 10</t>
  </si>
  <si>
    <t>26 , 19</t>
  </si>
  <si>
    <t>TMR-dextran in smLN (stimulated, a.u.)</t>
    <phoneticPr fontId="3" type="noConversion"/>
  </si>
  <si>
    <t>Stimulation</t>
  </si>
  <si>
    <t>30.71 (3.000, 18.69)</t>
  </si>
  <si>
    <t>  Sham vs. Stimulation</t>
  </si>
  <si>
    <t>-11420 to -3407</t>
  </si>
  <si>
    <t>  Sham vs. Sham</t>
  </si>
  <si>
    <t>316.7 to 2936</t>
  </si>
  <si>
    <t>-2079 to 1333</t>
  </si>
  <si>
    <t>  Stimulation vs. Sham</t>
  </si>
  <si>
    <t>4978 to 13101</t>
  </si>
  <si>
    <t>  Stimulation vs. Stimulation</t>
  </si>
  <si>
    <t>2900 to 11181</t>
  </si>
  <si>
    <t>-3847 to -152.4</t>
  </si>
  <si>
    <t>Extended Data Figure 15</t>
    <phoneticPr fontId="3" type="noConversion"/>
  </si>
  <si>
    <t>ED Fig 15c</t>
    <phoneticPr fontId="3" type="noConversion"/>
  </si>
  <si>
    <t>ED Fig 15f</t>
    <phoneticPr fontId="3" type="noConversion"/>
  </si>
  <si>
    <t>Supplementary Figure 2</t>
    <phoneticPr fontId="3" type="noConversion"/>
  </si>
  <si>
    <t>Suppl Fig 2d</t>
    <phoneticPr fontId="3" type="noConversion"/>
  </si>
  <si>
    <t>scLV-1</t>
    <phoneticPr fontId="3" type="noConversion"/>
  </si>
  <si>
    <t>scLV-2</t>
    <phoneticPr fontId="3" type="noConversion"/>
  </si>
  <si>
    <t>scLV-3</t>
    <phoneticPr fontId="3" type="noConversion"/>
  </si>
  <si>
    <t>Male</t>
    <phoneticPr fontId="3" type="noConversion"/>
  </si>
  <si>
    <t>Female</t>
    <phoneticPr fontId="3" type="noConversion"/>
  </si>
  <si>
    <t>Mid-lymphangion</t>
    <phoneticPr fontId="3" type="noConversion"/>
  </si>
  <si>
    <t>Perivalvular</t>
    <phoneticPr fontId="3" type="noConversion"/>
  </si>
  <si>
    <t>Two-way ANOVA</t>
    <phoneticPr fontId="3" type="noConversion"/>
  </si>
  <si>
    <t>P=0.9305</t>
    <phoneticPr fontId="3" type="noConversion"/>
  </si>
  <si>
    <t>F (2, 36) = 0.07213</t>
  </si>
  <si>
    <t>P=0.2162</t>
    <phoneticPr fontId="3" type="noConversion"/>
  </si>
  <si>
    <t>F (2, 36) = 1.599</t>
  </si>
  <si>
    <t>P=0.8279</t>
    <phoneticPr fontId="3" type="noConversion"/>
  </si>
  <si>
    <t>F (2, 32) = 0.1899</t>
  </si>
  <si>
    <t>Sex</t>
    <phoneticPr fontId="3" type="noConversion"/>
  </si>
  <si>
    <t>P=0.0038</t>
    <phoneticPr fontId="3" type="noConversion"/>
  </si>
  <si>
    <t>F (1, 36) = 9.594</t>
  </si>
  <si>
    <t>P=0.4731</t>
    <phoneticPr fontId="3" type="noConversion"/>
  </si>
  <si>
    <t>F (1, 36) = 0.5256</t>
  </si>
  <si>
    <t>P=0.5083</t>
    <phoneticPr fontId="3" type="noConversion"/>
  </si>
  <si>
    <t>F (1, 32) = 0.4476</t>
  </si>
  <si>
    <t>P=0.0588</t>
    <phoneticPr fontId="3" type="noConversion"/>
  </si>
  <si>
    <t>F (2, 36) = 3.069</t>
  </si>
  <si>
    <t>P=0.1628</t>
    <phoneticPr fontId="3" type="noConversion"/>
  </si>
  <si>
    <t>F (2, 36) = 1.910</t>
  </si>
  <si>
    <t>F (2, 32) = 14.01</t>
  </si>
  <si>
    <t>P=0.9489</t>
    <phoneticPr fontId="3" type="noConversion"/>
  </si>
  <si>
    <t>F (2, 65) = 0.05252</t>
  </si>
  <si>
    <t>P=0.4355</t>
  </si>
  <si>
    <t>F (2, 78) = 0.8401</t>
  </si>
  <si>
    <t>P=0.0791</t>
    <phoneticPr fontId="3" type="noConversion"/>
  </si>
  <si>
    <t>F (1, 65) = 3.182</t>
  </si>
  <si>
    <t>ML or PV</t>
    <phoneticPr fontId="3" type="noConversion"/>
  </si>
  <si>
    <t>F (1, 78) = 122.1</t>
  </si>
  <si>
    <t>F (2, 65) = 17.78</t>
  </si>
  <si>
    <t>P=0.0349</t>
  </si>
  <si>
    <t>F (2, 78) = 3.504</t>
  </si>
  <si>
    <t>Residual</t>
    <phoneticPr fontId="3" type="noConversion"/>
  </si>
  <si>
    <t>Tukey's multiple comparisons test</t>
  </si>
  <si>
    <t>M</t>
  </si>
  <si>
    <t>  ML - PV</t>
  </si>
  <si>
    <t>scLV-1 vs. scLV-2</t>
  </si>
  <si>
    <t>-4.551 to 15.86</t>
  </si>
  <si>
    <t>-144.7 to 213.0</t>
  </si>
  <si>
    <t>scLV-1 lymphangion vs. scLV-2 lymphangion</t>
  </si>
  <si>
    <t>-3.871 to 3.476</t>
  </si>
  <si>
    <t>scLV-1 perivalvular vs. scLV-2 perivalvular</t>
  </si>
  <si>
    <t>-4.902 to 4.742</t>
  </si>
  <si>
    <t>    scLV-1</t>
  </si>
  <si>
    <t>4.348 to 10.62</t>
  </si>
  <si>
    <t>scLV-1 vs. scLV-3</t>
  </si>
  <si>
    <t>8.145 to 29.39</t>
  </si>
  <si>
    <t>73.80 to 447.1</t>
  </si>
  <si>
    <t>scLV-1 lymphangion vs. scLV-3 lymphangion</t>
  </si>
  <si>
    <t>-1.404 to 5.943</t>
  </si>
  <si>
    <t>scLV-1 perivalvular vs. scLV-3 perivalvular</t>
  </si>
  <si>
    <t>-4.281 to 5.363</t>
  </si>
  <si>
    <t>    scLV-2</t>
  </si>
  <si>
    <t>6.426 to 12.70</t>
  </si>
  <si>
    <t>scLV-2 vs. scLV-3</t>
  </si>
  <si>
    <t>2.488 to 23.74</t>
  </si>
  <si>
    <t>34.00 to 418.6</t>
  </si>
  <si>
    <t>scLV-2 lymphangion vs. scLV-3 lymphangion</t>
  </si>
  <si>
    <t>-1.206 to 6.141</t>
  </si>
  <si>
    <t>scLV-2 perivalvular vs. scLV-3 perivalvular</t>
  </si>
  <si>
    <t>-4.201 to 5.443</t>
  </si>
  <si>
    <t>    scLV3</t>
  </si>
  <si>
    <t>4.423 to 10.70</t>
  </si>
  <si>
    <t>F</t>
  </si>
  <si>
    <t>-4.366 to 18.66</t>
  </si>
  <si>
    <t>-134.4 to 250.1</t>
  </si>
  <si>
    <t>-3.094 to 4.253</t>
  </si>
  <si>
    <t>-0.2058 to 9.438</t>
  </si>
  <si>
    <t>8.711 to 32.99</t>
  </si>
  <si>
    <t>115.4 to 548.6</t>
  </si>
  <si>
    <t>-1.204 to 6.143</t>
  </si>
  <si>
    <t>-0.4752 to 9.168</t>
  </si>
  <si>
    <t>1.561 to 25.84</t>
  </si>
  <si>
    <t>51.05 to 497.2</t>
  </si>
  <si>
    <t>-1.784 to 5.563</t>
  </si>
  <si>
    <t>-5.091 to 4.552</t>
  </si>
  <si>
    <t>scLV-1 lymphangion</t>
  </si>
  <si>
    <t>scLV-1 perivalvular</t>
  </si>
  <si>
    <t>M vs. F</t>
  </si>
  <si>
    <t>-15.07 to 3.046</t>
  </si>
  <si>
    <t>-211.3 to 85.26</t>
  </si>
  <si>
    <t>-6.061 to 0.03483</t>
  </si>
  <si>
    <t>-7.660 to 0.3412</t>
  </si>
  <si>
    <t>scLV-2 lymphangion</t>
  </si>
  <si>
    <t>scLV-2 perivalvular</t>
  </si>
  <si>
    <t>-13.58 to 4.538</t>
  </si>
  <si>
    <t>-198.7 to 120.0</t>
  </si>
  <si>
    <t>-5.284 to 0.8120</t>
  </si>
  <si>
    <t>-2.964 to 5.037</t>
  </si>
  <si>
    <t>scLV-3 lymphangion</t>
  </si>
  <si>
    <t>scLV-3 perivalvular</t>
  </si>
  <si>
    <t>-13.85 to 5.981</t>
  </si>
  <si>
    <t>-176.4 to 193.4</t>
  </si>
  <si>
    <t>-5.862 to 0.2343</t>
  </si>
  <si>
    <t>-3.855 to 4.147</t>
  </si>
  <si>
    <t>Supplementary Figure 3</t>
    <phoneticPr fontId="3" type="noConversion"/>
  </si>
  <si>
    <t>Suppl Fig 3b</t>
    <phoneticPr fontId="3" type="noConversion"/>
  </si>
  <si>
    <t>Suppl Fig 3d</t>
    <phoneticPr fontId="3" type="noConversion"/>
  </si>
  <si>
    <t>Suppl Fig 3e</t>
    <phoneticPr fontId="3" type="noConversion"/>
  </si>
  <si>
    <t>Supplementary Figure 5</t>
    <phoneticPr fontId="3" type="noConversion"/>
  </si>
  <si>
    <t>Fractional pump flow (a.u.)</t>
    <phoneticPr fontId="3" type="noConversion"/>
  </si>
  <si>
    <t>P=0.4286</t>
    <phoneticPr fontId="3" type="noConversion"/>
  </si>
  <si>
    <t>P=0.3317</t>
    <phoneticPr fontId="3" type="noConversion"/>
  </si>
  <si>
    <t>P=0.8819</t>
    <phoneticPr fontId="3" type="noConversion"/>
  </si>
  <si>
    <t>P=0.2686</t>
    <phoneticPr fontId="3" type="noConversion"/>
  </si>
  <si>
    <t>P=0.1124</t>
    <phoneticPr fontId="3" type="noConversion"/>
  </si>
  <si>
    <t>Kruskal-Wallis test</t>
    <phoneticPr fontId="3" type="noConversion"/>
  </si>
  <si>
    <t>Dunn's multiple comparisons test</t>
  </si>
  <si>
    <t>Mean rank diff.</t>
  </si>
  <si>
    <t>Female vs. Male</t>
  </si>
  <si>
    <t>Female vs. Female</t>
  </si>
  <si>
    <t>Male vs. Female</t>
  </si>
  <si>
    <t>Male vs. Male</t>
  </si>
  <si>
    <t>Suppl Fig 5c</t>
    <phoneticPr fontId="3" type="noConversion"/>
  </si>
  <si>
    <t>scLV1</t>
    <phoneticPr fontId="3" type="noConversion"/>
  </si>
  <si>
    <t>scLV2</t>
    <phoneticPr fontId="3" type="noConversion"/>
  </si>
  <si>
    <t>P&gt;0.9999</t>
    <phoneticPr fontId="3" type="noConversion"/>
  </si>
  <si>
    <t>F (6, 126) = 0.02235</t>
  </si>
  <si>
    <t>P=0.0339</t>
    <phoneticPr fontId="3" type="noConversion"/>
  </si>
  <si>
    <t>F (6, 126) = 2.362</t>
  </si>
  <si>
    <t>F (1, 126) = 25.73</t>
  </si>
  <si>
    <t>scLV-2 - scLV-1</t>
  </si>
  <si>
    <t>-36.20 to 4.101</t>
  </si>
  <si>
    <t>-35.52 to 4.781</t>
  </si>
  <si>
    <t>-34.25 to 6.051</t>
  </si>
  <si>
    <t>-33.70 to 6.601</t>
  </si>
  <si>
    <t>-33.60 to 6.701</t>
  </si>
  <si>
    <t>-33.40 to 6.901</t>
  </si>
  <si>
    <t>-33.55 to 6.751</t>
  </si>
  <si>
    <t>P=0.9906</t>
    <phoneticPr fontId="3" type="noConversion"/>
  </si>
  <si>
    <t>F (6, 126) = 0.1402</t>
  </si>
  <si>
    <t>P=0.0009</t>
    <phoneticPr fontId="3" type="noConversion"/>
  </si>
  <si>
    <t>F (6, 126) = 4.090</t>
  </si>
  <si>
    <t>F (1, 126) = 39.84</t>
  </si>
  <si>
    <t>-2.851 to 10.89</t>
  </si>
  <si>
    <t>-0.1006 to 13.64</t>
  </si>
  <si>
    <t>-0.7106 to 13.03</t>
  </si>
  <si>
    <t>-0.6506 to 13.09</t>
  </si>
  <si>
    <t>-0.04055 to 13.70</t>
  </si>
  <si>
    <t>-1.011 to 12.73</t>
  </si>
  <si>
    <t>-0.6606 to 13.08</t>
  </si>
  <si>
    <t>P=0.9739</t>
    <phoneticPr fontId="3" type="noConversion"/>
  </si>
  <si>
    <t>F (6, 126) = 0.2075</t>
  </si>
  <si>
    <t>F (6, 126) = 13.22</t>
  </si>
  <si>
    <t>P=0.2723</t>
    <phoneticPr fontId="3" type="noConversion"/>
  </si>
  <si>
    <t>F (1, 126) = 1.216</t>
  </si>
  <si>
    <t>-13.93 to 14.53</t>
  </si>
  <si>
    <t>-13.58 to 14.88</t>
  </si>
  <si>
    <t>-7.301 to 21.16</t>
  </si>
  <si>
    <t>-10.57 to 17.89</t>
  </si>
  <si>
    <t>-12.43 to 16.03</t>
  </si>
  <si>
    <t>-13.09 to 15.37</t>
  </si>
  <si>
    <t>-13.48 to 14.97</t>
  </si>
  <si>
    <t>P=0.8947</t>
    <phoneticPr fontId="3" type="noConversion"/>
  </si>
  <si>
    <t>F (6, 126) = 0.3735</t>
  </si>
  <si>
    <t>F (6, 126) = 15.90</t>
  </si>
  <si>
    <t>P=0.0097</t>
    <phoneticPr fontId="3" type="noConversion"/>
  </si>
  <si>
    <t>F (1, 126) = 6.894</t>
  </si>
  <si>
    <t>-0.1492 to 0.2912</t>
  </si>
  <si>
    <t>-0.09723 to 0.3432</t>
  </si>
  <si>
    <t>-0.06623 to 0.3742</t>
  </si>
  <si>
    <t>-0.1132 to 0.3272</t>
  </si>
  <si>
    <t>-0.1672 to 0.2732</t>
  </si>
  <si>
    <t>-0.1902 to 0.2502</t>
  </si>
  <si>
    <t>-0.1972 to 0.2432</t>
  </si>
  <si>
    <t>P=0.7336</t>
    <phoneticPr fontId="3" type="noConversion"/>
  </si>
  <si>
    <t>F (6, 126) = 0.5953</t>
  </si>
  <si>
    <t>F (6, 126) = 32.38</t>
  </si>
  <si>
    <t>P=0.2434</t>
    <phoneticPr fontId="3" type="noConversion"/>
  </si>
  <si>
    <t>F (1, 126) = 1.374</t>
  </si>
  <si>
    <t>-5.977 to 6.715</t>
  </si>
  <si>
    <t>-7.226 to 5.466</t>
  </si>
  <si>
    <t>-7.657 to 5.035</t>
  </si>
  <si>
    <t>-5.536 to 7.156</t>
  </si>
  <si>
    <t>-4.238 to 8.454</t>
  </si>
  <si>
    <t>-3.689 to 9.003</t>
  </si>
  <si>
    <t>-2.883 to 9.809</t>
  </si>
  <si>
    <t>Fractional pump outlfow (min^-1)</t>
    <phoneticPr fontId="3" type="noConversion"/>
  </si>
  <si>
    <t>P=0.9771</t>
  </si>
  <si>
    <t>F (6, 126) = 0.1971</t>
  </si>
  <si>
    <t>F (6, 126) = 15.36</t>
  </si>
  <si>
    <t>P=0.1279</t>
  </si>
  <si>
    <t>F (1, 126) = 2.348</t>
  </si>
  <si>
    <t>-2.438 to 2.870</t>
  </si>
  <si>
    <t>-2.353 to 2.955</t>
  </si>
  <si>
    <t>-1.476 to 3.832</t>
  </si>
  <si>
    <t>-1.497 to 3.811</t>
  </si>
  <si>
    <t>-2.056 to 3.252</t>
  </si>
  <si>
    <t>-2.391 to 2.917</t>
  </si>
  <si>
    <t>-2.421 to 2.887</t>
  </si>
  <si>
    <t>Supplementary Figure 6</t>
    <phoneticPr fontId="3" type="noConversion"/>
  </si>
  <si>
    <t>Suppl Fig 6b</t>
    <phoneticPr fontId="3" type="noConversion"/>
  </si>
  <si>
    <t>ROI-1</t>
    <phoneticPr fontId="3" type="noConversion"/>
  </si>
  <si>
    <t>Prox1+ area (%)</t>
    <phoneticPr fontId="3" type="noConversion"/>
  </si>
  <si>
    <t>Descriptive data</t>
    <phoneticPr fontId="3" type="noConversion"/>
  </si>
  <si>
    <t>mCherry</t>
  </si>
  <si>
    <t>mVEGF-C</t>
  </si>
  <si>
    <t>t=3.172, df=5.974</t>
  </si>
  <si>
    <t>ROI-2</t>
    <phoneticPr fontId="3" type="noConversion"/>
  </si>
  <si>
    <t>t=5.208, df=6.644</t>
  </si>
  <si>
    <t>ROI-3</t>
    <phoneticPr fontId="3" type="noConversion"/>
  </si>
  <si>
    <r>
      <t>Diameter (</t>
    </r>
    <r>
      <rPr>
        <b/>
        <sz val="11"/>
        <color theme="1"/>
        <rFont val="Calibri"/>
        <family val="3"/>
        <charset val="161"/>
      </rPr>
      <t>μ</t>
    </r>
    <r>
      <rPr>
        <b/>
        <sz val="11"/>
        <color theme="1"/>
        <rFont val="맑은 고딕"/>
        <family val="3"/>
        <charset val="129"/>
      </rPr>
      <t>m)</t>
    </r>
    <phoneticPr fontId="3" type="noConversion"/>
  </si>
  <si>
    <t>t=6.784, df=10.84</t>
  </si>
  <si>
    <t>t=2.255, df=10.78</t>
  </si>
  <si>
    <t>Transverse sinus</t>
    <phoneticPr fontId="3" type="noConversion"/>
  </si>
  <si>
    <t>t=7.312, df=8.258</t>
  </si>
  <si>
    <t>scLV</t>
    <phoneticPr fontId="3" type="noConversion"/>
  </si>
  <si>
    <r>
      <t>Lymphangion length (</t>
    </r>
    <r>
      <rPr>
        <b/>
        <sz val="11"/>
        <color theme="1"/>
        <rFont val="Calibri"/>
        <family val="2"/>
        <charset val="161"/>
      </rPr>
      <t>μ</t>
    </r>
    <r>
      <rPr>
        <b/>
        <sz val="11"/>
        <color theme="1"/>
        <rFont val="맑은 고딕"/>
        <family val="2"/>
        <charset val="129"/>
        <scheme val="minor"/>
      </rPr>
      <t>m)</t>
    </r>
    <phoneticPr fontId="3" type="noConversion"/>
  </si>
  <si>
    <r>
      <t>Diameter (</t>
    </r>
    <r>
      <rPr>
        <b/>
        <sz val="11"/>
        <color theme="1"/>
        <rFont val="Calibri"/>
        <family val="2"/>
        <charset val="161"/>
      </rPr>
      <t>μ</t>
    </r>
    <r>
      <rPr>
        <b/>
        <sz val="11"/>
        <color theme="1"/>
        <rFont val="맑은 고딕"/>
        <family val="2"/>
        <charset val="129"/>
        <scheme val="minor"/>
      </rPr>
      <t>m)</t>
    </r>
    <phoneticPr fontId="3" type="noConversion"/>
  </si>
  <si>
    <t>1522 , 1964</t>
  </si>
  <si>
    <t>2572 , 3314</t>
  </si>
  <si>
    <t>Supplementary Figure 10</t>
    <phoneticPr fontId="3" type="noConversion"/>
  </si>
  <si>
    <t>Suppl Fig 10c</t>
    <phoneticPr fontId="3" type="noConversion"/>
  </si>
  <si>
    <t xml:space="preserve">Nasal &amp; med. Canthus </t>
    <phoneticPr fontId="3" type="noConversion"/>
  </si>
  <si>
    <t>TMR-dextran in scLNs (a.u.)</t>
    <phoneticPr fontId="3" type="noConversion"/>
  </si>
  <si>
    <t>smLN</t>
  </si>
  <si>
    <t>asmLN</t>
  </si>
  <si>
    <t>ptLN</t>
  </si>
  <si>
    <t>62.72 (2.000, 14.90)</t>
  </si>
  <si>
    <t>  smLN vs. asmLN</t>
  </si>
  <si>
    <t>-91.06 to 203.6</t>
  </si>
  <si>
    <t>  smLN vs. ptLN</t>
  </si>
  <si>
    <t>-795.8 to -405.7</t>
  </si>
  <si>
    <t>  asmLN vs. ptLN</t>
  </si>
  <si>
    <t>-855.0 to -459.0</t>
  </si>
  <si>
    <t>Lat. Canthus &amp; ant. Auricular</t>
    <phoneticPr fontId="3" type="noConversion"/>
  </si>
  <si>
    <t>19.55 (2.000, 9.093)</t>
  </si>
  <si>
    <t>-278.9 to 328.8</t>
  </si>
  <si>
    <t>-1794 to -366.7</t>
  </si>
  <si>
    <t>-1802 to -408.6</t>
  </si>
  <si>
    <t>Cheeck and chin</t>
    <phoneticPr fontId="3" type="noConversion"/>
  </si>
  <si>
    <t>10.23 (2.000, 12.53)</t>
  </si>
  <si>
    <t>-390.0 to 323.3</t>
  </si>
  <si>
    <t>-1273 to -150.2</t>
  </si>
  <si>
    <t>-1255 to -102.5</t>
  </si>
  <si>
    <t>Supplementary Figure 11</t>
    <phoneticPr fontId="3" type="noConversion"/>
  </si>
  <si>
    <t>Suppl Fig 11e</t>
    <phoneticPr fontId="3" type="noConversion"/>
  </si>
  <si>
    <t>74 , 17</t>
  </si>
  <si>
    <t>Supplementary Figure 12</t>
    <phoneticPr fontId="3" type="noConversion"/>
  </si>
  <si>
    <t>Suppl Fig 12c</t>
    <phoneticPr fontId="3" type="noConversion"/>
  </si>
  <si>
    <t>Supplementary Figure 13</t>
    <phoneticPr fontId="3" type="noConversion"/>
  </si>
  <si>
    <t>Suppl Fig 13b</t>
    <phoneticPr fontId="3" type="noConversion"/>
  </si>
  <si>
    <t>Concentration (μg/ml)</t>
  </si>
  <si>
    <t>Intensity</t>
  </si>
  <si>
    <t>Supplementary Figure 19</t>
    <phoneticPr fontId="3" type="noConversion"/>
  </si>
  <si>
    <t>Suppl Fig 19b</t>
    <phoneticPr fontId="3" type="noConversion"/>
  </si>
  <si>
    <t>Prox1+/VEGFR3+ Lymphatic area (%)</t>
    <phoneticPr fontId="3" type="noConversion"/>
  </si>
  <si>
    <t>eNOS signal intensity (a.u.)</t>
    <phoneticPr fontId="3" type="noConversion"/>
  </si>
  <si>
    <t>Phospho eNOS signal intensity (a.u.)</t>
    <phoneticPr fontId="3" type="noConversion"/>
  </si>
  <si>
    <t>No stimulation vs Low-magnitude (1 session)</t>
    <phoneticPr fontId="3" type="noConversion"/>
  </si>
  <si>
    <t>Type A (3)</t>
    <phoneticPr fontId="3" type="noConversion"/>
  </si>
  <si>
    <t>Type B (4)</t>
    <phoneticPr fontId="3" type="noConversion"/>
  </si>
  <si>
    <t>SMA+ coverage at mid-lymphangion (%)</t>
    <phoneticPr fontId="3" type="noConversion"/>
  </si>
  <si>
    <t>SMA+ coverage at perivalvular (%)</t>
    <phoneticPr fontId="3" type="noConversion"/>
  </si>
  <si>
    <t>SMA+ coverage (%)</t>
    <phoneticPr fontId="3" type="noConversion"/>
  </si>
  <si>
    <t>Mean</t>
    <phoneticPr fontId="3" type="noConversion"/>
  </si>
  <si>
    <t>SEM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</si>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</sst>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i/>
      <sz val="12"/>
      <color theme="1"/>
      <name val="Arial"/>
      <family val="2"/>
    </font>
    <font>
      <i/>
      <sz val="12"/>
      <color rgb="FF0000FF"/>
      <name val="Arial"/>
      <family val="2"/>
    </font>
    <font>
      <b/>
      <sz val="11"/>
      <color theme="1"/>
      <name val="Calibri"/>
      <family val="3"/>
      <charset val="161"/>
    </font>
    <font>
      <b/>
      <sz val="11"/>
      <color theme="1"/>
      <name val="맑은 고딕"/>
      <family val="3"/>
      <charset val="129"/>
    </font>
    <font>
      <b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1" xfId="0" applyFont="1" applyBorder="1" applyAlignment="1">
      <alignment horizontal="left"/>
    </xf>
    <xf numFmtId="0" fontId="5" fillId="0" borderId="12" xfId="0" applyFont="1" applyBorder="1" applyAlignment="1"/>
    <xf numFmtId="0" fontId="5" fillId="0" borderId="0" xfId="0" applyFont="1" applyBorder="1" applyAlignment="1"/>
    <xf numFmtId="0" fontId="5" fillId="0" borderId="13" xfId="0" applyFont="1" applyBorder="1" applyAlignment="1"/>
    <xf numFmtId="0" fontId="6" fillId="0" borderId="14" xfId="0" applyFont="1" applyBorder="1" applyAlignment="1">
      <alignment horizontal="left"/>
    </xf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2" fillId="0" borderId="15" xfId="0" applyFont="1" applyBorder="1">
      <alignment vertical="center"/>
    </xf>
    <xf numFmtId="0" fontId="5" fillId="0" borderId="16" xfId="0" applyFont="1" applyBorder="1" applyAlignment="1"/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17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11" xfId="0" applyFont="1" applyBorder="1" applyAlignment="1"/>
    <xf numFmtId="0" fontId="5" fillId="0" borderId="14" xfId="0" applyFont="1" applyBorder="1" applyAlignment="1"/>
    <xf numFmtId="0" fontId="2" fillId="0" borderId="20" xfId="0" applyFont="1" applyBorder="1">
      <alignment vertical="center"/>
    </xf>
    <xf numFmtId="0" fontId="5" fillId="0" borderId="7" xfId="0" applyFont="1" applyBorder="1" applyAlignment="1">
      <alignment horizontal="center"/>
    </xf>
    <xf numFmtId="0" fontId="10" fillId="0" borderId="0" xfId="0" applyFont="1" applyAlignment="1"/>
    <xf numFmtId="1" fontId="5" fillId="0" borderId="0" xfId="0" applyNumberFormat="1" applyFont="1" applyAlignment="1"/>
    <xf numFmtId="1" fontId="2" fillId="0" borderId="0" xfId="0" applyNumberFormat="1" applyFont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7675-C16C-43C4-AD09-3F5C6C5ED56F}">
  <dimension ref="A2:DR93"/>
  <sheetViews>
    <sheetView tabSelected="1" zoomScale="85" zoomScaleNormal="85" workbookViewId="0">
      <selection activeCell="C2" sqref="C2"/>
    </sheetView>
  </sheetViews>
  <sheetFormatPr defaultRowHeight="15" x14ac:dyDescent="0.3"/>
  <cols>
    <col min="1" max="16384" width="9" style="1"/>
  </cols>
  <sheetData>
    <row r="2" spans="1:12" x14ac:dyDescent="0.3">
      <c r="A2" s="1" t="s">
        <v>0</v>
      </c>
    </row>
    <row r="5" spans="1:12" ht="15.75" thickBot="1" x14ac:dyDescent="0.35">
      <c r="B5" s="1" t="s">
        <v>1</v>
      </c>
      <c r="C5" s="1" t="s">
        <v>2</v>
      </c>
    </row>
    <row r="6" spans="1:12" ht="16.5" thickBot="1" x14ac:dyDescent="0.35"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x14ac:dyDescent="0.3">
      <c r="B7" s="1" t="s">
        <v>4</v>
      </c>
      <c r="H7" s="1" t="s">
        <v>5</v>
      </c>
    </row>
    <row r="8" spans="1:12" x14ac:dyDescent="0.2">
      <c r="B8" s="2" t="s">
        <v>6</v>
      </c>
      <c r="C8" s="2" t="s">
        <v>7</v>
      </c>
      <c r="D8" s="2" t="s">
        <v>8</v>
      </c>
      <c r="E8" s="2" t="s">
        <v>9</v>
      </c>
      <c r="H8" s="3" t="s">
        <v>10</v>
      </c>
      <c r="I8" s="4">
        <v>9</v>
      </c>
      <c r="J8" s="4">
        <v>9</v>
      </c>
      <c r="K8" s="4">
        <v>9</v>
      </c>
      <c r="L8" s="4">
        <v>5</v>
      </c>
    </row>
    <row r="9" spans="1:12" x14ac:dyDescent="0.2">
      <c r="B9" s="4">
        <v>1261</v>
      </c>
      <c r="C9" s="4">
        <v>984</v>
      </c>
      <c r="D9" s="4">
        <v>402</v>
      </c>
      <c r="E9" s="4">
        <v>288</v>
      </c>
      <c r="H9" s="3"/>
      <c r="I9" s="4"/>
      <c r="J9" s="4"/>
      <c r="K9" s="4"/>
      <c r="L9" s="4"/>
    </row>
    <row r="10" spans="1:12" x14ac:dyDescent="0.2">
      <c r="B10" s="4">
        <v>3868</v>
      </c>
      <c r="C10" s="4">
        <v>2907</v>
      </c>
      <c r="D10" s="4">
        <v>991</v>
      </c>
      <c r="E10" s="4">
        <v>296</v>
      </c>
      <c r="H10" s="3" t="s">
        <v>11</v>
      </c>
      <c r="I10" s="4">
        <v>505</v>
      </c>
      <c r="J10" s="4">
        <v>287</v>
      </c>
      <c r="K10" s="4">
        <v>313</v>
      </c>
      <c r="L10" s="4">
        <v>250</v>
      </c>
    </row>
    <row r="11" spans="1:12" x14ac:dyDescent="0.2">
      <c r="B11" s="4">
        <v>4586</v>
      </c>
      <c r="C11" s="4">
        <v>1128</v>
      </c>
      <c r="D11" s="4">
        <v>754</v>
      </c>
      <c r="E11" s="4">
        <v>291</v>
      </c>
      <c r="H11" s="3" t="s">
        <v>12</v>
      </c>
      <c r="I11" s="4">
        <v>912</v>
      </c>
      <c r="J11" s="4">
        <v>772.5</v>
      </c>
      <c r="K11" s="4">
        <v>472.5</v>
      </c>
      <c r="L11" s="4">
        <v>262.5</v>
      </c>
    </row>
    <row r="12" spans="1:12" x14ac:dyDescent="0.2">
      <c r="B12" s="4">
        <v>563</v>
      </c>
      <c r="C12" s="4">
        <v>287</v>
      </c>
      <c r="D12" s="4">
        <v>313</v>
      </c>
      <c r="E12" s="4">
        <v>250</v>
      </c>
      <c r="H12" s="3" t="s">
        <v>13</v>
      </c>
      <c r="I12" s="4">
        <v>3313</v>
      </c>
      <c r="J12" s="4">
        <v>1358</v>
      </c>
      <c r="K12" s="4">
        <v>596</v>
      </c>
      <c r="L12" s="4">
        <v>288</v>
      </c>
    </row>
    <row r="13" spans="1:12" x14ac:dyDescent="0.2">
      <c r="B13" s="4">
        <v>7105</v>
      </c>
      <c r="C13" s="4">
        <v>1407</v>
      </c>
      <c r="D13" s="4">
        <v>775</v>
      </c>
      <c r="E13" s="4">
        <v>275</v>
      </c>
      <c r="H13" s="3" t="s">
        <v>14</v>
      </c>
      <c r="I13" s="4">
        <v>5306</v>
      </c>
      <c r="J13" s="4">
        <v>1645</v>
      </c>
      <c r="K13" s="4">
        <v>793.5</v>
      </c>
      <c r="L13" s="4">
        <v>293.5</v>
      </c>
    </row>
    <row r="14" spans="1:12" x14ac:dyDescent="0.2">
      <c r="B14" s="4">
        <v>1671</v>
      </c>
      <c r="C14" s="4">
        <v>1358</v>
      </c>
      <c r="D14" s="4">
        <v>559</v>
      </c>
      <c r="E14" s="4"/>
      <c r="H14" s="3" t="s">
        <v>15</v>
      </c>
      <c r="I14" s="4">
        <v>7105</v>
      </c>
      <c r="J14" s="4">
        <v>2907</v>
      </c>
      <c r="K14" s="4">
        <v>991</v>
      </c>
      <c r="L14" s="4">
        <v>296</v>
      </c>
    </row>
    <row r="15" spans="1:12" x14ac:dyDescent="0.2">
      <c r="B15" s="4">
        <v>6026</v>
      </c>
      <c r="C15" s="4">
        <v>561</v>
      </c>
      <c r="D15" s="4">
        <v>596</v>
      </c>
      <c r="E15" s="4"/>
      <c r="H15" s="3" t="s">
        <v>16</v>
      </c>
      <c r="I15" s="4">
        <v>6600</v>
      </c>
      <c r="J15" s="4">
        <v>2620</v>
      </c>
      <c r="K15" s="4">
        <v>678</v>
      </c>
      <c r="L15" s="4">
        <v>46</v>
      </c>
    </row>
    <row r="16" spans="1:12" x14ac:dyDescent="0.2">
      <c r="B16" s="4">
        <v>505</v>
      </c>
      <c r="C16" s="4">
        <v>1582</v>
      </c>
      <c r="D16" s="4">
        <v>812</v>
      </c>
      <c r="E16" s="4"/>
      <c r="H16" s="3"/>
      <c r="I16" s="4"/>
      <c r="J16" s="4"/>
      <c r="K16" s="4"/>
      <c r="L16" s="4"/>
    </row>
    <row r="17" spans="2:12" x14ac:dyDescent="0.2">
      <c r="B17" s="4">
        <v>3313</v>
      </c>
      <c r="C17" s="4">
        <v>1707</v>
      </c>
      <c r="D17" s="4">
        <v>543</v>
      </c>
      <c r="E17" s="4"/>
      <c r="H17" s="3" t="s">
        <v>17</v>
      </c>
      <c r="I17" s="4">
        <v>3211</v>
      </c>
      <c r="J17" s="4">
        <v>1325</v>
      </c>
      <c r="K17" s="4">
        <v>638.29999999999995</v>
      </c>
      <c r="L17" s="4">
        <v>280</v>
      </c>
    </row>
    <row r="18" spans="2:12" x14ac:dyDescent="0.2">
      <c r="H18" s="3" t="s">
        <v>18</v>
      </c>
      <c r="I18" s="4">
        <v>2396</v>
      </c>
      <c r="J18" s="4">
        <v>753.2</v>
      </c>
      <c r="K18" s="4">
        <v>213.7</v>
      </c>
      <c r="L18" s="4">
        <v>18.48</v>
      </c>
    </row>
    <row r="19" spans="2:12" x14ac:dyDescent="0.2">
      <c r="H19" s="3" t="s">
        <v>19</v>
      </c>
      <c r="I19" s="4">
        <v>798.7</v>
      </c>
      <c r="J19" s="4">
        <v>251.1</v>
      </c>
      <c r="K19" s="4">
        <v>71.239999999999995</v>
      </c>
      <c r="L19" s="4">
        <v>8.2639999999999993</v>
      </c>
    </row>
    <row r="20" spans="2:12" x14ac:dyDescent="0.2">
      <c r="H20" s="3"/>
      <c r="I20" s="4"/>
      <c r="J20" s="4"/>
      <c r="K20" s="4"/>
      <c r="L20" s="4"/>
    </row>
    <row r="21" spans="2:12" x14ac:dyDescent="0.2">
      <c r="H21" s="3" t="s">
        <v>20</v>
      </c>
      <c r="I21" s="4">
        <v>28898</v>
      </c>
      <c r="J21" s="4">
        <v>11921</v>
      </c>
      <c r="K21" s="4">
        <v>5745</v>
      </c>
      <c r="L21" s="4">
        <v>1400</v>
      </c>
    </row>
    <row r="23" spans="2:12" x14ac:dyDescent="0.2">
      <c r="H23" s="3" t="s">
        <v>21</v>
      </c>
    </row>
    <row r="24" spans="2:12" x14ac:dyDescent="0.2">
      <c r="H24" s="3" t="s">
        <v>22</v>
      </c>
      <c r="I24" s="4"/>
    </row>
    <row r="25" spans="2:12" x14ac:dyDescent="0.2">
      <c r="H25" s="3" t="s">
        <v>23</v>
      </c>
      <c r="I25" s="4">
        <v>5.0000000000000001E-4</v>
      </c>
    </row>
    <row r="26" spans="2:12" x14ac:dyDescent="0.2">
      <c r="H26" s="3" t="s">
        <v>24</v>
      </c>
      <c r="I26" s="4" t="s">
        <v>25</v>
      </c>
    </row>
    <row r="27" spans="2:12" x14ac:dyDescent="0.2">
      <c r="H27" s="3" t="s">
        <v>26</v>
      </c>
      <c r="I27" s="4" t="s">
        <v>27</v>
      </c>
    </row>
    <row r="28" spans="2:12" x14ac:dyDescent="0.2">
      <c r="H28" s="3" t="s">
        <v>28</v>
      </c>
      <c r="I28" s="4" t="s">
        <v>29</v>
      </c>
    </row>
    <row r="29" spans="2:12" x14ac:dyDescent="0.2">
      <c r="H29" s="3" t="s">
        <v>30</v>
      </c>
      <c r="I29" s="4">
        <v>4</v>
      </c>
    </row>
    <row r="30" spans="2:12" x14ac:dyDescent="0.2">
      <c r="H30" s="3" t="s">
        <v>31</v>
      </c>
      <c r="I30" s="4">
        <v>17.690000000000001</v>
      </c>
    </row>
    <row r="32" spans="2:12" x14ac:dyDescent="0.2">
      <c r="H32" s="3" t="s">
        <v>32</v>
      </c>
    </row>
    <row r="33" spans="2:12" x14ac:dyDescent="0.2">
      <c r="H33" s="3" t="s">
        <v>33</v>
      </c>
      <c r="I33" s="4" t="s">
        <v>34</v>
      </c>
      <c r="J33" s="4" t="s">
        <v>35</v>
      </c>
      <c r="K33" s="4" t="s">
        <v>36</v>
      </c>
      <c r="L33" s="4" t="s">
        <v>37</v>
      </c>
    </row>
    <row r="34" spans="2:12" x14ac:dyDescent="0.2">
      <c r="H34" s="3" t="s">
        <v>38</v>
      </c>
      <c r="I34" s="4">
        <v>4.7779999999999996</v>
      </c>
      <c r="J34" s="4" t="s">
        <v>39</v>
      </c>
      <c r="K34" s="4" t="s">
        <v>40</v>
      </c>
      <c r="L34" s="4" t="s">
        <v>41</v>
      </c>
    </row>
    <row r="35" spans="2:12" x14ac:dyDescent="0.2">
      <c r="H35" s="3" t="s">
        <v>42</v>
      </c>
      <c r="I35" s="4">
        <v>11.22</v>
      </c>
      <c r="J35" s="4" t="s">
        <v>39</v>
      </c>
      <c r="K35" s="4" t="s">
        <v>40</v>
      </c>
      <c r="L35" s="4">
        <v>6.6900000000000001E-2</v>
      </c>
    </row>
    <row r="36" spans="2:12" x14ac:dyDescent="0.2">
      <c r="H36" s="3" t="s">
        <v>43</v>
      </c>
      <c r="I36" s="4">
        <v>20.62</v>
      </c>
      <c r="J36" s="4" t="s">
        <v>29</v>
      </c>
      <c r="K36" s="4" t="s">
        <v>27</v>
      </c>
      <c r="L36" s="4">
        <v>5.0000000000000001E-4</v>
      </c>
    </row>
    <row r="37" spans="2:12" x14ac:dyDescent="0.2">
      <c r="H37" s="3" t="s">
        <v>44</v>
      </c>
      <c r="I37" s="4">
        <v>6.444</v>
      </c>
      <c r="J37" s="4" t="s">
        <v>39</v>
      </c>
      <c r="K37" s="4" t="s">
        <v>40</v>
      </c>
      <c r="L37" s="4">
        <v>0.87019999999999997</v>
      </c>
    </row>
    <row r="38" spans="2:12" x14ac:dyDescent="0.2">
      <c r="H38" s="3" t="s">
        <v>45</v>
      </c>
      <c r="I38" s="4">
        <v>15.84</v>
      </c>
      <c r="J38" s="4" t="s">
        <v>29</v>
      </c>
      <c r="K38" s="4" t="s">
        <v>46</v>
      </c>
      <c r="L38" s="4">
        <v>1.4800000000000001E-2</v>
      </c>
    </row>
    <row r="39" spans="2:12" x14ac:dyDescent="0.2">
      <c r="H39" s="3" t="s">
        <v>47</v>
      </c>
      <c r="I39" s="4">
        <v>9.4</v>
      </c>
      <c r="J39" s="4" t="s">
        <v>39</v>
      </c>
      <c r="K39" s="4" t="s">
        <v>40</v>
      </c>
      <c r="L39" s="4">
        <v>0.4345</v>
      </c>
    </row>
    <row r="42" spans="2:12" ht="15.75" thickBot="1" x14ac:dyDescent="0.35">
      <c r="B42" s="1" t="s">
        <v>48</v>
      </c>
    </row>
    <row r="43" spans="2:12" ht="16.5" thickBot="1" x14ac:dyDescent="0.35">
      <c r="B43" s="47" t="s">
        <v>49</v>
      </c>
      <c r="C43" s="48"/>
      <c r="D43" s="48"/>
      <c r="E43" s="48"/>
      <c r="F43" s="48"/>
      <c r="G43" s="48"/>
      <c r="H43" s="48"/>
      <c r="I43" s="48"/>
      <c r="J43" s="48"/>
      <c r="K43" s="48"/>
      <c r="L43" s="49"/>
    </row>
    <row r="44" spans="2:12" x14ac:dyDescent="0.3">
      <c r="B44" s="1" t="s">
        <v>4</v>
      </c>
      <c r="H44" s="1" t="s">
        <v>5</v>
      </c>
    </row>
    <row r="45" spans="2:12" x14ac:dyDescent="0.2">
      <c r="B45" s="2" t="s">
        <v>6</v>
      </c>
      <c r="C45" s="2" t="s">
        <v>7</v>
      </c>
      <c r="D45" s="2" t="s">
        <v>8</v>
      </c>
      <c r="E45" s="2" t="s">
        <v>9</v>
      </c>
      <c r="H45" s="2"/>
      <c r="I45" s="2" t="s">
        <v>6</v>
      </c>
      <c r="J45" s="2" t="s">
        <v>7</v>
      </c>
      <c r="K45" s="2" t="s">
        <v>8</v>
      </c>
      <c r="L45" s="2" t="s">
        <v>9</v>
      </c>
    </row>
    <row r="46" spans="2:12" x14ac:dyDescent="0.2">
      <c r="B46" s="4">
        <v>6395.0010000000002</v>
      </c>
      <c r="C46" s="4">
        <v>5961.0010000000002</v>
      </c>
      <c r="D46" s="4">
        <v>1090</v>
      </c>
      <c r="E46" s="4">
        <v>284</v>
      </c>
      <c r="H46" s="3" t="s">
        <v>10</v>
      </c>
      <c r="I46" s="4">
        <v>10</v>
      </c>
      <c r="J46" s="4">
        <v>10</v>
      </c>
      <c r="K46" s="4">
        <v>10</v>
      </c>
      <c r="L46" s="4">
        <v>5</v>
      </c>
    </row>
    <row r="47" spans="2:12" x14ac:dyDescent="0.2">
      <c r="B47" s="4">
        <v>2426</v>
      </c>
      <c r="C47" s="4">
        <v>1031</v>
      </c>
      <c r="D47" s="4">
        <v>757</v>
      </c>
      <c r="E47" s="4">
        <v>318</v>
      </c>
      <c r="H47" s="3"/>
      <c r="I47" s="4"/>
      <c r="J47" s="4"/>
      <c r="K47" s="4"/>
      <c r="L47" s="4"/>
    </row>
    <row r="48" spans="2:12" x14ac:dyDescent="0.2">
      <c r="B48" s="4">
        <v>4257.9989999999998</v>
      </c>
      <c r="C48" s="4">
        <v>2572</v>
      </c>
      <c r="D48" s="4">
        <v>740.99990000000003</v>
      </c>
      <c r="E48" s="4">
        <v>290</v>
      </c>
      <c r="H48" s="3" t="s">
        <v>11</v>
      </c>
      <c r="I48" s="4">
        <v>1594</v>
      </c>
      <c r="J48" s="4">
        <v>1018</v>
      </c>
      <c r="K48" s="4">
        <v>602</v>
      </c>
      <c r="L48" s="4">
        <v>278</v>
      </c>
    </row>
    <row r="49" spans="2:12" x14ac:dyDescent="0.2">
      <c r="B49" s="4">
        <v>8538.0010000000002</v>
      </c>
      <c r="C49" s="4">
        <v>9237.9989999999998</v>
      </c>
      <c r="D49" s="4">
        <v>1185</v>
      </c>
      <c r="E49" s="4">
        <v>278.00009999999997</v>
      </c>
      <c r="H49" s="3" t="s">
        <v>12</v>
      </c>
      <c r="I49" s="4">
        <v>2126</v>
      </c>
      <c r="J49" s="4">
        <v>1167</v>
      </c>
      <c r="K49" s="4">
        <v>692.7</v>
      </c>
      <c r="L49" s="4">
        <v>281</v>
      </c>
    </row>
    <row r="50" spans="2:12" x14ac:dyDescent="0.2">
      <c r="B50" s="4">
        <v>2522</v>
      </c>
      <c r="C50" s="4">
        <v>2134</v>
      </c>
      <c r="D50" s="4">
        <v>1250</v>
      </c>
      <c r="E50" s="4">
        <v>287.99990000000003</v>
      </c>
      <c r="H50" s="3" t="s">
        <v>13</v>
      </c>
      <c r="I50" s="4">
        <v>2474</v>
      </c>
      <c r="J50" s="4">
        <v>2353</v>
      </c>
      <c r="K50" s="4">
        <v>803.5</v>
      </c>
      <c r="L50" s="4">
        <v>288</v>
      </c>
    </row>
    <row r="51" spans="2:12" x14ac:dyDescent="0.2">
      <c r="B51" s="4">
        <v>1594</v>
      </c>
      <c r="C51" s="4">
        <v>1212</v>
      </c>
      <c r="D51" s="4">
        <v>692</v>
      </c>
      <c r="E51" s="4"/>
      <c r="H51" s="3" t="s">
        <v>14</v>
      </c>
      <c r="I51" s="4">
        <v>4792</v>
      </c>
      <c r="J51" s="4">
        <v>5701</v>
      </c>
      <c r="K51" s="4">
        <v>1201</v>
      </c>
      <c r="L51" s="4">
        <v>304</v>
      </c>
    </row>
    <row r="52" spans="2:12" x14ac:dyDescent="0.2">
      <c r="B52" s="4">
        <v>2319</v>
      </c>
      <c r="C52" s="4">
        <v>5614</v>
      </c>
      <c r="D52" s="4">
        <v>850</v>
      </c>
      <c r="E52" s="4"/>
      <c r="H52" s="3" t="s">
        <v>15</v>
      </c>
      <c r="I52" s="4">
        <v>8538</v>
      </c>
      <c r="J52" s="4">
        <v>9238</v>
      </c>
      <c r="K52" s="4">
        <v>1944</v>
      </c>
      <c r="L52" s="4">
        <v>318</v>
      </c>
    </row>
    <row r="53" spans="2:12" x14ac:dyDescent="0.2">
      <c r="B53" s="4">
        <v>3423.9989999999998</v>
      </c>
      <c r="C53" s="4">
        <v>1954</v>
      </c>
      <c r="D53" s="4">
        <v>602</v>
      </c>
      <c r="E53" s="4"/>
      <c r="H53" s="3" t="s">
        <v>16</v>
      </c>
      <c r="I53" s="4">
        <v>6944</v>
      </c>
      <c r="J53" s="4">
        <v>8220</v>
      </c>
      <c r="K53" s="4">
        <v>1342</v>
      </c>
      <c r="L53" s="4">
        <v>40</v>
      </c>
    </row>
    <row r="54" spans="2:12" x14ac:dyDescent="0.2">
      <c r="B54" s="4">
        <v>2099</v>
      </c>
      <c r="C54" s="4">
        <v>1018</v>
      </c>
      <c r="D54" s="4">
        <v>692.99990000000003</v>
      </c>
      <c r="E54" s="4"/>
      <c r="H54" s="3"/>
      <c r="I54" s="4"/>
      <c r="J54" s="4"/>
      <c r="K54" s="4"/>
      <c r="L54" s="4"/>
    </row>
    <row r="55" spans="2:12" x14ac:dyDescent="0.2">
      <c r="B55" s="4">
        <v>2135</v>
      </c>
      <c r="C55" s="4">
        <v>2610</v>
      </c>
      <c r="D55" s="4">
        <v>1944</v>
      </c>
      <c r="E55" s="4"/>
      <c r="H55" s="3" t="s">
        <v>17</v>
      </c>
      <c r="I55" s="4">
        <v>3571</v>
      </c>
      <c r="J55" s="4">
        <v>3334</v>
      </c>
      <c r="K55" s="4">
        <v>980.4</v>
      </c>
      <c r="L55" s="4">
        <v>291.60000000000002</v>
      </c>
    </row>
    <row r="56" spans="2:12" x14ac:dyDescent="0.2">
      <c r="H56" s="3" t="s">
        <v>18</v>
      </c>
      <c r="I56" s="4">
        <v>2242</v>
      </c>
      <c r="J56" s="4">
        <v>2720</v>
      </c>
      <c r="K56" s="4">
        <v>406.6</v>
      </c>
      <c r="L56" s="4">
        <v>15.45</v>
      </c>
    </row>
    <row r="57" spans="2:12" x14ac:dyDescent="0.2">
      <c r="H57" s="3" t="s">
        <v>19</v>
      </c>
      <c r="I57" s="4">
        <v>709.1</v>
      </c>
      <c r="J57" s="4">
        <v>860.1</v>
      </c>
      <c r="K57" s="4">
        <v>128.6</v>
      </c>
      <c r="L57" s="4">
        <v>6.9109999999999996</v>
      </c>
    </row>
    <row r="58" spans="2:12" x14ac:dyDescent="0.2">
      <c r="H58" s="3"/>
      <c r="I58" s="4"/>
      <c r="J58" s="4"/>
      <c r="K58" s="4"/>
      <c r="L58" s="4"/>
    </row>
    <row r="59" spans="2:12" x14ac:dyDescent="0.2">
      <c r="H59" s="3" t="s">
        <v>20</v>
      </c>
      <c r="I59" s="4">
        <v>35710</v>
      </c>
      <c r="J59" s="4">
        <v>33344</v>
      </c>
      <c r="K59" s="4">
        <v>9804</v>
      </c>
      <c r="L59" s="4">
        <v>1458</v>
      </c>
    </row>
    <row r="61" spans="2:12" x14ac:dyDescent="0.2">
      <c r="H61" s="3" t="s">
        <v>21</v>
      </c>
    </row>
    <row r="62" spans="2:12" x14ac:dyDescent="0.2">
      <c r="H62" s="3" t="s">
        <v>22</v>
      </c>
      <c r="I62" s="4"/>
    </row>
    <row r="63" spans="2:12" x14ac:dyDescent="0.2">
      <c r="H63" s="3" t="s">
        <v>23</v>
      </c>
      <c r="I63" s="4" t="s">
        <v>50</v>
      </c>
    </row>
    <row r="64" spans="2:12" x14ac:dyDescent="0.2">
      <c r="H64" s="3" t="s">
        <v>24</v>
      </c>
      <c r="I64" s="4" t="s">
        <v>25</v>
      </c>
    </row>
    <row r="65" spans="8:12" x14ac:dyDescent="0.2">
      <c r="H65" s="3" t="s">
        <v>26</v>
      </c>
      <c r="I65" s="4" t="s">
        <v>51</v>
      </c>
    </row>
    <row r="66" spans="8:12" x14ac:dyDescent="0.2">
      <c r="H66" s="3" t="s">
        <v>28</v>
      </c>
      <c r="I66" s="4" t="s">
        <v>29</v>
      </c>
    </row>
    <row r="67" spans="8:12" x14ac:dyDescent="0.2">
      <c r="H67" s="3" t="s">
        <v>30</v>
      </c>
      <c r="I67" s="4">
        <v>4</v>
      </c>
    </row>
    <row r="68" spans="8:12" x14ac:dyDescent="0.2">
      <c r="H68" s="3" t="s">
        <v>31</v>
      </c>
      <c r="I68" s="4">
        <v>24.16</v>
      </c>
    </row>
    <row r="70" spans="8:12" x14ac:dyDescent="0.2">
      <c r="H70" s="3" t="s">
        <v>32</v>
      </c>
    </row>
    <row r="71" spans="8:12" x14ac:dyDescent="0.2">
      <c r="H71" s="3" t="s">
        <v>33</v>
      </c>
      <c r="I71" s="4" t="s">
        <v>34</v>
      </c>
      <c r="J71" s="4" t="s">
        <v>35</v>
      </c>
      <c r="K71" s="4" t="s">
        <v>36</v>
      </c>
      <c r="L71" s="4" t="s">
        <v>37</v>
      </c>
    </row>
    <row r="72" spans="8:12" x14ac:dyDescent="0.2">
      <c r="H72" s="3" t="s">
        <v>38</v>
      </c>
      <c r="I72" s="4">
        <v>2.7</v>
      </c>
      <c r="J72" s="4" t="s">
        <v>39</v>
      </c>
      <c r="K72" s="4" t="s">
        <v>40</v>
      </c>
      <c r="L72" s="4" t="s">
        <v>41</v>
      </c>
    </row>
    <row r="73" spans="8:12" x14ac:dyDescent="0.2">
      <c r="H73" s="3" t="s">
        <v>42</v>
      </c>
      <c r="I73" s="4">
        <v>14.7</v>
      </c>
      <c r="J73" s="4" t="s">
        <v>29</v>
      </c>
      <c r="K73" s="4" t="s">
        <v>52</v>
      </c>
      <c r="L73" s="4">
        <v>8.0000000000000002E-3</v>
      </c>
    </row>
    <row r="74" spans="8:12" x14ac:dyDescent="0.2">
      <c r="H74" s="3" t="s">
        <v>43</v>
      </c>
      <c r="I74" s="4">
        <v>23.3</v>
      </c>
      <c r="J74" s="4" t="s">
        <v>29</v>
      </c>
      <c r="K74" s="4" t="s">
        <v>27</v>
      </c>
      <c r="L74" s="4">
        <v>2.0000000000000001E-4</v>
      </c>
    </row>
    <row r="75" spans="8:12" x14ac:dyDescent="0.2">
      <c r="H75" s="3" t="s">
        <v>44</v>
      </c>
      <c r="I75" s="4">
        <v>12</v>
      </c>
      <c r="J75" s="4" t="s">
        <v>39</v>
      </c>
      <c r="K75" s="4" t="s">
        <v>40</v>
      </c>
      <c r="L75" s="4">
        <v>5.2999999999999999E-2</v>
      </c>
    </row>
    <row r="76" spans="8:12" x14ac:dyDescent="0.2">
      <c r="H76" s="3" t="s">
        <v>45</v>
      </c>
      <c r="I76" s="4">
        <v>20.6</v>
      </c>
      <c r="J76" s="4" t="s">
        <v>29</v>
      </c>
      <c r="K76" s="4" t="s">
        <v>52</v>
      </c>
      <c r="L76" s="4">
        <v>1.5E-3</v>
      </c>
    </row>
    <row r="77" spans="8:12" x14ac:dyDescent="0.2">
      <c r="H77" s="3" t="s">
        <v>47</v>
      </c>
      <c r="I77" s="4">
        <v>8.6</v>
      </c>
      <c r="J77" s="4" t="s">
        <v>39</v>
      </c>
      <c r="K77" s="4" t="s">
        <v>40</v>
      </c>
      <c r="L77" s="4">
        <v>0.75270000000000004</v>
      </c>
    </row>
    <row r="81" spans="2:122" x14ac:dyDescent="0.3">
      <c r="B81" s="1" t="s">
        <v>53</v>
      </c>
    </row>
    <row r="82" spans="2:122" ht="15.75" x14ac:dyDescent="0.3">
      <c r="B82" s="5" t="s">
        <v>54</v>
      </c>
    </row>
    <row r="83" spans="2:122" ht="16.5" thickBot="1" x14ac:dyDescent="0.35">
      <c r="C83" s="44" t="s">
        <v>55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6"/>
      <c r="Q83" s="44" t="s">
        <v>56</v>
      </c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6"/>
      <c r="AE83" s="44" t="s">
        <v>57</v>
      </c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6"/>
      <c r="AS83" s="44" t="s">
        <v>58</v>
      </c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6"/>
      <c r="BG83" s="44" t="s">
        <v>59</v>
      </c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6"/>
    </row>
    <row r="84" spans="2:122" ht="15.75" thickTop="1" x14ac:dyDescent="0.3">
      <c r="B84" s="6"/>
      <c r="C84" s="7">
        <v>1</v>
      </c>
      <c r="D84" s="7">
        <v>2</v>
      </c>
      <c r="E84" s="7">
        <v>3</v>
      </c>
      <c r="F84" s="7">
        <v>4</v>
      </c>
      <c r="G84" s="7">
        <v>5</v>
      </c>
      <c r="H84" s="7">
        <v>6</v>
      </c>
      <c r="I84" s="7">
        <v>7</v>
      </c>
      <c r="J84" s="7">
        <v>8</v>
      </c>
      <c r="K84" s="7">
        <v>9</v>
      </c>
      <c r="L84" s="7">
        <v>10</v>
      </c>
      <c r="M84" s="7">
        <v>11</v>
      </c>
      <c r="N84" s="8">
        <v>12</v>
      </c>
      <c r="O84" s="7" t="s">
        <v>60</v>
      </c>
      <c r="P84" s="8" t="s">
        <v>61</v>
      </c>
      <c r="Q84" s="7">
        <v>1</v>
      </c>
      <c r="R84" s="7">
        <v>2</v>
      </c>
      <c r="S84" s="7">
        <v>3</v>
      </c>
      <c r="T84" s="7">
        <v>4</v>
      </c>
      <c r="U84" s="7">
        <v>5</v>
      </c>
      <c r="V84" s="7">
        <v>6</v>
      </c>
      <c r="W84" s="7">
        <v>7</v>
      </c>
      <c r="X84" s="7">
        <v>8</v>
      </c>
      <c r="Y84" s="7">
        <v>9</v>
      </c>
      <c r="Z84" s="7">
        <v>10</v>
      </c>
      <c r="AA84" s="7">
        <v>11</v>
      </c>
      <c r="AB84" s="8">
        <v>12</v>
      </c>
      <c r="AC84" s="7" t="s">
        <v>60</v>
      </c>
      <c r="AD84" s="8" t="s">
        <v>61</v>
      </c>
      <c r="AE84" s="7">
        <v>1</v>
      </c>
      <c r="AF84" s="7">
        <v>2</v>
      </c>
      <c r="AG84" s="7">
        <v>3</v>
      </c>
      <c r="AH84" s="7">
        <v>4</v>
      </c>
      <c r="AI84" s="7">
        <v>5</v>
      </c>
      <c r="AJ84" s="7">
        <v>6</v>
      </c>
      <c r="AK84" s="7">
        <v>7</v>
      </c>
      <c r="AL84" s="7">
        <v>8</v>
      </c>
      <c r="AM84" s="7">
        <v>9</v>
      </c>
      <c r="AN84" s="7">
        <v>10</v>
      </c>
      <c r="AO84" s="7">
        <v>11</v>
      </c>
      <c r="AP84" s="8">
        <v>12</v>
      </c>
      <c r="AQ84" s="7" t="s">
        <v>60</v>
      </c>
      <c r="AR84" s="8" t="s">
        <v>61</v>
      </c>
      <c r="AS84" s="7">
        <v>1</v>
      </c>
      <c r="AT84" s="7">
        <v>2</v>
      </c>
      <c r="AU84" s="7">
        <v>3</v>
      </c>
      <c r="AV84" s="7">
        <v>4</v>
      </c>
      <c r="AW84" s="7">
        <v>5</v>
      </c>
      <c r="AX84" s="7">
        <v>6</v>
      </c>
      <c r="AY84" s="7">
        <v>7</v>
      </c>
      <c r="AZ84" s="7">
        <v>8</v>
      </c>
      <c r="BA84" s="7">
        <v>9</v>
      </c>
      <c r="BB84" s="7">
        <v>10</v>
      </c>
      <c r="BC84" s="7">
        <v>11</v>
      </c>
      <c r="BD84" s="8">
        <v>12</v>
      </c>
      <c r="BE84" s="7" t="s">
        <v>60</v>
      </c>
      <c r="BF84" s="8" t="s">
        <v>61</v>
      </c>
      <c r="BG84" s="9">
        <v>1</v>
      </c>
      <c r="BH84" s="7">
        <v>2</v>
      </c>
      <c r="BI84" s="7">
        <v>3</v>
      </c>
      <c r="BJ84" s="7">
        <v>4</v>
      </c>
      <c r="BK84" s="7">
        <v>5</v>
      </c>
      <c r="BL84" s="7">
        <v>6</v>
      </c>
      <c r="BM84" s="7">
        <v>7</v>
      </c>
      <c r="BN84" s="7">
        <v>8</v>
      </c>
      <c r="BO84" s="7">
        <v>9</v>
      </c>
      <c r="BP84" s="7">
        <v>10</v>
      </c>
      <c r="BQ84" s="7">
        <v>11</v>
      </c>
      <c r="BR84" s="8">
        <v>12</v>
      </c>
      <c r="BS84" s="7" t="s">
        <v>60</v>
      </c>
      <c r="BT84" s="8" t="s">
        <v>61</v>
      </c>
    </row>
    <row r="85" spans="2:122" ht="15.75" x14ac:dyDescent="0.25">
      <c r="B85" s="10">
        <v>15</v>
      </c>
      <c r="C85" s="4">
        <v>1544.6969999999999</v>
      </c>
      <c r="D85" s="4">
        <v>1160.0820000000001</v>
      </c>
      <c r="E85" s="4">
        <v>1114.3440000000001</v>
      </c>
      <c r="F85" s="4">
        <v>1087.317</v>
      </c>
      <c r="G85" s="4"/>
      <c r="H85" s="4"/>
      <c r="I85" s="4"/>
      <c r="J85" s="4"/>
      <c r="K85" s="4"/>
      <c r="L85" s="4"/>
      <c r="M85" s="4"/>
      <c r="N85" s="11"/>
      <c r="O85" s="4">
        <v>1226.6099999999999</v>
      </c>
      <c r="P85" s="11">
        <v>107.087000828765</v>
      </c>
      <c r="Q85" s="4">
        <v>1463.616</v>
      </c>
      <c r="R85" s="4">
        <v>1031.184</v>
      </c>
      <c r="S85" s="4">
        <v>1087.317</v>
      </c>
      <c r="T85" s="4">
        <v>1280.664</v>
      </c>
      <c r="U85" s="4"/>
      <c r="V85" s="4"/>
      <c r="W85" s="4"/>
      <c r="X85" s="4"/>
      <c r="Y85" s="4"/>
      <c r="Z85" s="4"/>
      <c r="AA85" s="4"/>
      <c r="AB85" s="11"/>
      <c r="AC85" s="4">
        <v>1215.69525</v>
      </c>
      <c r="AD85" s="11">
        <v>98.408592615495195</v>
      </c>
      <c r="AE85" s="4">
        <v>1496.88</v>
      </c>
      <c r="AF85" s="4">
        <v>1249.479</v>
      </c>
      <c r="AG85" s="4">
        <v>1149.6869999999999</v>
      </c>
      <c r="AH85" s="4">
        <v>1731.807</v>
      </c>
      <c r="AI85" s="4"/>
      <c r="AJ85" s="4"/>
      <c r="AK85" s="4"/>
      <c r="AL85" s="4"/>
      <c r="AM85" s="4"/>
      <c r="AN85" s="4"/>
      <c r="AO85" s="4"/>
      <c r="AP85" s="11"/>
      <c r="AQ85" s="4">
        <v>1406.96325</v>
      </c>
      <c r="AR85" s="11">
        <v>130.575917144252</v>
      </c>
      <c r="AS85" s="12">
        <v>3322.2420000000002</v>
      </c>
      <c r="AT85" s="12">
        <v>2648.6460000000002</v>
      </c>
      <c r="AU85" s="12">
        <v>5461.5330000000004</v>
      </c>
      <c r="AV85" s="12">
        <v>1022.8680000000001</v>
      </c>
      <c r="AW85" s="12"/>
      <c r="AX85" s="12"/>
      <c r="AY85" s="12"/>
      <c r="AZ85" s="12"/>
      <c r="BA85" s="12"/>
      <c r="BB85" s="12"/>
      <c r="BC85" s="12"/>
      <c r="BD85" s="11"/>
      <c r="BE85" s="12">
        <v>3113.8222500000002</v>
      </c>
      <c r="BF85" s="11">
        <v>919.40484268414798</v>
      </c>
      <c r="BG85" s="13">
        <v>2114.3429999999998</v>
      </c>
      <c r="BH85" s="12">
        <v>1253.6369999999999</v>
      </c>
      <c r="BI85" s="12">
        <v>1137.213</v>
      </c>
      <c r="BJ85" s="12">
        <v>1490.643</v>
      </c>
      <c r="BK85" s="12"/>
      <c r="BL85" s="12"/>
      <c r="BM85" s="12"/>
      <c r="BN85" s="12"/>
      <c r="BO85" s="12"/>
      <c r="BP85" s="12"/>
      <c r="BQ85" s="12"/>
      <c r="BR85" s="11"/>
      <c r="BS85" s="12">
        <v>1498.9590000000001</v>
      </c>
      <c r="BT85" s="11">
        <v>217.90855794575899</v>
      </c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</row>
    <row r="86" spans="2:122" ht="15.75" x14ac:dyDescent="0.25">
      <c r="B86" s="10">
        <v>30</v>
      </c>
      <c r="C86" s="4">
        <v>2322.2429999999999</v>
      </c>
      <c r="D86" s="4">
        <v>18869.004000000001</v>
      </c>
      <c r="E86" s="4">
        <v>5846.1480000000001</v>
      </c>
      <c r="F86" s="4">
        <v>5804.5680000000002</v>
      </c>
      <c r="G86" s="4">
        <v>5925.15</v>
      </c>
      <c r="H86" s="4">
        <v>2910.6</v>
      </c>
      <c r="I86" s="4">
        <v>4027.0230000000001</v>
      </c>
      <c r="J86" s="4">
        <v>1598.751</v>
      </c>
      <c r="K86" s="4">
        <v>5561.3249999999998</v>
      </c>
      <c r="L86" s="4">
        <v>3548.8530000000001</v>
      </c>
      <c r="M86" s="4">
        <v>4332.6360000000004</v>
      </c>
      <c r="N86" s="11">
        <v>5546.7719999999999</v>
      </c>
      <c r="O86" s="4">
        <v>5524.4227499999997</v>
      </c>
      <c r="P86" s="11">
        <v>1286.54058558662</v>
      </c>
      <c r="Q86" s="4">
        <v>3952.1790000000001</v>
      </c>
      <c r="R86" s="4">
        <v>3914.7570000000001</v>
      </c>
      <c r="S86" s="4">
        <v>7446.9780000000001</v>
      </c>
      <c r="T86" s="4">
        <v>2490.6419999999998</v>
      </c>
      <c r="U86" s="4">
        <v>11806.641</v>
      </c>
      <c r="V86" s="4">
        <v>9563.4</v>
      </c>
      <c r="W86" s="4">
        <v>12108.096</v>
      </c>
      <c r="X86" s="4">
        <v>1309.77</v>
      </c>
      <c r="Y86" s="4">
        <v>13673.583000000001</v>
      </c>
      <c r="Z86" s="4">
        <v>3459.4560000000001</v>
      </c>
      <c r="AA86" s="4">
        <v>4035.3389999999999</v>
      </c>
      <c r="AB86" s="11">
        <v>3457.377</v>
      </c>
      <c r="AC86" s="4">
        <v>6434.8514999999998</v>
      </c>
      <c r="AD86" s="11">
        <v>1237.2594841171201</v>
      </c>
      <c r="AE86" s="4">
        <v>1313.9280000000001</v>
      </c>
      <c r="AF86" s="4">
        <v>2010.393</v>
      </c>
      <c r="AG86" s="4">
        <v>1430.3520000000001</v>
      </c>
      <c r="AH86" s="4">
        <v>1530.144</v>
      </c>
      <c r="AI86" s="4">
        <v>1255.7159999999999</v>
      </c>
      <c r="AJ86" s="4">
        <v>1588.356</v>
      </c>
      <c r="AK86" s="4">
        <v>2151.7649999999999</v>
      </c>
      <c r="AL86" s="4">
        <v>1846.152</v>
      </c>
      <c r="AM86" s="4">
        <v>2303.5320000000002</v>
      </c>
      <c r="AN86" s="4">
        <v>2345.1120000000001</v>
      </c>
      <c r="AO86" s="4">
        <v>2245.3200000000002</v>
      </c>
      <c r="AP86" s="11">
        <v>1698.5429999999999</v>
      </c>
      <c r="AQ86" s="4">
        <v>1809.9427499999999</v>
      </c>
      <c r="AR86" s="11">
        <v>113.98460420628101</v>
      </c>
      <c r="AS86" s="12">
        <v>9771.2999999999993</v>
      </c>
      <c r="AT86" s="12">
        <v>19519.731</v>
      </c>
      <c r="AU86" s="12">
        <v>11083.148999999999</v>
      </c>
      <c r="AV86" s="12">
        <v>5513.5079999999998</v>
      </c>
      <c r="AW86" s="12">
        <v>33093.521999999997</v>
      </c>
      <c r="AX86" s="12">
        <v>13781.691000000001</v>
      </c>
      <c r="AY86" s="12">
        <v>23230.745999999999</v>
      </c>
      <c r="AZ86" s="12">
        <v>22787.919000000002</v>
      </c>
      <c r="BA86" s="12">
        <v>17411.625</v>
      </c>
      <c r="BB86" s="12">
        <v>4326.3990000000003</v>
      </c>
      <c r="BC86" s="12">
        <v>7839.9089999999997</v>
      </c>
      <c r="BD86" s="11">
        <v>21509.333999999999</v>
      </c>
      <c r="BE86" s="12">
        <v>15822.402749999999</v>
      </c>
      <c r="BF86" s="11">
        <v>2485.7519315040399</v>
      </c>
      <c r="BG86" s="13">
        <v>1580.04</v>
      </c>
      <c r="BH86" s="12">
        <v>1962.576</v>
      </c>
      <c r="BI86" s="12">
        <v>1378.377</v>
      </c>
      <c r="BJ86" s="12">
        <v>1548.855</v>
      </c>
      <c r="BK86" s="12">
        <v>1692.306</v>
      </c>
      <c r="BL86" s="12">
        <v>1810.809</v>
      </c>
      <c r="BM86" s="12">
        <v>1910.6010000000001</v>
      </c>
      <c r="BN86" s="12">
        <v>1041.579</v>
      </c>
      <c r="BO86" s="12">
        <v>1821.204</v>
      </c>
      <c r="BP86" s="12">
        <v>1625.778</v>
      </c>
      <c r="BQ86" s="12">
        <v>1887.732</v>
      </c>
      <c r="BR86" s="11">
        <v>1690.2270000000001</v>
      </c>
      <c r="BS86" s="12">
        <v>1662.5070000000001</v>
      </c>
      <c r="BT86" s="11">
        <v>74.797756547238805</v>
      </c>
      <c r="BX86" s="4"/>
      <c r="BY86" s="4"/>
      <c r="BZ86" s="4"/>
      <c r="CA86" s="4"/>
      <c r="CB86" s="4"/>
      <c r="CI86" s="4"/>
      <c r="CJ86" s="4"/>
      <c r="CK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</row>
    <row r="87" spans="2:122" ht="15.75" x14ac:dyDescent="0.25">
      <c r="B87" s="10">
        <v>60</v>
      </c>
      <c r="C87" s="4">
        <v>4856.5439999999999</v>
      </c>
      <c r="D87" s="4">
        <v>3584.1959999999999</v>
      </c>
      <c r="E87" s="4">
        <v>6503.1120000000001</v>
      </c>
      <c r="F87" s="4">
        <v>10376.289000000001</v>
      </c>
      <c r="G87" s="4">
        <v>8521.8209999999999</v>
      </c>
      <c r="H87" s="4">
        <v>16087.302</v>
      </c>
      <c r="I87" s="4">
        <v>8024.94</v>
      </c>
      <c r="J87" s="4">
        <v>3147.6060000000002</v>
      </c>
      <c r="K87" s="4">
        <v>3914.7570000000001</v>
      </c>
      <c r="L87" s="4">
        <v>6663.1949999999997</v>
      </c>
      <c r="M87" s="4">
        <v>4858.6229999999996</v>
      </c>
      <c r="N87" s="11"/>
      <c r="O87" s="4">
        <v>6958.0349999999999</v>
      </c>
      <c r="P87" s="11">
        <v>1139.7490544223299</v>
      </c>
      <c r="Q87" s="4">
        <v>6432.4260000000004</v>
      </c>
      <c r="R87" s="4">
        <v>6484.4009999999998</v>
      </c>
      <c r="S87" s="4">
        <v>2039.499</v>
      </c>
      <c r="T87" s="4">
        <v>7596.6660000000002</v>
      </c>
      <c r="U87" s="4">
        <v>2303.5320000000002</v>
      </c>
      <c r="V87" s="4">
        <v>13326.39</v>
      </c>
      <c r="W87" s="4">
        <v>8995.8330000000005</v>
      </c>
      <c r="X87" s="4">
        <v>3176.712</v>
      </c>
      <c r="Y87" s="4">
        <v>4386.6899999999996</v>
      </c>
      <c r="Z87" s="4">
        <v>5617.4579999999996</v>
      </c>
      <c r="AA87" s="4">
        <v>2218.2930000000001</v>
      </c>
      <c r="AB87" s="11"/>
      <c r="AC87" s="4">
        <v>5688.9</v>
      </c>
      <c r="AD87" s="11">
        <v>1039.7909917797899</v>
      </c>
      <c r="AE87" s="4">
        <v>2600.8290000000002</v>
      </c>
      <c r="AF87" s="4">
        <v>1569.645</v>
      </c>
      <c r="AG87" s="4">
        <v>1575.8820000000001</v>
      </c>
      <c r="AH87" s="4">
        <v>2299.3739999999998</v>
      </c>
      <c r="AI87" s="4">
        <v>1632.0150000000001</v>
      </c>
      <c r="AJ87" s="4">
        <v>3284.82</v>
      </c>
      <c r="AK87" s="4">
        <v>2220.3719999999998</v>
      </c>
      <c r="AL87" s="4">
        <v>1590.4349999999999</v>
      </c>
      <c r="AM87" s="4">
        <v>2128.8960000000002</v>
      </c>
      <c r="AN87" s="4">
        <v>1925.154</v>
      </c>
      <c r="AO87" s="4">
        <v>2417.877</v>
      </c>
      <c r="AP87" s="11"/>
      <c r="AQ87" s="4">
        <v>2113.2089999999998</v>
      </c>
      <c r="AR87" s="11">
        <v>161.64053042786</v>
      </c>
      <c r="AS87" s="12">
        <v>7708.9319999999998</v>
      </c>
      <c r="AT87" s="12">
        <v>10528.056</v>
      </c>
      <c r="AU87" s="12">
        <v>6600.8249999999998</v>
      </c>
      <c r="AV87" s="12">
        <v>10885.644</v>
      </c>
      <c r="AW87" s="12">
        <v>8241.1560000000009</v>
      </c>
      <c r="AX87" s="12">
        <v>7783.7759999999998</v>
      </c>
      <c r="AY87" s="12">
        <v>8771.3009999999995</v>
      </c>
      <c r="AZ87" s="12">
        <v>8667.3510000000006</v>
      </c>
      <c r="BA87" s="12">
        <v>6076.9170000000004</v>
      </c>
      <c r="BB87" s="12">
        <v>9407.4750000000004</v>
      </c>
      <c r="BC87" s="12">
        <v>6999.9930000000004</v>
      </c>
      <c r="BD87" s="11"/>
      <c r="BE87" s="12">
        <v>8333.7659999999996</v>
      </c>
      <c r="BF87" s="11">
        <v>460.823790516722</v>
      </c>
      <c r="BG87" s="13">
        <v>1471.932</v>
      </c>
      <c r="BH87" s="12">
        <v>1422.0360000000001</v>
      </c>
      <c r="BI87" s="12">
        <v>1748.4390000000001</v>
      </c>
      <c r="BJ87" s="12">
        <v>2334.7170000000001</v>
      </c>
      <c r="BK87" s="12">
        <v>1935.549</v>
      </c>
      <c r="BL87" s="12">
        <v>1862.7840000000001</v>
      </c>
      <c r="BM87" s="12">
        <v>1451.1420000000001</v>
      </c>
      <c r="BN87" s="12">
        <v>1725.57</v>
      </c>
      <c r="BO87" s="12">
        <v>1139.2919999999999</v>
      </c>
      <c r="BP87" s="12">
        <v>1937.6279999999999</v>
      </c>
      <c r="BQ87" s="12">
        <v>1792.098</v>
      </c>
      <c r="BR87" s="11"/>
      <c r="BS87" s="12">
        <v>1711.0170000000001</v>
      </c>
      <c r="BT87" s="11">
        <v>98.028963619942402</v>
      </c>
      <c r="BX87" s="4"/>
      <c r="BY87" s="4"/>
      <c r="BZ87" s="4"/>
      <c r="CA87" s="4"/>
      <c r="CB87" s="4"/>
      <c r="CI87" s="4"/>
      <c r="CJ87" s="4"/>
      <c r="CK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</row>
    <row r="88" spans="2:122" ht="15.75" x14ac:dyDescent="0.25">
      <c r="B88" s="14">
        <v>120</v>
      </c>
      <c r="C88" s="15">
        <v>8162.1540000000005</v>
      </c>
      <c r="D88" s="15">
        <v>5912.6760000000004</v>
      </c>
      <c r="E88" s="15">
        <v>3367.98</v>
      </c>
      <c r="F88" s="15">
        <v>4690.2240000000002</v>
      </c>
      <c r="G88" s="15">
        <v>2877.3359999999998</v>
      </c>
      <c r="H88" s="15">
        <v>2338.875</v>
      </c>
      <c r="I88" s="15">
        <v>4615.38</v>
      </c>
      <c r="J88" s="15">
        <v>3914.7570000000001</v>
      </c>
      <c r="K88" s="15">
        <v>6839.91</v>
      </c>
      <c r="L88" s="15">
        <v>3056.13</v>
      </c>
      <c r="M88" s="15">
        <v>3501.0360000000001</v>
      </c>
      <c r="N88" s="16"/>
      <c r="O88" s="15">
        <v>4479.6779999999999</v>
      </c>
      <c r="P88" s="16">
        <v>547.20219900051598</v>
      </c>
      <c r="Q88" s="15">
        <v>4051.971</v>
      </c>
      <c r="R88" s="15">
        <v>2935.5479999999998</v>
      </c>
      <c r="S88" s="15">
        <v>1451.1420000000001</v>
      </c>
      <c r="T88" s="15">
        <v>2182.9499999999998</v>
      </c>
      <c r="U88" s="15">
        <v>2130.9749999999999</v>
      </c>
      <c r="V88" s="15">
        <v>3085.2359999999999</v>
      </c>
      <c r="W88" s="15">
        <v>2995.8389999999999</v>
      </c>
      <c r="X88" s="15">
        <v>3384.6120000000001</v>
      </c>
      <c r="Y88" s="15">
        <v>2958.4169999999999</v>
      </c>
      <c r="Z88" s="15">
        <v>2652.8040000000001</v>
      </c>
      <c r="AA88" s="15">
        <v>2247.3989999999999</v>
      </c>
      <c r="AB88" s="16"/>
      <c r="AC88" s="15">
        <v>2734.2629999999999</v>
      </c>
      <c r="AD88" s="16">
        <v>213.19318962434099</v>
      </c>
      <c r="AE88" s="15">
        <v>1706.8589999999999</v>
      </c>
      <c r="AF88" s="15">
        <v>1424.115</v>
      </c>
      <c r="AG88" s="15">
        <v>1164.24</v>
      </c>
      <c r="AH88" s="15">
        <v>1320.165</v>
      </c>
      <c r="AI88" s="15">
        <v>1725.57</v>
      </c>
      <c r="AJ88" s="15">
        <v>1209.9780000000001</v>
      </c>
      <c r="AK88" s="15">
        <v>1467.7739999999999</v>
      </c>
      <c r="AL88" s="15">
        <v>1451.1420000000001</v>
      </c>
      <c r="AM88" s="15">
        <v>1538.46</v>
      </c>
      <c r="AN88" s="15">
        <v>1860.7049999999999</v>
      </c>
      <c r="AO88" s="15">
        <v>1573.8030000000001</v>
      </c>
      <c r="AP88" s="16"/>
      <c r="AQ88" s="15">
        <v>1494.8009999999999</v>
      </c>
      <c r="AR88" s="16">
        <v>65.281322288997799</v>
      </c>
      <c r="AS88" s="15">
        <v>5432.4269999999997</v>
      </c>
      <c r="AT88" s="15">
        <v>4598.7479999999996</v>
      </c>
      <c r="AU88" s="15">
        <v>3623.6970000000001</v>
      </c>
      <c r="AV88" s="15">
        <v>6945.9390000000003</v>
      </c>
      <c r="AW88" s="15">
        <v>3486.4830000000002</v>
      </c>
      <c r="AX88" s="15">
        <v>2839.9140000000002</v>
      </c>
      <c r="AY88" s="15">
        <v>8203.7340000000004</v>
      </c>
      <c r="AZ88" s="15">
        <v>2771.3069999999998</v>
      </c>
      <c r="BA88" s="15">
        <v>3943.8629999999998</v>
      </c>
      <c r="BB88" s="15">
        <v>5201.6580000000004</v>
      </c>
      <c r="BC88" s="15">
        <v>4692.3029999999999</v>
      </c>
      <c r="BD88" s="16"/>
      <c r="BE88" s="15">
        <v>4703.643</v>
      </c>
      <c r="BF88" s="16">
        <v>509.02081270769298</v>
      </c>
      <c r="BG88" s="17">
        <v>1765.0709999999999</v>
      </c>
      <c r="BH88" s="15">
        <v>1272.348</v>
      </c>
      <c r="BI88" s="15">
        <v>945.94500000000005</v>
      </c>
      <c r="BJ88" s="15">
        <v>1255.7159999999999</v>
      </c>
      <c r="BK88" s="15">
        <v>1565.4870000000001</v>
      </c>
      <c r="BL88" s="15">
        <v>1299.375</v>
      </c>
      <c r="BM88" s="15">
        <v>1147.6079999999999</v>
      </c>
      <c r="BN88" s="15">
        <v>1430.3520000000001</v>
      </c>
      <c r="BO88" s="15">
        <v>1650.7260000000001</v>
      </c>
      <c r="BP88" s="15">
        <v>1340.9549999999999</v>
      </c>
      <c r="BQ88" s="15">
        <v>1241.163</v>
      </c>
      <c r="BR88" s="16"/>
      <c r="BS88" s="15">
        <v>1355.886</v>
      </c>
      <c r="BT88" s="16">
        <v>70.637520541140205</v>
      </c>
      <c r="BX88" s="4"/>
      <c r="BY88" s="4"/>
      <c r="BZ88" s="4"/>
      <c r="CA88" s="4"/>
      <c r="CB88" s="4"/>
      <c r="CI88" s="4"/>
      <c r="CJ88" s="4"/>
      <c r="CK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</row>
    <row r="89" spans="2:122" x14ac:dyDescent="0.2">
      <c r="BD89" s="4"/>
      <c r="BR89" s="4"/>
    </row>
    <row r="90" spans="2:122" ht="16.5" thickBot="1" x14ac:dyDescent="0.35">
      <c r="B90" s="45" t="s">
        <v>62</v>
      </c>
      <c r="C90" s="45"/>
    </row>
    <row r="91" spans="2:122" ht="15.75" thickTop="1" x14ac:dyDescent="0.2">
      <c r="B91" s="18" t="s">
        <v>56</v>
      </c>
      <c r="C91" s="19">
        <v>18310</v>
      </c>
    </row>
    <row r="92" spans="2:122" x14ac:dyDescent="0.2">
      <c r="B92" s="20" t="s">
        <v>55</v>
      </c>
      <c r="C92" s="11">
        <v>21054</v>
      </c>
    </row>
    <row r="93" spans="2:122" x14ac:dyDescent="0.2">
      <c r="B93" s="21" t="s">
        <v>58</v>
      </c>
      <c r="C93" s="16">
        <v>34584</v>
      </c>
    </row>
  </sheetData>
  <mergeCells count="8">
    <mergeCell ref="BG83:BT83"/>
    <mergeCell ref="B90:C90"/>
    <mergeCell ref="B6:L6"/>
    <mergeCell ref="B43:L43"/>
    <mergeCell ref="C83:P83"/>
    <mergeCell ref="Q83:AD83"/>
    <mergeCell ref="AE83:AR83"/>
    <mergeCell ref="AS83:BF8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4A81-9657-4AFE-A06A-3596DFD7DAA4}">
  <dimension ref="A1:K40"/>
  <sheetViews>
    <sheetView topLeftCell="A19" workbookViewId="0">
      <selection activeCell="O18" sqref="O18"/>
    </sheetView>
  </sheetViews>
  <sheetFormatPr defaultRowHeight="15" x14ac:dyDescent="0.3"/>
  <cols>
    <col min="1" max="16384" width="9" style="1"/>
  </cols>
  <sheetData>
    <row r="1" spans="1:11" x14ac:dyDescent="0.3">
      <c r="A1" s="1" t="s">
        <v>585</v>
      </c>
    </row>
    <row r="3" spans="1:11" ht="15.75" thickBot="1" x14ac:dyDescent="0.35">
      <c r="B3" s="1" t="s">
        <v>586</v>
      </c>
    </row>
    <row r="4" spans="1:11" ht="16.5" thickBot="1" x14ac:dyDescent="0.35">
      <c r="B4" s="47" t="s">
        <v>581</v>
      </c>
      <c r="C4" s="48"/>
      <c r="D4" s="48"/>
      <c r="E4" s="48"/>
      <c r="F4" s="48"/>
      <c r="G4" s="48"/>
      <c r="H4" s="48"/>
      <c r="I4" s="48"/>
      <c r="J4" s="48"/>
      <c r="K4" s="49"/>
    </row>
    <row r="5" spans="1:11" x14ac:dyDescent="0.2">
      <c r="B5" s="1" t="s">
        <v>4</v>
      </c>
      <c r="E5" s="1" t="s">
        <v>5</v>
      </c>
      <c r="I5" s="3" t="s">
        <v>567</v>
      </c>
      <c r="J5" s="4"/>
      <c r="K5" s="4"/>
    </row>
    <row r="6" spans="1:11" x14ac:dyDescent="0.2">
      <c r="B6" s="2" t="s">
        <v>68</v>
      </c>
      <c r="C6" s="2" t="s">
        <v>69</v>
      </c>
      <c r="E6" s="2"/>
      <c r="F6" s="2" t="s">
        <v>68</v>
      </c>
      <c r="G6" s="2" t="s">
        <v>69</v>
      </c>
      <c r="I6" s="3" t="s">
        <v>568</v>
      </c>
      <c r="J6" s="4">
        <v>0.2165</v>
      </c>
      <c r="K6" s="4">
        <v>0.17380000000000001</v>
      </c>
    </row>
    <row r="7" spans="1:11" x14ac:dyDescent="0.2">
      <c r="B7" s="4">
        <v>8</v>
      </c>
      <c r="C7" s="4">
        <v>8</v>
      </c>
      <c r="E7" s="3" t="s">
        <v>10</v>
      </c>
      <c r="F7" s="4">
        <v>8</v>
      </c>
      <c r="G7" s="4">
        <v>8</v>
      </c>
      <c r="I7" s="3" t="s">
        <v>72</v>
      </c>
      <c r="J7" s="4" t="s">
        <v>569</v>
      </c>
      <c r="K7" s="4" t="s">
        <v>569</v>
      </c>
    </row>
    <row r="8" spans="1:11" x14ac:dyDescent="0.2">
      <c r="B8" s="4">
        <v>11</v>
      </c>
      <c r="C8" s="4">
        <v>16</v>
      </c>
      <c r="E8" s="3"/>
      <c r="F8" s="4"/>
      <c r="G8" s="4"/>
      <c r="I8" s="3" t="s">
        <v>570</v>
      </c>
      <c r="J8" s="4" t="s">
        <v>29</v>
      </c>
      <c r="K8" s="4" t="s">
        <v>29</v>
      </c>
    </row>
    <row r="9" spans="1:11" x14ac:dyDescent="0.2">
      <c r="B9" s="4">
        <v>2</v>
      </c>
      <c r="C9" s="4">
        <v>24</v>
      </c>
      <c r="E9" s="3" t="s">
        <v>11</v>
      </c>
      <c r="F9" s="4">
        <v>2</v>
      </c>
      <c r="G9" s="4">
        <v>7</v>
      </c>
      <c r="I9" s="3" t="s">
        <v>73</v>
      </c>
      <c r="J9" s="4" t="s">
        <v>40</v>
      </c>
      <c r="K9" s="4" t="s">
        <v>40</v>
      </c>
    </row>
    <row r="10" spans="1:11" x14ac:dyDescent="0.2">
      <c r="B10" s="4">
        <v>3</v>
      </c>
      <c r="C10" s="4">
        <v>14</v>
      </c>
      <c r="E10" s="3" t="s">
        <v>12</v>
      </c>
      <c r="F10" s="4">
        <v>3.5</v>
      </c>
      <c r="G10" s="4">
        <v>9.25</v>
      </c>
    </row>
    <row r="11" spans="1:11" x14ac:dyDescent="0.2">
      <c r="B11" s="4">
        <v>15</v>
      </c>
      <c r="C11" s="4">
        <v>13</v>
      </c>
      <c r="E11" s="3" t="s">
        <v>13</v>
      </c>
      <c r="F11" s="4">
        <v>6.5</v>
      </c>
      <c r="G11" s="4">
        <v>15</v>
      </c>
      <c r="I11" s="3" t="s">
        <v>71</v>
      </c>
      <c r="J11" s="4"/>
    </row>
    <row r="12" spans="1:11" x14ac:dyDescent="0.2">
      <c r="B12" s="4">
        <v>13</v>
      </c>
      <c r="C12" s="4">
        <v>7</v>
      </c>
      <c r="E12" s="3" t="s">
        <v>14</v>
      </c>
      <c r="F12" s="4">
        <v>12.5</v>
      </c>
      <c r="G12" s="4">
        <v>23</v>
      </c>
      <c r="I12" s="3" t="s">
        <v>72</v>
      </c>
      <c r="J12" s="4">
        <v>2.7199999999999998E-2</v>
      </c>
    </row>
    <row r="13" spans="1:11" x14ac:dyDescent="0.2">
      <c r="B13" s="4">
        <v>5</v>
      </c>
      <c r="C13" s="4">
        <v>20</v>
      </c>
      <c r="E13" s="3" t="s">
        <v>15</v>
      </c>
      <c r="F13" s="4">
        <v>15</v>
      </c>
      <c r="G13" s="4">
        <v>35</v>
      </c>
      <c r="I13" s="3" t="s">
        <v>73</v>
      </c>
      <c r="J13" s="4" t="s">
        <v>46</v>
      </c>
    </row>
    <row r="14" spans="1:11" x14ac:dyDescent="0.2">
      <c r="B14" s="4">
        <v>5</v>
      </c>
      <c r="C14" s="4">
        <v>35</v>
      </c>
      <c r="E14" s="3" t="s">
        <v>16</v>
      </c>
      <c r="F14" s="4">
        <v>13</v>
      </c>
      <c r="G14" s="4">
        <v>28</v>
      </c>
      <c r="I14" s="3" t="s">
        <v>74</v>
      </c>
      <c r="J14" s="4" t="s">
        <v>29</v>
      </c>
    </row>
    <row r="15" spans="1:11" x14ac:dyDescent="0.2">
      <c r="E15" s="3"/>
      <c r="F15" s="4"/>
      <c r="G15" s="4"/>
      <c r="I15" s="3" t="s">
        <v>75</v>
      </c>
      <c r="J15" s="4" t="s">
        <v>76</v>
      </c>
    </row>
    <row r="16" spans="1:11" x14ac:dyDescent="0.2">
      <c r="E16" s="3" t="s">
        <v>17</v>
      </c>
      <c r="F16" s="4">
        <v>7.75</v>
      </c>
      <c r="G16" s="4">
        <v>17.13</v>
      </c>
      <c r="I16" s="3" t="s">
        <v>77</v>
      </c>
      <c r="J16" s="4" t="s">
        <v>582</v>
      </c>
    </row>
    <row r="17" spans="2:11" x14ac:dyDescent="0.2">
      <c r="E17" s="3" t="s">
        <v>18</v>
      </c>
      <c r="F17" s="4">
        <v>4.8029999999999999</v>
      </c>
      <c r="G17" s="4">
        <v>9.1720000000000006</v>
      </c>
    </row>
    <row r="18" spans="2:11" x14ac:dyDescent="0.2">
      <c r="E18" s="3" t="s">
        <v>19</v>
      </c>
      <c r="F18" s="4">
        <v>1.698</v>
      </c>
      <c r="G18" s="4">
        <v>3.2429999999999999</v>
      </c>
    </row>
    <row r="19" spans="2:11" x14ac:dyDescent="0.2">
      <c r="E19" s="3"/>
      <c r="F19" s="4"/>
      <c r="G19" s="4"/>
    </row>
    <row r="20" spans="2:11" x14ac:dyDescent="0.2">
      <c r="E20" s="3" t="s">
        <v>20</v>
      </c>
      <c r="F20" s="4">
        <v>62</v>
      </c>
      <c r="G20" s="4">
        <v>137</v>
      </c>
    </row>
    <row r="23" spans="2:11" ht="17.25" thickBot="1" x14ac:dyDescent="0.35">
      <c r="B23" t="s">
        <v>587</v>
      </c>
      <c r="C23"/>
      <c r="D23"/>
      <c r="E23"/>
      <c r="F23"/>
      <c r="G23"/>
      <c r="H23"/>
      <c r="I23"/>
      <c r="J23"/>
      <c r="K23"/>
    </row>
    <row r="24" spans="2:11" ht="17.25" thickBot="1" x14ac:dyDescent="0.35">
      <c r="B24" s="59" t="s">
        <v>583</v>
      </c>
      <c r="C24" s="60"/>
      <c r="D24" s="60"/>
      <c r="E24" s="60"/>
      <c r="F24" s="60"/>
      <c r="G24" s="60"/>
      <c r="H24" s="60"/>
      <c r="I24" s="60"/>
      <c r="J24" s="60"/>
      <c r="K24" s="61"/>
    </row>
    <row r="25" spans="2:11" x14ac:dyDescent="0.2">
      <c r="B25" s="1" t="s">
        <v>4</v>
      </c>
      <c r="E25" s="1" t="s">
        <v>5</v>
      </c>
      <c r="I25" s="3" t="s">
        <v>567</v>
      </c>
      <c r="J25" s="4"/>
      <c r="K25" s="4"/>
    </row>
    <row r="26" spans="2:11" x14ac:dyDescent="0.2">
      <c r="B26" s="1" t="s">
        <v>68</v>
      </c>
      <c r="C26" s="1" t="s">
        <v>69</v>
      </c>
      <c r="E26" s="2"/>
      <c r="F26" s="2" t="s">
        <v>68</v>
      </c>
      <c r="G26" s="2" t="s">
        <v>69</v>
      </c>
      <c r="I26" s="3" t="s">
        <v>568</v>
      </c>
      <c r="J26" s="4">
        <v>0.2412</v>
      </c>
      <c r="K26" s="4">
        <v>0.25490000000000002</v>
      </c>
    </row>
    <row r="27" spans="2:11" x14ac:dyDescent="0.2">
      <c r="B27" s="1">
        <v>8125.6989999999996</v>
      </c>
      <c r="C27" s="1">
        <v>15638.305</v>
      </c>
      <c r="E27" s="3" t="s">
        <v>10</v>
      </c>
      <c r="F27" s="4">
        <v>5</v>
      </c>
      <c r="G27" s="4">
        <v>5</v>
      </c>
      <c r="I27" s="3" t="s">
        <v>72</v>
      </c>
      <c r="J27" s="4" t="s">
        <v>569</v>
      </c>
      <c r="K27" s="4" t="s">
        <v>569</v>
      </c>
    </row>
    <row r="28" spans="2:11" x14ac:dyDescent="0.2">
      <c r="B28" s="1">
        <v>9399.402</v>
      </c>
      <c r="C28" s="1">
        <v>19801.101999999999</v>
      </c>
      <c r="E28" s="3"/>
      <c r="F28" s="4"/>
      <c r="G28" s="4"/>
      <c r="I28" s="3" t="s">
        <v>570</v>
      </c>
      <c r="J28" s="4" t="s">
        <v>29</v>
      </c>
      <c r="K28" s="4" t="s">
        <v>29</v>
      </c>
    </row>
    <row r="29" spans="2:11" x14ac:dyDescent="0.2">
      <c r="B29" s="4">
        <v>9080.4969999999994</v>
      </c>
      <c r="C29" s="4">
        <v>10116.08</v>
      </c>
      <c r="E29" s="3" t="s">
        <v>11</v>
      </c>
      <c r="F29" s="4">
        <v>5755</v>
      </c>
      <c r="G29" s="4">
        <v>9680</v>
      </c>
      <c r="I29" s="3" t="s">
        <v>73</v>
      </c>
      <c r="J29" s="4" t="s">
        <v>40</v>
      </c>
      <c r="K29" s="4" t="s">
        <v>40</v>
      </c>
    </row>
    <row r="30" spans="2:11" x14ac:dyDescent="0.2">
      <c r="B30" s="4">
        <v>5755.33</v>
      </c>
      <c r="C30" s="4">
        <v>9679.9599999999991</v>
      </c>
      <c r="E30" s="3" t="s">
        <v>12</v>
      </c>
      <c r="F30" s="4">
        <v>6790</v>
      </c>
      <c r="G30" s="4">
        <v>9898</v>
      </c>
    </row>
    <row r="31" spans="2:11" x14ac:dyDescent="0.2">
      <c r="B31" s="4">
        <v>7825.22</v>
      </c>
      <c r="C31" s="4">
        <v>11671.39</v>
      </c>
      <c r="E31" s="3" t="s">
        <v>13</v>
      </c>
      <c r="F31" s="4">
        <v>8126</v>
      </c>
      <c r="G31" s="4">
        <v>11671</v>
      </c>
      <c r="I31" s="3" t="s">
        <v>71</v>
      </c>
      <c r="J31" s="4"/>
    </row>
    <row r="32" spans="2:11" x14ac:dyDescent="0.2">
      <c r="B32" s="4"/>
      <c r="C32" s="4"/>
      <c r="E32" s="3" t="s">
        <v>14</v>
      </c>
      <c r="F32" s="4">
        <v>9240</v>
      </c>
      <c r="G32" s="4">
        <v>17720</v>
      </c>
      <c r="I32" s="3" t="s">
        <v>72</v>
      </c>
      <c r="J32" s="4">
        <v>4.6899999999999997E-2</v>
      </c>
    </row>
    <row r="33" spans="5:10" x14ac:dyDescent="0.2">
      <c r="E33" s="3" t="s">
        <v>15</v>
      </c>
      <c r="F33" s="4">
        <v>9399</v>
      </c>
      <c r="G33" s="4">
        <v>19801</v>
      </c>
      <c r="I33" s="3" t="s">
        <v>73</v>
      </c>
      <c r="J33" s="4" t="s">
        <v>46</v>
      </c>
    </row>
    <row r="34" spans="5:10" x14ac:dyDescent="0.2">
      <c r="E34" s="3" t="s">
        <v>16</v>
      </c>
      <c r="F34" s="4">
        <v>3644</v>
      </c>
      <c r="G34" s="4">
        <v>10121</v>
      </c>
      <c r="I34" s="3" t="s">
        <v>74</v>
      </c>
      <c r="J34" s="4" t="s">
        <v>29</v>
      </c>
    </row>
    <row r="35" spans="5:10" x14ac:dyDescent="0.2">
      <c r="E35" s="3"/>
      <c r="F35" s="4"/>
      <c r="G35" s="4"/>
      <c r="I35" s="3" t="s">
        <v>75</v>
      </c>
      <c r="J35" s="4" t="s">
        <v>76</v>
      </c>
    </row>
    <row r="36" spans="5:10" x14ac:dyDescent="0.2">
      <c r="E36" s="3" t="s">
        <v>17</v>
      </c>
      <c r="F36" s="4">
        <v>8037</v>
      </c>
      <c r="G36" s="4">
        <v>13381</v>
      </c>
      <c r="I36" s="3" t="s">
        <v>77</v>
      </c>
      <c r="J36" s="4" t="s">
        <v>584</v>
      </c>
    </row>
    <row r="37" spans="5:10" x14ac:dyDescent="0.2">
      <c r="E37" s="3" t="s">
        <v>18</v>
      </c>
      <c r="F37" s="4">
        <v>1432</v>
      </c>
      <c r="G37" s="4">
        <v>4289</v>
      </c>
    </row>
    <row r="38" spans="5:10" x14ac:dyDescent="0.2">
      <c r="E38" s="3" t="s">
        <v>19</v>
      </c>
      <c r="F38" s="4">
        <v>640.5</v>
      </c>
      <c r="G38" s="4">
        <v>1918</v>
      </c>
    </row>
    <row r="39" spans="5:10" x14ac:dyDescent="0.2">
      <c r="E39" s="3"/>
      <c r="F39" s="4"/>
      <c r="G39" s="4"/>
    </row>
    <row r="40" spans="5:10" x14ac:dyDescent="0.2">
      <c r="E40" s="3" t="s">
        <v>20</v>
      </c>
      <c r="F40" s="4">
        <v>40186</v>
      </c>
      <c r="G40" s="4">
        <v>66907</v>
      </c>
    </row>
  </sheetData>
  <mergeCells count="2">
    <mergeCell ref="B4:K4"/>
    <mergeCell ref="B24:K24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614D-C516-4730-A5BF-4956D74DCC87}">
  <dimension ref="A1:D404"/>
  <sheetViews>
    <sheetView workbookViewId="0">
      <selection activeCell="D1" sqref="D1"/>
    </sheetView>
  </sheetViews>
  <sheetFormatPr defaultRowHeight="15" x14ac:dyDescent="0.3"/>
  <cols>
    <col min="1" max="1" width="9" style="1"/>
    <col min="2" max="2" width="9.25" style="1" bestFit="1" customWidth="1"/>
    <col min="3" max="3" width="14.5" style="1" bestFit="1" customWidth="1"/>
    <col min="4" max="4" width="13.25" style="1" bestFit="1" customWidth="1"/>
    <col min="5" max="16384" width="9" style="1"/>
  </cols>
  <sheetData>
    <row r="1" spans="1:4" x14ac:dyDescent="0.3">
      <c r="A1" s="1" t="s">
        <v>591</v>
      </c>
    </row>
    <row r="3" spans="1:4" x14ac:dyDescent="0.3">
      <c r="B3" s="1" t="s">
        <v>592</v>
      </c>
    </row>
    <row r="4" spans="1:4" x14ac:dyDescent="0.2">
      <c r="B4" s="2" t="s">
        <v>588</v>
      </c>
      <c r="C4" s="2" t="s">
        <v>589</v>
      </c>
      <c r="D4" s="2" t="s">
        <v>590</v>
      </c>
    </row>
    <row r="5" spans="1:4" x14ac:dyDescent="0.2">
      <c r="B5" s="4">
        <v>0.05</v>
      </c>
      <c r="C5" s="4">
        <v>5.5000000000000003E-4</v>
      </c>
      <c r="D5" s="4">
        <v>3.3100000000000002E-4</v>
      </c>
    </row>
    <row r="6" spans="1:4" x14ac:dyDescent="0.2">
      <c r="B6" s="4">
        <v>0.1</v>
      </c>
      <c r="C6" s="4">
        <v>4.3800000000000002E-4</v>
      </c>
      <c r="D6" s="4">
        <v>3.3100000000000002E-4</v>
      </c>
    </row>
    <row r="7" spans="1:4" x14ac:dyDescent="0.2">
      <c r="B7" s="4">
        <v>0.15</v>
      </c>
      <c r="C7" s="4">
        <v>5.2400000000000005E-4</v>
      </c>
      <c r="D7" s="4">
        <v>3.5100000000000002E-4</v>
      </c>
    </row>
    <row r="8" spans="1:4" x14ac:dyDescent="0.2">
      <c r="B8" s="4">
        <v>0.2</v>
      </c>
      <c r="C8" s="4">
        <v>3.2499999999999999E-4</v>
      </c>
      <c r="D8" s="4">
        <v>4.5100000000000001E-4</v>
      </c>
    </row>
    <row r="9" spans="1:4" x14ac:dyDescent="0.2">
      <c r="B9" s="4">
        <v>0.25</v>
      </c>
      <c r="C9" s="4">
        <v>4.64E-4</v>
      </c>
      <c r="D9" s="4">
        <v>4.4900000000000002E-4</v>
      </c>
    </row>
    <row r="10" spans="1:4" x14ac:dyDescent="0.2">
      <c r="B10" s="4">
        <v>0.3</v>
      </c>
      <c r="C10" s="4">
        <v>4.8899999999999996E-4</v>
      </c>
      <c r="D10" s="4">
        <v>4.6999999999999999E-4</v>
      </c>
    </row>
    <row r="11" spans="1:4" x14ac:dyDescent="0.2">
      <c r="B11" s="4">
        <v>0.35</v>
      </c>
      <c r="C11" s="4">
        <v>3.1300000000000002E-4</v>
      </c>
      <c r="D11" s="4">
        <v>4.6999999999999999E-4</v>
      </c>
    </row>
    <row r="12" spans="1:4" x14ac:dyDescent="0.2">
      <c r="B12" s="4">
        <v>0.4</v>
      </c>
      <c r="C12" s="4">
        <v>4.3800000000000002E-4</v>
      </c>
      <c r="D12" s="4">
        <v>6.1600000000000001E-4</v>
      </c>
    </row>
    <row r="13" spans="1:4" x14ac:dyDescent="0.2">
      <c r="B13" s="4">
        <v>0.45</v>
      </c>
      <c r="C13" s="4">
        <v>3.5E-4</v>
      </c>
      <c r="D13" s="4">
        <v>3.1199999999999999E-4</v>
      </c>
    </row>
    <row r="14" spans="1:4" x14ac:dyDescent="0.2">
      <c r="B14" s="4">
        <v>0.5</v>
      </c>
      <c r="C14" s="4">
        <v>4.3800000000000002E-4</v>
      </c>
      <c r="D14" s="4">
        <v>5.0900000000000001E-4</v>
      </c>
    </row>
    <row r="15" spans="1:4" x14ac:dyDescent="0.2">
      <c r="B15" s="4">
        <v>0.55000000000000004</v>
      </c>
      <c r="C15" s="4">
        <v>4.5199999999999998E-4</v>
      </c>
      <c r="D15" s="4">
        <v>1.098E-3</v>
      </c>
    </row>
    <row r="16" spans="1:4" x14ac:dyDescent="0.2">
      <c r="B16" s="4">
        <v>0.6</v>
      </c>
      <c r="C16" s="4">
        <v>5.5199999999999997E-4</v>
      </c>
      <c r="D16" s="4">
        <v>2.5890000000000002E-3</v>
      </c>
    </row>
    <row r="17" spans="2:4" x14ac:dyDescent="0.2">
      <c r="B17" s="4">
        <v>0.65</v>
      </c>
      <c r="C17" s="4">
        <v>6.0099999999999997E-4</v>
      </c>
      <c r="D17" s="4">
        <v>6.8129999999999996E-3</v>
      </c>
    </row>
    <row r="18" spans="2:4" x14ac:dyDescent="0.2">
      <c r="B18" s="4">
        <v>0.7</v>
      </c>
      <c r="C18" s="4">
        <v>6.6299999999999996E-4</v>
      </c>
      <c r="D18" s="4">
        <v>1.2095E-2</v>
      </c>
    </row>
    <row r="19" spans="2:4" x14ac:dyDescent="0.2">
      <c r="B19" s="4">
        <v>0.75</v>
      </c>
      <c r="C19" s="4">
        <v>1.7650000000000001E-3</v>
      </c>
      <c r="D19" s="4">
        <v>1.9075000000000002E-2</v>
      </c>
    </row>
    <row r="20" spans="2:4" x14ac:dyDescent="0.2">
      <c r="B20" s="4">
        <v>0.8</v>
      </c>
      <c r="C20" s="4">
        <v>3.7529999999999998E-3</v>
      </c>
      <c r="D20" s="4">
        <v>2.6067E-2</v>
      </c>
    </row>
    <row r="21" spans="2:4" x14ac:dyDescent="0.2">
      <c r="B21" s="4">
        <v>0.85</v>
      </c>
      <c r="C21" s="4">
        <v>5.1539999999999997E-3</v>
      </c>
      <c r="D21" s="4">
        <v>3.2715000000000001E-2</v>
      </c>
    </row>
    <row r="22" spans="2:4" x14ac:dyDescent="0.2">
      <c r="B22" s="4">
        <v>0.9</v>
      </c>
      <c r="C22" s="4">
        <v>7.5560000000000002E-3</v>
      </c>
      <c r="D22" s="4">
        <v>3.9253000000000003E-2</v>
      </c>
    </row>
    <row r="23" spans="2:4" x14ac:dyDescent="0.2">
      <c r="B23" s="4">
        <v>0.95</v>
      </c>
      <c r="C23" s="4">
        <v>8.7819999999999999E-3</v>
      </c>
      <c r="D23" s="4">
        <v>4.5145999999999999E-2</v>
      </c>
    </row>
    <row r="24" spans="2:4" x14ac:dyDescent="0.2">
      <c r="B24" s="4">
        <v>1</v>
      </c>
      <c r="C24" s="4">
        <v>8.6680000000000004E-3</v>
      </c>
      <c r="D24" s="4">
        <v>5.1919E-2</v>
      </c>
    </row>
    <row r="25" spans="2:4" x14ac:dyDescent="0.2">
      <c r="B25" s="4">
        <v>1.05</v>
      </c>
      <c r="C25" s="4">
        <v>7.7320000000000002E-3</v>
      </c>
      <c r="D25" s="4">
        <v>5.7851E-2</v>
      </c>
    </row>
    <row r="26" spans="2:4" x14ac:dyDescent="0.2">
      <c r="B26" s="4">
        <v>1.1000000000000001</v>
      </c>
      <c r="C26" s="4">
        <v>6.6439999999999997E-3</v>
      </c>
      <c r="D26" s="4">
        <v>6.0099E-2</v>
      </c>
    </row>
    <row r="27" spans="2:4" x14ac:dyDescent="0.2">
      <c r="B27" s="4">
        <v>1.1499999999999999</v>
      </c>
      <c r="C27" s="4">
        <v>5.9560000000000004E-3</v>
      </c>
      <c r="D27" s="4">
        <v>6.3722000000000001E-2</v>
      </c>
    </row>
    <row r="28" spans="2:4" x14ac:dyDescent="0.2">
      <c r="B28" s="4">
        <v>1.2</v>
      </c>
      <c r="C28" s="4">
        <v>5.1919999999999996E-3</v>
      </c>
      <c r="D28" s="4">
        <v>6.7187999999999998E-2</v>
      </c>
    </row>
    <row r="29" spans="2:4" x14ac:dyDescent="0.2">
      <c r="B29" s="4">
        <v>1.25</v>
      </c>
      <c r="C29" s="4">
        <v>2.7409999999999999E-3</v>
      </c>
      <c r="D29" s="4">
        <v>6.9779999999999995E-2</v>
      </c>
    </row>
    <row r="30" spans="2:4" x14ac:dyDescent="0.2">
      <c r="B30" s="4">
        <v>1.3</v>
      </c>
      <c r="C30" s="4">
        <v>7.3700000000000002E-4</v>
      </c>
      <c r="D30" s="4">
        <v>7.0606000000000002E-2</v>
      </c>
    </row>
    <row r="31" spans="2:4" x14ac:dyDescent="0.2">
      <c r="B31" s="4">
        <v>1.35</v>
      </c>
      <c r="C31" s="4">
        <v>3.6200000000000002E-4</v>
      </c>
      <c r="D31" s="4">
        <v>6.9367999999999999E-2</v>
      </c>
    </row>
    <row r="32" spans="2:4" x14ac:dyDescent="0.2">
      <c r="B32" s="4">
        <v>1.4</v>
      </c>
      <c r="C32" s="4">
        <v>2.5099999999999998E-4</v>
      </c>
      <c r="D32" s="4">
        <v>6.1238000000000001E-2</v>
      </c>
    </row>
    <row r="33" spans="2:4" x14ac:dyDescent="0.2">
      <c r="B33" s="4">
        <v>1.45</v>
      </c>
      <c r="C33" s="4">
        <v>3.5199999999999999E-4</v>
      </c>
      <c r="D33" s="4">
        <v>5.1449000000000002E-2</v>
      </c>
    </row>
    <row r="34" spans="2:4" x14ac:dyDescent="0.2">
      <c r="B34" s="4">
        <v>1.5</v>
      </c>
      <c r="C34" s="4">
        <v>4.0099999999999999E-4</v>
      </c>
      <c r="D34" s="4">
        <v>3.9567999999999999E-2</v>
      </c>
    </row>
    <row r="35" spans="2:4" x14ac:dyDescent="0.2">
      <c r="B35" s="4">
        <v>1.55</v>
      </c>
      <c r="C35" s="4">
        <v>2.8800000000000001E-4</v>
      </c>
      <c r="D35" s="4">
        <v>2.5940000000000001E-2</v>
      </c>
    </row>
    <row r="36" spans="2:4" x14ac:dyDescent="0.2">
      <c r="B36" s="4">
        <v>1.6</v>
      </c>
      <c r="C36" s="4">
        <v>3.2699999999999998E-4</v>
      </c>
      <c r="D36" s="4">
        <v>8.4910000000000003E-3</v>
      </c>
    </row>
    <row r="37" spans="2:4" x14ac:dyDescent="0.2">
      <c r="B37" s="4">
        <v>1.65</v>
      </c>
      <c r="C37" s="4">
        <v>4.3800000000000002E-4</v>
      </c>
      <c r="D37" s="4">
        <v>2.0799999999999998E-3</v>
      </c>
    </row>
    <row r="38" spans="2:4" x14ac:dyDescent="0.2">
      <c r="B38" s="4">
        <v>1.7</v>
      </c>
      <c r="C38" s="4">
        <v>4.64E-4</v>
      </c>
      <c r="D38" s="4">
        <v>8.2299999999999995E-4</v>
      </c>
    </row>
    <row r="39" spans="2:4" x14ac:dyDescent="0.2">
      <c r="B39" s="4">
        <v>1.75</v>
      </c>
      <c r="C39" s="4">
        <v>5.2400000000000005E-4</v>
      </c>
      <c r="D39" s="4">
        <v>6.4499999999999996E-4</v>
      </c>
    </row>
    <row r="40" spans="2:4" x14ac:dyDescent="0.2">
      <c r="B40" s="4">
        <v>1.8</v>
      </c>
      <c r="C40" s="4">
        <v>4.1300000000000001E-4</v>
      </c>
      <c r="D40" s="4">
        <v>3.7100000000000002E-4</v>
      </c>
    </row>
    <row r="41" spans="2:4" x14ac:dyDescent="0.2">
      <c r="B41" s="4">
        <v>1.85</v>
      </c>
      <c r="C41" s="4">
        <v>3.88E-4</v>
      </c>
      <c r="D41" s="4">
        <v>7.7700000000000005E-5</v>
      </c>
    </row>
    <row r="42" spans="2:4" x14ac:dyDescent="0.2">
      <c r="B42" s="4">
        <v>1.9</v>
      </c>
      <c r="C42" s="4">
        <v>3.88E-4</v>
      </c>
      <c r="D42" s="4">
        <v>-1.9999999999999999E-6</v>
      </c>
    </row>
    <row r="43" spans="2:4" x14ac:dyDescent="0.2">
      <c r="B43" s="4">
        <v>1.95</v>
      </c>
      <c r="C43" s="4">
        <v>2.2499999999999999E-4</v>
      </c>
      <c r="D43" s="4">
        <v>8.7099999999999996E-6</v>
      </c>
    </row>
    <row r="44" spans="2:4" x14ac:dyDescent="0.2">
      <c r="B44" s="4">
        <v>2</v>
      </c>
      <c r="C44" s="4">
        <v>3.88E-4</v>
      </c>
      <c r="D44" s="4">
        <v>5.63E-5</v>
      </c>
    </row>
    <row r="45" spans="2:4" x14ac:dyDescent="0.2">
      <c r="B45" s="4">
        <v>2.0499999999999998</v>
      </c>
      <c r="C45" s="4">
        <v>5.5000000000000003E-4</v>
      </c>
      <c r="D45" s="4">
        <v>1.7900000000000001E-5</v>
      </c>
    </row>
    <row r="46" spans="2:4" x14ac:dyDescent="0.2">
      <c r="B46" s="4">
        <v>2.1</v>
      </c>
      <c r="C46" s="4">
        <v>5.3799999999999996E-4</v>
      </c>
      <c r="D46" s="4">
        <v>-5.1E-5</v>
      </c>
    </row>
    <row r="47" spans="2:4" x14ac:dyDescent="0.2">
      <c r="B47" s="4">
        <v>2.15</v>
      </c>
      <c r="C47" s="4">
        <v>5.0100000000000003E-4</v>
      </c>
      <c r="D47" s="4">
        <v>-7.1000000000000005E-5</v>
      </c>
    </row>
    <row r="48" spans="2:4" x14ac:dyDescent="0.2">
      <c r="B48" s="4">
        <v>2.2000000000000002</v>
      </c>
      <c r="C48" s="4">
        <v>5.3799999999999996E-4</v>
      </c>
      <c r="D48" s="4">
        <v>8.7099999999999996E-6</v>
      </c>
    </row>
    <row r="49" spans="2:4" x14ac:dyDescent="0.2">
      <c r="B49" s="4">
        <v>2.25</v>
      </c>
      <c r="C49" s="4">
        <v>6.0099999999999997E-4</v>
      </c>
      <c r="D49" s="4">
        <v>6.7000000000000002E-5</v>
      </c>
    </row>
    <row r="50" spans="2:4" x14ac:dyDescent="0.2">
      <c r="B50" s="4">
        <v>2.2999999999999998</v>
      </c>
      <c r="C50" s="4">
        <v>7.6499999999999995E-4</v>
      </c>
      <c r="D50" s="4">
        <v>3.9100000000000002E-4</v>
      </c>
    </row>
    <row r="51" spans="2:4" x14ac:dyDescent="0.2">
      <c r="B51" s="4">
        <v>2.35</v>
      </c>
      <c r="C51" s="4">
        <v>1.7520000000000001E-3</v>
      </c>
      <c r="D51" s="4">
        <v>4.2900000000000002E-4</v>
      </c>
    </row>
    <row r="52" spans="2:4" x14ac:dyDescent="0.2">
      <c r="B52" s="4">
        <v>2.4</v>
      </c>
      <c r="C52" s="4">
        <v>3.1649999999999998E-3</v>
      </c>
      <c r="D52" s="4">
        <v>8.5099999999999998E-4</v>
      </c>
    </row>
    <row r="53" spans="2:4" x14ac:dyDescent="0.2">
      <c r="B53" s="4">
        <v>2.4500000000000002</v>
      </c>
      <c r="C53" s="4">
        <v>4.9550000000000002E-3</v>
      </c>
      <c r="D53" s="4">
        <v>1.794E-3</v>
      </c>
    </row>
    <row r="54" spans="2:4" x14ac:dyDescent="0.2">
      <c r="B54" s="4">
        <v>2.5</v>
      </c>
      <c r="C54" s="4">
        <v>6.6179999999999998E-3</v>
      </c>
      <c r="D54" s="4">
        <v>4.4380000000000001E-3</v>
      </c>
    </row>
    <row r="55" spans="2:4" x14ac:dyDescent="0.2">
      <c r="B55" s="4">
        <v>2.5499999999999998</v>
      </c>
      <c r="C55" s="4">
        <v>8.0309999999999999E-3</v>
      </c>
      <c r="D55" s="4">
        <v>9.4240000000000001E-3</v>
      </c>
    </row>
    <row r="56" spans="2:4" x14ac:dyDescent="0.2">
      <c r="B56" s="4">
        <v>2.6</v>
      </c>
      <c r="C56" s="4">
        <v>8.6940000000000003E-3</v>
      </c>
      <c r="D56" s="4">
        <v>2.0146000000000001E-2</v>
      </c>
    </row>
    <row r="57" spans="2:4" x14ac:dyDescent="0.2">
      <c r="B57" s="4">
        <v>2.65</v>
      </c>
      <c r="C57" s="4">
        <v>9.8200000000000006E-3</v>
      </c>
      <c r="D57" s="4">
        <v>2.8187E-2</v>
      </c>
    </row>
    <row r="58" spans="2:4" x14ac:dyDescent="0.2">
      <c r="B58" s="4">
        <v>2.7</v>
      </c>
      <c r="C58" s="4">
        <v>1.0082000000000001E-2</v>
      </c>
      <c r="D58" s="4">
        <v>3.7387999999999998E-2</v>
      </c>
    </row>
    <row r="59" spans="2:4" x14ac:dyDescent="0.2">
      <c r="B59" s="4">
        <v>2.75</v>
      </c>
      <c r="C59" s="4">
        <v>1.051E-2</v>
      </c>
      <c r="D59" s="4">
        <v>4.4937999999999999E-2</v>
      </c>
    </row>
    <row r="60" spans="2:4" x14ac:dyDescent="0.2">
      <c r="B60" s="4">
        <v>2.8</v>
      </c>
      <c r="C60" s="4">
        <v>8.9689999999999995E-3</v>
      </c>
      <c r="D60" s="4">
        <v>5.0575000000000002E-2</v>
      </c>
    </row>
    <row r="61" spans="2:4" x14ac:dyDescent="0.2">
      <c r="B61" s="4">
        <v>2.85</v>
      </c>
      <c r="C61" s="4">
        <v>4.6290000000000003E-3</v>
      </c>
      <c r="D61" s="4">
        <v>5.5856999999999997E-2</v>
      </c>
    </row>
    <row r="62" spans="2:4" x14ac:dyDescent="0.2">
      <c r="B62" s="4">
        <v>2.9</v>
      </c>
      <c r="C62" s="4">
        <v>1.678E-3</v>
      </c>
      <c r="D62" s="4">
        <v>5.8184E-2</v>
      </c>
    </row>
    <row r="63" spans="2:4" x14ac:dyDescent="0.2">
      <c r="B63" s="4">
        <v>2.95</v>
      </c>
      <c r="C63" s="4">
        <v>3.6200000000000002E-4</v>
      </c>
      <c r="D63" s="4">
        <v>6.0470999999999997E-2</v>
      </c>
    </row>
    <row r="64" spans="2:4" x14ac:dyDescent="0.2">
      <c r="B64" s="4">
        <v>3</v>
      </c>
      <c r="C64" s="4">
        <v>1.12E-4</v>
      </c>
      <c r="D64" s="4">
        <v>6.1041999999999999E-2</v>
      </c>
    </row>
    <row r="65" spans="2:4" x14ac:dyDescent="0.2">
      <c r="B65" s="4">
        <v>3.05</v>
      </c>
      <c r="C65" s="4">
        <v>1.5100000000000001E-4</v>
      </c>
      <c r="D65" s="4">
        <v>5.9568000000000003E-2</v>
      </c>
    </row>
    <row r="66" spans="2:4" x14ac:dyDescent="0.2">
      <c r="B66" s="4">
        <v>3.1</v>
      </c>
      <c r="C66" s="4">
        <v>1.12E-4</v>
      </c>
      <c r="D66" s="4">
        <v>5.2440000000000001E-2</v>
      </c>
    </row>
    <row r="67" spans="2:4" x14ac:dyDescent="0.2">
      <c r="B67" s="4">
        <v>3.15</v>
      </c>
      <c r="C67" s="4">
        <v>3.2699999999999998E-4</v>
      </c>
      <c r="D67" s="4">
        <v>4.5125999999999999E-2</v>
      </c>
    </row>
    <row r="68" spans="2:4" x14ac:dyDescent="0.2">
      <c r="B68" s="4">
        <v>3.2</v>
      </c>
      <c r="C68" s="4">
        <v>2.3900000000000001E-4</v>
      </c>
      <c r="D68" s="4">
        <v>3.9853E-2</v>
      </c>
    </row>
    <row r="69" spans="2:4" x14ac:dyDescent="0.2">
      <c r="B69" s="4">
        <v>3.25</v>
      </c>
      <c r="C69" s="4">
        <v>3.3700000000000001E-4</v>
      </c>
      <c r="D69" s="4">
        <v>3.4285999999999997E-2</v>
      </c>
    </row>
    <row r="70" spans="2:4" x14ac:dyDescent="0.2">
      <c r="B70" s="4">
        <v>3.3</v>
      </c>
      <c r="C70" s="4">
        <v>1.8799999999999999E-4</v>
      </c>
      <c r="D70" s="4">
        <v>2.6006999999999999E-2</v>
      </c>
    </row>
    <row r="71" spans="2:4" x14ac:dyDescent="0.2">
      <c r="B71" s="4">
        <v>3.35</v>
      </c>
      <c r="C71" s="4">
        <v>2.7599999999999999E-4</v>
      </c>
      <c r="D71" s="4">
        <v>2.2690999999999999E-2</v>
      </c>
    </row>
    <row r="72" spans="2:4" x14ac:dyDescent="0.2">
      <c r="B72" s="4">
        <v>3.4</v>
      </c>
      <c r="C72" s="4">
        <v>1.26E-4</v>
      </c>
      <c r="D72" s="4">
        <v>7.7070000000000003E-3</v>
      </c>
    </row>
    <row r="73" spans="2:4" x14ac:dyDescent="0.2">
      <c r="B73" s="4">
        <v>3.45</v>
      </c>
      <c r="C73" s="4">
        <v>3.3700000000000001E-4</v>
      </c>
      <c r="D73" s="4">
        <v>1.305E-3</v>
      </c>
    </row>
    <row r="74" spans="2:4" x14ac:dyDescent="0.2">
      <c r="B74" s="4">
        <v>3.5</v>
      </c>
      <c r="C74" s="4">
        <v>1.63E-4</v>
      </c>
      <c r="D74" s="4">
        <v>8.6300000000000005E-4</v>
      </c>
    </row>
    <row r="75" spans="2:4" x14ac:dyDescent="0.2">
      <c r="B75" s="4">
        <v>3.55</v>
      </c>
      <c r="C75" s="4">
        <v>2.02E-4</v>
      </c>
      <c r="D75" s="4">
        <v>4.4000000000000002E-4</v>
      </c>
    </row>
    <row r="76" spans="2:4" x14ac:dyDescent="0.2">
      <c r="B76" s="4">
        <v>3.6</v>
      </c>
      <c r="C76" s="4">
        <v>2.2499999999999999E-4</v>
      </c>
      <c r="D76" s="4">
        <v>1.85E-4</v>
      </c>
    </row>
    <row r="77" spans="2:4" x14ac:dyDescent="0.2">
      <c r="B77" s="4">
        <v>3.65</v>
      </c>
      <c r="C77" s="4">
        <v>2.3699999999999999E-4</v>
      </c>
      <c r="D77" s="4">
        <v>9.7700000000000003E-5</v>
      </c>
    </row>
    <row r="78" spans="2:4" x14ac:dyDescent="0.2">
      <c r="B78" s="4">
        <v>3.7</v>
      </c>
      <c r="C78" s="4">
        <v>2.8800000000000001E-4</v>
      </c>
      <c r="D78" s="4">
        <v>-5.1E-5</v>
      </c>
    </row>
    <row r="79" spans="2:4" x14ac:dyDescent="0.2">
      <c r="B79" s="4">
        <v>3.75</v>
      </c>
      <c r="C79" s="4">
        <v>2.7599999999999999E-4</v>
      </c>
      <c r="D79" s="4">
        <v>-1.8000000000000001E-4</v>
      </c>
    </row>
    <row r="80" spans="2:4" x14ac:dyDescent="0.2">
      <c r="B80" s="4">
        <v>3.8</v>
      </c>
      <c r="C80" s="4">
        <v>2.3900000000000001E-4</v>
      </c>
      <c r="D80" s="4">
        <v>-1.3999999999999999E-4</v>
      </c>
    </row>
    <row r="81" spans="2:4" x14ac:dyDescent="0.2">
      <c r="B81" s="4">
        <v>3.85</v>
      </c>
      <c r="C81" s="4">
        <v>3.0200000000000002E-4</v>
      </c>
      <c r="D81" s="4">
        <v>-1.1E-4</v>
      </c>
    </row>
    <row r="82" spans="2:4" x14ac:dyDescent="0.2">
      <c r="B82" s="4">
        <v>3.9</v>
      </c>
      <c r="C82" s="4">
        <v>3.88E-4</v>
      </c>
      <c r="D82" s="4">
        <v>-1.8000000000000001E-4</v>
      </c>
    </row>
    <row r="83" spans="2:4" x14ac:dyDescent="0.2">
      <c r="B83" s="4">
        <v>3.95</v>
      </c>
      <c r="C83" s="4">
        <v>7.3899999999999997E-4</v>
      </c>
      <c r="D83" s="4">
        <v>-1.4999999999999999E-4</v>
      </c>
    </row>
    <row r="84" spans="2:4" x14ac:dyDescent="0.2">
      <c r="B84" s="4">
        <v>4</v>
      </c>
      <c r="C84" s="4">
        <v>7.6499999999999995E-4</v>
      </c>
      <c r="D84" s="4">
        <v>-1.2E-4</v>
      </c>
    </row>
    <row r="85" spans="2:4" x14ac:dyDescent="0.2">
      <c r="B85" s="4">
        <v>4.05</v>
      </c>
      <c r="C85" s="4">
        <v>8.6300000000000005E-4</v>
      </c>
      <c r="D85" s="4">
        <v>6.7000000000000002E-5</v>
      </c>
    </row>
    <row r="86" spans="2:4" x14ac:dyDescent="0.2">
      <c r="B86" s="4">
        <v>4.0999999999999996</v>
      </c>
      <c r="C86" s="4">
        <v>9.6400000000000001E-4</v>
      </c>
      <c r="D86" s="4">
        <v>1.27E-4</v>
      </c>
    </row>
    <row r="87" spans="2:4" x14ac:dyDescent="0.2">
      <c r="B87" s="4">
        <v>4.1500000000000004</v>
      </c>
      <c r="C87" s="4">
        <v>1.8400000000000001E-3</v>
      </c>
      <c r="D87" s="4">
        <v>1.65E-4</v>
      </c>
    </row>
    <row r="88" spans="2:4" x14ac:dyDescent="0.2">
      <c r="B88" s="4">
        <v>4.2</v>
      </c>
      <c r="C88" s="4">
        <v>3.2919999999999998E-3</v>
      </c>
      <c r="D88" s="4">
        <v>6.7599999999999995E-4</v>
      </c>
    </row>
    <row r="89" spans="2:4" x14ac:dyDescent="0.2">
      <c r="B89" s="4">
        <v>4.25</v>
      </c>
      <c r="C89" s="4">
        <v>5.078E-3</v>
      </c>
      <c r="D89" s="4">
        <v>1.4710000000000001E-3</v>
      </c>
    </row>
    <row r="90" spans="2:4" x14ac:dyDescent="0.2">
      <c r="B90" s="4">
        <v>4.3</v>
      </c>
      <c r="C90" s="4">
        <v>6.7920000000000003E-3</v>
      </c>
      <c r="D90" s="4">
        <v>2.5309999999999998E-3</v>
      </c>
    </row>
    <row r="91" spans="2:4" x14ac:dyDescent="0.2">
      <c r="B91" s="4">
        <v>4.3499999999999996</v>
      </c>
      <c r="C91" s="4">
        <v>7.9059999999999998E-3</v>
      </c>
      <c r="D91" s="4">
        <v>6.0159999999999996E-3</v>
      </c>
    </row>
    <row r="92" spans="2:4" x14ac:dyDescent="0.2">
      <c r="B92" s="4">
        <v>4.4000000000000004</v>
      </c>
      <c r="C92" s="4">
        <v>9.7429999999999999E-3</v>
      </c>
      <c r="D92" s="4">
        <v>1.0711E-2</v>
      </c>
    </row>
    <row r="93" spans="2:4" x14ac:dyDescent="0.2">
      <c r="B93" s="4">
        <v>4.45</v>
      </c>
      <c r="C93" s="4">
        <v>1.0297000000000001E-2</v>
      </c>
      <c r="D93" s="4">
        <v>1.8124000000000001E-2</v>
      </c>
    </row>
    <row r="94" spans="2:4" x14ac:dyDescent="0.2">
      <c r="B94" s="4">
        <v>4.5</v>
      </c>
      <c r="C94" s="4">
        <v>1.1946E-2</v>
      </c>
      <c r="D94" s="4">
        <v>2.6911000000000001E-2</v>
      </c>
    </row>
    <row r="95" spans="2:4" x14ac:dyDescent="0.2">
      <c r="B95" s="4">
        <v>4.55</v>
      </c>
      <c r="C95" s="4">
        <v>1.0558E-2</v>
      </c>
      <c r="D95" s="4">
        <v>3.4118000000000002E-2</v>
      </c>
    </row>
    <row r="96" spans="2:4" x14ac:dyDescent="0.2">
      <c r="B96" s="4">
        <v>4.5999999999999996</v>
      </c>
      <c r="C96" s="4">
        <v>8.2419999999999993E-3</v>
      </c>
      <c r="D96" s="4">
        <v>3.9086999999999997E-2</v>
      </c>
    </row>
    <row r="97" spans="2:4" x14ac:dyDescent="0.2">
      <c r="B97" s="4">
        <v>4.6500000000000004</v>
      </c>
      <c r="C97" s="4">
        <v>4.9919999999999999E-3</v>
      </c>
      <c r="D97" s="4">
        <v>4.2306999999999997E-2</v>
      </c>
    </row>
    <row r="98" spans="2:4" x14ac:dyDescent="0.2">
      <c r="B98" s="4">
        <v>4.7</v>
      </c>
      <c r="C98" s="4">
        <v>2.3400000000000001E-3</v>
      </c>
      <c r="D98" s="4">
        <v>4.3720000000000002E-2</v>
      </c>
    </row>
    <row r="99" spans="2:4" x14ac:dyDescent="0.2">
      <c r="B99" s="4">
        <v>4.75</v>
      </c>
      <c r="C99" s="4">
        <v>4.2700000000000002E-4</v>
      </c>
      <c r="D99" s="4">
        <v>4.4044E-2</v>
      </c>
    </row>
    <row r="100" spans="2:4" x14ac:dyDescent="0.2">
      <c r="B100" s="4">
        <v>4.8</v>
      </c>
      <c r="C100" s="4">
        <v>1.8799999999999999E-4</v>
      </c>
      <c r="D100" s="4">
        <v>4.1343999999999999E-2</v>
      </c>
    </row>
    <row r="101" spans="2:4" x14ac:dyDescent="0.2">
      <c r="B101" s="4">
        <v>4.8499999999999996</v>
      </c>
      <c r="C101" s="4">
        <v>2.3900000000000001E-4</v>
      </c>
      <c r="D101" s="4">
        <v>3.9833E-2</v>
      </c>
    </row>
    <row r="102" spans="2:4" x14ac:dyDescent="0.2">
      <c r="B102" s="4">
        <v>4.9000000000000004</v>
      </c>
      <c r="C102" s="4">
        <v>3.1500000000000001E-4</v>
      </c>
      <c r="D102" s="4">
        <v>3.7014999999999999E-2</v>
      </c>
    </row>
    <row r="103" spans="2:4" x14ac:dyDescent="0.2">
      <c r="B103" s="4">
        <v>4.95</v>
      </c>
      <c r="C103" s="4">
        <v>3.2699999999999998E-4</v>
      </c>
      <c r="D103" s="4">
        <v>3.4361999999999997E-2</v>
      </c>
    </row>
    <row r="104" spans="2:4" x14ac:dyDescent="0.2">
      <c r="B104" s="4">
        <v>5</v>
      </c>
      <c r="C104" s="4">
        <v>3.3700000000000001E-4</v>
      </c>
      <c r="D104" s="4">
        <v>3.1105000000000001E-2</v>
      </c>
    </row>
    <row r="105" spans="2:4" x14ac:dyDescent="0.2">
      <c r="B105" s="4">
        <v>5.05</v>
      </c>
      <c r="C105" s="4">
        <v>3.88E-4</v>
      </c>
      <c r="D105" s="4">
        <v>2.8088999999999999E-2</v>
      </c>
    </row>
    <row r="106" spans="2:4" x14ac:dyDescent="0.2">
      <c r="B106" s="4">
        <v>5.0999999999999996</v>
      </c>
      <c r="C106" s="4">
        <v>3.1500000000000001E-4</v>
      </c>
      <c r="D106" s="4">
        <v>1.8869E-2</v>
      </c>
    </row>
    <row r="107" spans="2:4" x14ac:dyDescent="0.2">
      <c r="B107" s="4">
        <v>5.15</v>
      </c>
      <c r="C107" s="4">
        <v>2.2499999999999999E-4</v>
      </c>
      <c r="D107" s="4">
        <v>1.0918000000000001E-2</v>
      </c>
    </row>
    <row r="108" spans="2:4" x14ac:dyDescent="0.2">
      <c r="B108" s="4">
        <v>5.2</v>
      </c>
      <c r="C108" s="4">
        <v>4.0099999999999999E-4</v>
      </c>
      <c r="D108" s="4">
        <v>7.3399999999999995E-4</v>
      </c>
    </row>
    <row r="109" spans="2:4" x14ac:dyDescent="0.2">
      <c r="B109" s="4">
        <v>5.25</v>
      </c>
      <c r="C109" s="4">
        <v>3.2499999999999999E-4</v>
      </c>
      <c r="D109" s="4">
        <v>3.5100000000000002E-4</v>
      </c>
    </row>
    <row r="110" spans="2:4" x14ac:dyDescent="0.2">
      <c r="B110" s="4">
        <v>5.3</v>
      </c>
      <c r="C110" s="4">
        <v>2.8800000000000001E-4</v>
      </c>
      <c r="D110" s="4">
        <v>2.14E-4</v>
      </c>
    </row>
    <row r="111" spans="2:4" x14ac:dyDescent="0.2">
      <c r="B111" s="4">
        <v>5.35</v>
      </c>
      <c r="C111" s="4">
        <v>2.4899999999999998E-4</v>
      </c>
      <c r="D111" s="4">
        <v>-1.3999999999999999E-4</v>
      </c>
    </row>
    <row r="112" spans="2:4" x14ac:dyDescent="0.2">
      <c r="B112" s="4">
        <v>5.4</v>
      </c>
      <c r="C112" s="4">
        <v>7.6799999999999997E-5</v>
      </c>
      <c r="D112" s="4">
        <v>-3.3E-4</v>
      </c>
    </row>
    <row r="113" spans="2:4" x14ac:dyDescent="0.2">
      <c r="B113" s="4">
        <v>5.45</v>
      </c>
      <c r="C113" s="4">
        <v>3.5E-4</v>
      </c>
      <c r="D113" s="4">
        <v>-7.1000000000000005E-5</v>
      </c>
    </row>
    <row r="114" spans="2:4" x14ac:dyDescent="0.2">
      <c r="B114" s="4">
        <v>5.5</v>
      </c>
      <c r="C114" s="4">
        <v>2.3699999999999999E-4</v>
      </c>
      <c r="D114" s="4">
        <v>-8.0000000000000007E-5</v>
      </c>
    </row>
    <row r="115" spans="2:4" x14ac:dyDescent="0.2">
      <c r="B115" s="4">
        <v>5.55</v>
      </c>
      <c r="C115" s="4">
        <v>3.2499999999999999E-4</v>
      </c>
      <c r="D115" s="4">
        <v>-9.8999999999999994E-5</v>
      </c>
    </row>
    <row r="116" spans="2:4" x14ac:dyDescent="0.2">
      <c r="B116" s="4">
        <v>5.6</v>
      </c>
      <c r="C116" s="4">
        <v>3.3700000000000001E-4</v>
      </c>
      <c r="D116" s="4">
        <v>-2.1999999999999999E-5</v>
      </c>
    </row>
    <row r="117" spans="2:4" x14ac:dyDescent="0.2">
      <c r="B117" s="4">
        <v>5.65</v>
      </c>
      <c r="C117" s="4">
        <v>3.1500000000000001E-4</v>
      </c>
      <c r="D117" s="4">
        <v>-1.8000000000000001E-4</v>
      </c>
    </row>
    <row r="118" spans="2:4" x14ac:dyDescent="0.2">
      <c r="B118" s="4">
        <v>5.7</v>
      </c>
      <c r="C118" s="4">
        <v>4.0099999999999999E-4</v>
      </c>
      <c r="D118" s="4">
        <v>-2.0000000000000001E-4</v>
      </c>
    </row>
    <row r="119" spans="2:4" x14ac:dyDescent="0.2">
      <c r="B119" s="4">
        <v>5.75</v>
      </c>
      <c r="C119" s="4">
        <v>4.2700000000000002E-4</v>
      </c>
      <c r="D119" s="4">
        <v>-8.2000000000000001E-5</v>
      </c>
    </row>
    <row r="120" spans="2:4" x14ac:dyDescent="0.2">
      <c r="B120" s="4">
        <v>5.8</v>
      </c>
      <c r="C120" s="4">
        <v>3.1500000000000001E-4</v>
      </c>
      <c r="D120" s="4">
        <v>-1.1E-4</v>
      </c>
    </row>
    <row r="121" spans="2:4" x14ac:dyDescent="0.2">
      <c r="B121" s="4">
        <v>5.85</v>
      </c>
      <c r="C121" s="4">
        <v>1.5100000000000001E-4</v>
      </c>
      <c r="D121" s="4">
        <v>-1.1E-5</v>
      </c>
    </row>
    <row r="122" spans="2:4" x14ac:dyDescent="0.2">
      <c r="B122" s="4">
        <v>5.9</v>
      </c>
      <c r="C122" s="4">
        <v>1.26E-4</v>
      </c>
      <c r="D122" s="4">
        <v>1.74E-4</v>
      </c>
    </row>
    <row r="123" spans="2:4" x14ac:dyDescent="0.2">
      <c r="B123" s="4">
        <v>5.95</v>
      </c>
      <c r="C123" s="4">
        <v>2.14E-4</v>
      </c>
      <c r="D123" s="4">
        <v>6.4499999999999996E-4</v>
      </c>
    </row>
    <row r="124" spans="2:4" x14ac:dyDescent="0.2">
      <c r="B124" s="4">
        <v>6</v>
      </c>
      <c r="C124" s="4">
        <v>3.1500000000000001E-4</v>
      </c>
      <c r="D124" s="4">
        <v>1.745E-3</v>
      </c>
    </row>
    <row r="125" spans="2:4" x14ac:dyDescent="0.2">
      <c r="B125" s="4">
        <v>6.05</v>
      </c>
      <c r="C125" s="4">
        <v>3.2699999999999998E-4</v>
      </c>
      <c r="D125" s="4">
        <v>4.6030000000000003E-3</v>
      </c>
    </row>
    <row r="126" spans="2:4" x14ac:dyDescent="0.2">
      <c r="B126" s="4">
        <v>6.1</v>
      </c>
      <c r="C126" s="4">
        <v>3.88E-4</v>
      </c>
      <c r="D126" s="4">
        <v>8.2959999999999996E-3</v>
      </c>
    </row>
    <row r="127" spans="2:4" x14ac:dyDescent="0.2">
      <c r="B127" s="4">
        <v>6.15</v>
      </c>
      <c r="C127" s="4">
        <v>4.1300000000000001E-4</v>
      </c>
      <c r="D127" s="4">
        <v>1.2704E-2</v>
      </c>
    </row>
    <row r="128" spans="2:4" x14ac:dyDescent="0.2">
      <c r="B128" s="4">
        <v>6.2</v>
      </c>
      <c r="C128" s="4">
        <v>5.2599999999999999E-4</v>
      </c>
      <c r="D128" s="4">
        <v>1.9713999999999999E-2</v>
      </c>
    </row>
    <row r="129" spans="2:4" x14ac:dyDescent="0.2">
      <c r="B129" s="4">
        <v>6.25</v>
      </c>
      <c r="C129" s="4">
        <v>7.7499999999999997E-4</v>
      </c>
      <c r="D129" s="4">
        <v>2.5635000000000002E-2</v>
      </c>
    </row>
    <row r="130" spans="2:4" x14ac:dyDescent="0.2">
      <c r="B130" s="4">
        <v>6.3</v>
      </c>
      <c r="C130" s="4">
        <v>1.5269999999999999E-3</v>
      </c>
      <c r="D130" s="4">
        <v>3.1092999999999999E-2</v>
      </c>
    </row>
    <row r="131" spans="2:4" x14ac:dyDescent="0.2">
      <c r="B131" s="4">
        <v>6.35</v>
      </c>
      <c r="C131" s="4">
        <v>2.526E-3</v>
      </c>
      <c r="D131" s="4">
        <v>3.7565000000000001E-2</v>
      </c>
    </row>
    <row r="132" spans="2:4" x14ac:dyDescent="0.2">
      <c r="B132" s="4">
        <v>6.4</v>
      </c>
      <c r="C132" s="4">
        <v>3.741E-3</v>
      </c>
      <c r="D132" s="4">
        <v>4.1343999999999999E-2</v>
      </c>
    </row>
    <row r="133" spans="2:4" x14ac:dyDescent="0.2">
      <c r="B133" s="4">
        <v>6.45</v>
      </c>
      <c r="C133" s="4">
        <v>3.9410000000000001E-3</v>
      </c>
      <c r="D133" s="4">
        <v>4.4388999999999998E-2</v>
      </c>
    </row>
    <row r="134" spans="2:4" x14ac:dyDescent="0.2">
      <c r="B134" s="4">
        <v>6.5</v>
      </c>
      <c r="C134" s="4">
        <v>5.0179999999999999E-3</v>
      </c>
      <c r="D134" s="4">
        <v>4.6372999999999998E-2</v>
      </c>
    </row>
    <row r="135" spans="2:4" x14ac:dyDescent="0.2">
      <c r="B135" s="4">
        <v>6.55</v>
      </c>
      <c r="C135" s="4">
        <v>6.267E-3</v>
      </c>
      <c r="D135" s="4">
        <v>4.9789E-2</v>
      </c>
    </row>
    <row r="136" spans="2:4" x14ac:dyDescent="0.2">
      <c r="B136" s="4">
        <v>6.6</v>
      </c>
      <c r="C136" s="4">
        <v>7.5700000000000003E-3</v>
      </c>
      <c r="D136" s="4">
        <v>5.4364000000000003E-2</v>
      </c>
    </row>
    <row r="137" spans="2:4" x14ac:dyDescent="0.2">
      <c r="B137" s="4">
        <v>6.65</v>
      </c>
      <c r="C137" s="4">
        <v>7.9810000000000002E-3</v>
      </c>
      <c r="D137" s="4">
        <v>5.7516999999999999E-2</v>
      </c>
    </row>
    <row r="138" spans="2:4" x14ac:dyDescent="0.2">
      <c r="B138" s="4">
        <v>6.7</v>
      </c>
      <c r="C138" s="4">
        <v>8.2190000000000006E-3</v>
      </c>
      <c r="D138" s="4">
        <v>5.8507999999999998E-2</v>
      </c>
    </row>
    <row r="139" spans="2:4" x14ac:dyDescent="0.2">
      <c r="B139" s="4">
        <v>6.75</v>
      </c>
      <c r="C139" s="4">
        <v>6.2550000000000001E-3</v>
      </c>
      <c r="D139" s="4">
        <v>6.3379000000000005E-2</v>
      </c>
    </row>
    <row r="140" spans="2:4" x14ac:dyDescent="0.2">
      <c r="B140" s="4">
        <v>6.8</v>
      </c>
      <c r="C140" s="4">
        <v>4.4549999999999998E-3</v>
      </c>
      <c r="D140" s="4">
        <v>6.3967999999999997E-2</v>
      </c>
    </row>
    <row r="141" spans="2:4" x14ac:dyDescent="0.2">
      <c r="B141" s="4">
        <v>6.85</v>
      </c>
      <c r="C141" s="4">
        <v>3.679E-3</v>
      </c>
      <c r="D141" s="4">
        <v>6.1031000000000002E-2</v>
      </c>
    </row>
    <row r="142" spans="2:4" x14ac:dyDescent="0.2">
      <c r="B142" s="4">
        <v>6.9</v>
      </c>
      <c r="C142" s="4">
        <v>1.8630000000000001E-3</v>
      </c>
      <c r="D142" s="4">
        <v>4.4615000000000002E-2</v>
      </c>
    </row>
    <row r="143" spans="2:4" x14ac:dyDescent="0.2">
      <c r="B143" s="4">
        <v>6.95</v>
      </c>
      <c r="C143" s="4">
        <v>2.2499999999999999E-4</v>
      </c>
      <c r="D143" s="4">
        <v>2.9131000000000001E-2</v>
      </c>
    </row>
    <row r="144" spans="2:4" x14ac:dyDescent="0.2">
      <c r="B144" s="4">
        <v>7</v>
      </c>
      <c r="C144" s="4">
        <v>2.02E-4</v>
      </c>
      <c r="D144" s="4">
        <v>6.3600000000000002E-3</v>
      </c>
    </row>
    <row r="145" spans="2:4" x14ac:dyDescent="0.2">
      <c r="B145" s="4">
        <v>7.05</v>
      </c>
      <c r="C145" s="4">
        <v>3.39E-4</v>
      </c>
      <c r="D145" s="4">
        <v>1.794E-3</v>
      </c>
    </row>
    <row r="146" spans="2:4" x14ac:dyDescent="0.2">
      <c r="B146" s="4">
        <v>7.1</v>
      </c>
      <c r="C146" s="4">
        <v>3.88E-4</v>
      </c>
      <c r="D146" s="4">
        <v>1.116E-3</v>
      </c>
    </row>
    <row r="147" spans="2:4" x14ac:dyDescent="0.2">
      <c r="B147" s="4">
        <v>7.15</v>
      </c>
      <c r="C147" s="4">
        <v>2.4899999999999998E-4</v>
      </c>
      <c r="D147" s="4">
        <v>7.0500000000000001E-4</v>
      </c>
    </row>
    <row r="148" spans="2:4" x14ac:dyDescent="0.2">
      <c r="B148" s="4">
        <v>7.2</v>
      </c>
      <c r="C148" s="4">
        <v>3.6200000000000002E-4</v>
      </c>
      <c r="D148" s="4">
        <v>3.7100000000000002E-4</v>
      </c>
    </row>
    <row r="149" spans="2:4" x14ac:dyDescent="0.2">
      <c r="B149" s="4">
        <v>7.25</v>
      </c>
      <c r="C149" s="4">
        <v>2.63E-4</v>
      </c>
      <c r="D149" s="4">
        <v>2.63E-4</v>
      </c>
    </row>
    <row r="150" spans="2:4" x14ac:dyDescent="0.2">
      <c r="B150" s="4">
        <v>7.3</v>
      </c>
      <c r="C150" s="4">
        <v>2.6400000000000002E-4</v>
      </c>
      <c r="D150" s="4">
        <v>1.16E-4</v>
      </c>
    </row>
    <row r="151" spans="2:4" x14ac:dyDescent="0.2">
      <c r="B151" s="4">
        <v>7.35</v>
      </c>
      <c r="C151" s="4">
        <v>2.02E-4</v>
      </c>
      <c r="D151" s="4">
        <v>-6.9999999999999994E-5</v>
      </c>
    </row>
    <row r="152" spans="2:4" x14ac:dyDescent="0.2">
      <c r="B152" s="4">
        <v>7.4</v>
      </c>
      <c r="C152" s="4">
        <v>3.1500000000000001E-4</v>
      </c>
      <c r="D152" s="4">
        <v>2.7100000000000001E-5</v>
      </c>
    </row>
    <row r="153" spans="2:4" x14ac:dyDescent="0.2">
      <c r="B153" s="4">
        <v>7.45</v>
      </c>
      <c r="C153" s="4">
        <v>2.3900000000000001E-4</v>
      </c>
      <c r="D153" s="4">
        <v>-1.6000000000000001E-4</v>
      </c>
    </row>
    <row r="154" spans="2:4" x14ac:dyDescent="0.2">
      <c r="B154" s="4">
        <v>7.5</v>
      </c>
      <c r="C154" s="4">
        <v>2.7599999999999999E-4</v>
      </c>
      <c r="D154" s="4">
        <v>-2.1000000000000001E-4</v>
      </c>
    </row>
    <row r="155" spans="2:4" x14ac:dyDescent="0.2">
      <c r="B155" s="4">
        <v>7.55</v>
      </c>
      <c r="C155" s="4">
        <v>1.02E-4</v>
      </c>
      <c r="D155" s="4">
        <v>-2.3000000000000001E-4</v>
      </c>
    </row>
    <row r="156" spans="2:4" x14ac:dyDescent="0.2">
      <c r="B156" s="4">
        <v>7.6</v>
      </c>
      <c r="C156" s="4">
        <v>3.1500000000000001E-4</v>
      </c>
      <c r="D156" s="4">
        <v>-1.9000000000000001E-4</v>
      </c>
    </row>
    <row r="157" spans="2:4" x14ac:dyDescent="0.2">
      <c r="B157" s="4">
        <v>7.65</v>
      </c>
      <c r="C157" s="4">
        <v>4.1300000000000001E-4</v>
      </c>
      <c r="D157" s="4">
        <v>-2.1999999999999999E-5</v>
      </c>
    </row>
    <row r="158" spans="2:4" x14ac:dyDescent="0.2">
      <c r="B158" s="4">
        <v>7.7</v>
      </c>
      <c r="C158" s="4">
        <v>3.2499999999999999E-4</v>
      </c>
      <c r="D158" s="4">
        <v>-5.1E-5</v>
      </c>
    </row>
    <row r="159" spans="2:4" x14ac:dyDescent="0.2">
      <c r="B159" s="4">
        <v>7.75</v>
      </c>
      <c r="C159" s="4">
        <v>2.7599999999999999E-4</v>
      </c>
      <c r="D159" s="4">
        <v>-1.2999999999999999E-4</v>
      </c>
    </row>
    <row r="160" spans="2:4" x14ac:dyDescent="0.2">
      <c r="B160" s="4">
        <v>7.8</v>
      </c>
      <c r="C160" s="4">
        <v>1.63E-4</v>
      </c>
      <c r="D160" s="4">
        <v>-1.9000000000000001E-4</v>
      </c>
    </row>
    <row r="161" spans="2:4" x14ac:dyDescent="0.2">
      <c r="B161" s="4">
        <v>7.85</v>
      </c>
      <c r="C161" s="4">
        <v>6.5099999999999997E-5</v>
      </c>
      <c r="D161" s="4">
        <v>-2.7E-4</v>
      </c>
    </row>
    <row r="162" spans="2:4" x14ac:dyDescent="0.2">
      <c r="B162" s="4">
        <v>7.9</v>
      </c>
      <c r="C162" s="4">
        <v>1.8799999999999999E-4</v>
      </c>
      <c r="D162" s="4">
        <v>-2.1000000000000001E-4</v>
      </c>
    </row>
    <row r="163" spans="2:4" x14ac:dyDescent="0.2">
      <c r="B163" s="4">
        <v>7.95</v>
      </c>
      <c r="C163" s="4">
        <v>3.88E-4</v>
      </c>
      <c r="D163" s="4">
        <v>-1.6000000000000001E-4</v>
      </c>
    </row>
    <row r="164" spans="2:4" x14ac:dyDescent="0.2">
      <c r="B164" s="4">
        <v>8</v>
      </c>
      <c r="C164" s="4">
        <v>1.02E-4</v>
      </c>
      <c r="D164" s="4">
        <v>-1.7000000000000001E-4</v>
      </c>
    </row>
    <row r="165" spans="2:4" x14ac:dyDescent="0.2">
      <c r="B165" s="4">
        <v>8.0500000000000007</v>
      </c>
      <c r="C165" s="4">
        <v>2.9E-4</v>
      </c>
      <c r="D165" s="4">
        <v>8.03E-4</v>
      </c>
    </row>
    <row r="166" spans="2:4" x14ac:dyDescent="0.2">
      <c r="B166" s="4">
        <v>8.1</v>
      </c>
      <c r="C166" s="4">
        <v>9.0200000000000002E-4</v>
      </c>
      <c r="D166" s="4">
        <v>2.0110000000000002E-3</v>
      </c>
    </row>
    <row r="167" spans="2:4" x14ac:dyDescent="0.2">
      <c r="B167" s="4">
        <v>8.15</v>
      </c>
      <c r="C167" s="4">
        <v>1.977E-3</v>
      </c>
      <c r="D167" s="4">
        <v>5.2979999999999998E-3</v>
      </c>
    </row>
    <row r="168" spans="2:4" x14ac:dyDescent="0.2">
      <c r="B168" s="4">
        <v>8.1999999999999993</v>
      </c>
      <c r="C168" s="4">
        <v>3.4290000000000002E-3</v>
      </c>
      <c r="D168" s="4">
        <v>1.0985E-2</v>
      </c>
    </row>
    <row r="169" spans="2:4" x14ac:dyDescent="0.2">
      <c r="B169" s="4">
        <v>8.25</v>
      </c>
      <c r="C169" s="4">
        <v>5.1539999999999997E-3</v>
      </c>
      <c r="D169" s="4">
        <v>1.8291000000000002E-2</v>
      </c>
    </row>
    <row r="170" spans="2:4" x14ac:dyDescent="0.2">
      <c r="B170" s="4">
        <v>8.3000000000000007</v>
      </c>
      <c r="C170" s="4">
        <v>7.6819999999999996E-3</v>
      </c>
      <c r="D170" s="4">
        <v>2.3740000000000001E-2</v>
      </c>
    </row>
    <row r="171" spans="2:4" x14ac:dyDescent="0.2">
      <c r="B171" s="4">
        <v>8.35</v>
      </c>
      <c r="C171" s="4">
        <v>9.3449999999999991E-3</v>
      </c>
      <c r="D171" s="4">
        <v>2.8639999999999999E-2</v>
      </c>
    </row>
    <row r="172" spans="2:4" x14ac:dyDescent="0.2">
      <c r="B172" s="4">
        <v>8.4</v>
      </c>
      <c r="C172" s="4">
        <v>1.1108E-2</v>
      </c>
      <c r="D172" s="4">
        <v>3.4932999999999999E-2</v>
      </c>
    </row>
    <row r="173" spans="2:4" x14ac:dyDescent="0.2">
      <c r="B173" s="4">
        <v>8.4499999999999993</v>
      </c>
      <c r="C173" s="4">
        <v>1.2409E-2</v>
      </c>
      <c r="D173" s="4">
        <v>4.1579999999999999E-2</v>
      </c>
    </row>
    <row r="174" spans="2:4" x14ac:dyDescent="0.2">
      <c r="B174" s="4">
        <v>8.5</v>
      </c>
      <c r="C174" s="4">
        <v>1.2485E-2</v>
      </c>
      <c r="D174" s="4">
        <v>4.6204000000000002E-2</v>
      </c>
    </row>
    <row r="175" spans="2:4" x14ac:dyDescent="0.2">
      <c r="B175" s="4">
        <v>8.5500000000000007</v>
      </c>
      <c r="C175" s="4">
        <v>1.3011E-2</v>
      </c>
      <c r="D175" s="4">
        <v>5.3039999999999997E-2</v>
      </c>
    </row>
    <row r="176" spans="2:4" x14ac:dyDescent="0.2">
      <c r="B176" s="4">
        <v>8.6</v>
      </c>
      <c r="C176" s="4">
        <v>1.2697E-2</v>
      </c>
      <c r="D176" s="4">
        <v>5.7703999999999998E-2</v>
      </c>
    </row>
    <row r="177" spans="2:4" x14ac:dyDescent="0.2">
      <c r="B177" s="4">
        <v>8.65</v>
      </c>
      <c r="C177" s="4">
        <v>1.1632999999999999E-2</v>
      </c>
      <c r="D177" s="4">
        <v>6.3349000000000003E-2</v>
      </c>
    </row>
    <row r="178" spans="2:4" x14ac:dyDescent="0.2">
      <c r="B178" s="4">
        <v>8.6999999999999993</v>
      </c>
      <c r="C178" s="4">
        <v>9.6950000000000005E-3</v>
      </c>
      <c r="D178" s="4">
        <v>6.7179000000000003E-2</v>
      </c>
    </row>
    <row r="179" spans="2:4" x14ac:dyDescent="0.2">
      <c r="B179" s="4">
        <v>8.75</v>
      </c>
      <c r="C179" s="4">
        <v>5.2420000000000001E-3</v>
      </c>
      <c r="D179" s="4">
        <v>6.9161E-2</v>
      </c>
    </row>
    <row r="180" spans="2:4" x14ac:dyDescent="0.2">
      <c r="B180" s="4">
        <v>8.8000000000000007</v>
      </c>
      <c r="C180" s="4">
        <v>2.428E-3</v>
      </c>
      <c r="D180" s="4">
        <v>6.9790000000000005E-2</v>
      </c>
    </row>
    <row r="181" spans="2:4" x14ac:dyDescent="0.2">
      <c r="B181" s="4">
        <v>8.85</v>
      </c>
      <c r="C181" s="4">
        <v>2.2499999999999999E-4</v>
      </c>
      <c r="D181" s="4">
        <v>6.6304000000000002E-2</v>
      </c>
    </row>
    <row r="182" spans="2:4" x14ac:dyDescent="0.2">
      <c r="B182" s="4">
        <v>8.9</v>
      </c>
      <c r="C182" s="4">
        <v>2.7599999999999999E-4</v>
      </c>
      <c r="D182" s="4">
        <v>5.7222000000000002E-2</v>
      </c>
    </row>
    <row r="183" spans="2:4" x14ac:dyDescent="0.2">
      <c r="B183" s="4">
        <v>8.9499999999999993</v>
      </c>
      <c r="C183" s="4">
        <v>1.37E-4</v>
      </c>
      <c r="D183" s="4">
        <v>2.4711E-2</v>
      </c>
    </row>
    <row r="184" spans="2:4" x14ac:dyDescent="0.2">
      <c r="B184" s="4">
        <v>9</v>
      </c>
      <c r="C184" s="4">
        <v>1.2799999999999999E-4</v>
      </c>
      <c r="D184" s="4">
        <v>4.633E-3</v>
      </c>
    </row>
    <row r="185" spans="2:4" x14ac:dyDescent="0.2">
      <c r="B185" s="4">
        <v>9.0500000000000007</v>
      </c>
      <c r="C185" s="4">
        <v>3.7599999999999998E-4</v>
      </c>
      <c r="D185" s="4">
        <v>2.176E-3</v>
      </c>
    </row>
    <row r="186" spans="2:4" x14ac:dyDescent="0.2">
      <c r="B186" s="4">
        <v>9.1</v>
      </c>
      <c r="C186" s="4">
        <v>2.2499999999999999E-4</v>
      </c>
      <c r="D186" s="4">
        <v>1.3129999999999999E-3</v>
      </c>
    </row>
    <row r="187" spans="2:4" x14ac:dyDescent="0.2">
      <c r="B187" s="4">
        <v>9.15</v>
      </c>
      <c r="C187" s="4">
        <v>2.7599999999999999E-4</v>
      </c>
      <c r="D187" s="4">
        <v>7.7399999999999995E-4</v>
      </c>
    </row>
    <row r="188" spans="2:4" x14ac:dyDescent="0.2">
      <c r="B188" s="4">
        <v>9.1999999999999993</v>
      </c>
      <c r="C188" s="4">
        <v>1.7699999999999999E-4</v>
      </c>
      <c r="D188" s="4">
        <v>5.2700000000000002E-4</v>
      </c>
    </row>
    <row r="189" spans="2:4" x14ac:dyDescent="0.2">
      <c r="B189" s="4">
        <v>9.25</v>
      </c>
      <c r="C189" s="4">
        <v>2.2499999999999999E-4</v>
      </c>
      <c r="D189" s="4">
        <v>2.23E-4</v>
      </c>
    </row>
    <row r="190" spans="2:4" x14ac:dyDescent="0.2">
      <c r="B190" s="4">
        <v>9.3000000000000007</v>
      </c>
      <c r="C190" s="4">
        <v>3.3700000000000001E-4</v>
      </c>
      <c r="D190" s="4">
        <v>1.16E-4</v>
      </c>
    </row>
    <row r="191" spans="2:4" x14ac:dyDescent="0.2">
      <c r="B191" s="4">
        <v>9.35</v>
      </c>
      <c r="C191" s="4">
        <v>2.2499999999999999E-4</v>
      </c>
      <c r="D191" s="4">
        <v>-6.2000000000000003E-5</v>
      </c>
    </row>
    <row r="192" spans="2:4" x14ac:dyDescent="0.2">
      <c r="B192" s="4">
        <v>9.4</v>
      </c>
      <c r="C192" s="4">
        <v>2.7599999999999999E-4</v>
      </c>
      <c r="D192" s="4">
        <v>-2.2000000000000001E-4</v>
      </c>
    </row>
    <row r="193" spans="2:4" x14ac:dyDescent="0.2">
      <c r="B193" s="4">
        <v>9.4499999999999993</v>
      </c>
      <c r="C193" s="4">
        <v>3.1500000000000001E-4</v>
      </c>
      <c r="D193" s="4">
        <v>-2.7E-4</v>
      </c>
    </row>
    <row r="194" spans="2:4" x14ac:dyDescent="0.2">
      <c r="B194" s="4">
        <v>9.5</v>
      </c>
      <c r="C194" s="4">
        <v>3.6200000000000002E-4</v>
      </c>
      <c r="D194" s="4">
        <v>-3.8999999999999999E-4</v>
      </c>
    </row>
    <row r="195" spans="2:4" x14ac:dyDescent="0.2">
      <c r="B195" s="4">
        <v>9.5500000000000007</v>
      </c>
      <c r="C195" s="4">
        <v>3.3700000000000001E-4</v>
      </c>
      <c r="D195" s="4">
        <v>-2.1000000000000001E-4</v>
      </c>
    </row>
    <row r="196" spans="2:4" x14ac:dyDescent="0.2">
      <c r="B196" s="4">
        <v>9.6</v>
      </c>
      <c r="C196" s="4">
        <v>3.7599999999999998E-4</v>
      </c>
      <c r="D196" s="4">
        <v>-3.5E-4</v>
      </c>
    </row>
    <row r="197" spans="2:4" x14ac:dyDescent="0.2">
      <c r="B197" s="4">
        <v>9.65</v>
      </c>
      <c r="C197" s="4">
        <v>3.1500000000000001E-4</v>
      </c>
      <c r="D197" s="4">
        <v>-2.3000000000000001E-4</v>
      </c>
    </row>
    <row r="198" spans="2:4" x14ac:dyDescent="0.2">
      <c r="B198" s="4">
        <v>9.6999999999999993</v>
      </c>
      <c r="C198" s="4">
        <v>4.2700000000000002E-4</v>
      </c>
      <c r="D198" s="4">
        <v>-3.8000000000000002E-4</v>
      </c>
    </row>
    <row r="199" spans="2:4" x14ac:dyDescent="0.2">
      <c r="B199" s="4">
        <v>9.75</v>
      </c>
      <c r="C199" s="4">
        <v>2.8800000000000001E-4</v>
      </c>
      <c r="D199" s="4">
        <v>-3.8999999999999999E-4</v>
      </c>
    </row>
    <row r="200" spans="2:4" x14ac:dyDescent="0.2">
      <c r="B200" s="4">
        <v>9.8000000000000007</v>
      </c>
      <c r="C200" s="4">
        <v>2.3699999999999999E-4</v>
      </c>
      <c r="D200" s="4">
        <v>-2.1000000000000001E-4</v>
      </c>
    </row>
    <row r="201" spans="2:4" x14ac:dyDescent="0.2">
      <c r="B201" s="4">
        <v>9.85</v>
      </c>
      <c r="C201" s="4">
        <v>4.9899999999999999E-4</v>
      </c>
      <c r="D201" s="4">
        <v>-3.5E-4</v>
      </c>
    </row>
    <row r="202" spans="2:4" x14ac:dyDescent="0.2">
      <c r="B202" s="4">
        <v>9.9</v>
      </c>
      <c r="C202" s="4">
        <v>1.63E-4</v>
      </c>
      <c r="D202" s="4">
        <v>-2.7999999999999998E-4</v>
      </c>
    </row>
    <row r="203" spans="2:4" x14ac:dyDescent="0.2">
      <c r="B203" s="4">
        <v>9.9499999999999993</v>
      </c>
      <c r="C203" s="4">
        <v>1.7699999999999999E-4</v>
      </c>
      <c r="D203" s="4">
        <v>-2.1000000000000001E-4</v>
      </c>
    </row>
    <row r="204" spans="2:4" x14ac:dyDescent="0.2">
      <c r="B204" s="4">
        <v>10</v>
      </c>
      <c r="C204" s="4">
        <v>2.5099999999999998E-4</v>
      </c>
      <c r="D204" s="4">
        <v>1.3730000000000001E-3</v>
      </c>
    </row>
    <row r="205" spans="2:4" x14ac:dyDescent="0.2">
      <c r="B205" s="4">
        <v>10.050000000000001</v>
      </c>
      <c r="C205" s="4">
        <v>2.2499999999999999E-4</v>
      </c>
      <c r="D205" s="4">
        <v>5.045E-3</v>
      </c>
    </row>
    <row r="206" spans="2:4" x14ac:dyDescent="0.2">
      <c r="B206" s="4">
        <v>10.1</v>
      </c>
      <c r="C206" s="4">
        <v>4.1300000000000001E-4</v>
      </c>
      <c r="D206" s="4">
        <v>1.0031E-2</v>
      </c>
    </row>
    <row r="207" spans="2:4" x14ac:dyDescent="0.2">
      <c r="B207" s="4">
        <v>10.15</v>
      </c>
      <c r="C207" s="4">
        <v>1.3879999999999999E-3</v>
      </c>
      <c r="D207" s="4">
        <v>1.5256E-2</v>
      </c>
    </row>
    <row r="208" spans="2:4" x14ac:dyDescent="0.2">
      <c r="B208" s="4">
        <v>10.199999999999999</v>
      </c>
      <c r="C208" s="4">
        <v>2.715E-3</v>
      </c>
      <c r="D208" s="4">
        <v>1.932E-2</v>
      </c>
    </row>
    <row r="209" spans="2:4" x14ac:dyDescent="0.2">
      <c r="B209" s="4">
        <v>10.25</v>
      </c>
      <c r="C209" s="4">
        <v>4.64E-3</v>
      </c>
      <c r="D209" s="4">
        <v>2.5388999999999998E-2</v>
      </c>
    </row>
    <row r="210" spans="2:4" x14ac:dyDescent="0.2">
      <c r="B210" s="4">
        <v>10.3</v>
      </c>
      <c r="C210" s="4">
        <v>6.0280000000000004E-3</v>
      </c>
      <c r="D210" s="4">
        <v>3.3784000000000002E-2</v>
      </c>
    </row>
    <row r="211" spans="2:4" x14ac:dyDescent="0.2">
      <c r="B211" s="4">
        <v>10.35</v>
      </c>
      <c r="C211" s="4">
        <v>7.1929999999999997E-3</v>
      </c>
      <c r="D211" s="4">
        <v>4.5136000000000003E-2</v>
      </c>
    </row>
    <row r="212" spans="2:4" x14ac:dyDescent="0.2">
      <c r="B212" s="4">
        <v>10.4</v>
      </c>
      <c r="C212" s="4">
        <v>8.0800000000000004E-3</v>
      </c>
      <c r="D212" s="4">
        <v>5.2913000000000002E-2</v>
      </c>
    </row>
    <row r="213" spans="2:4" x14ac:dyDescent="0.2">
      <c r="B213" s="4">
        <v>10.45</v>
      </c>
      <c r="C213" s="4">
        <v>8.4320000000000003E-3</v>
      </c>
      <c r="D213" s="4">
        <v>5.6682000000000003E-2</v>
      </c>
    </row>
    <row r="214" spans="2:4" x14ac:dyDescent="0.2">
      <c r="B214" s="4">
        <v>10.5</v>
      </c>
      <c r="C214" s="4">
        <v>7.3429999999999997E-3</v>
      </c>
      <c r="D214" s="4">
        <v>5.6673000000000001E-2</v>
      </c>
    </row>
    <row r="215" spans="2:4" x14ac:dyDescent="0.2">
      <c r="B215" s="4">
        <v>10.55</v>
      </c>
      <c r="C215" s="4">
        <v>6.1809999999999999E-3</v>
      </c>
      <c r="D215" s="4">
        <v>5.7124000000000001E-2</v>
      </c>
    </row>
    <row r="216" spans="2:4" x14ac:dyDescent="0.2">
      <c r="B216" s="4">
        <v>10.6</v>
      </c>
      <c r="C216" s="4">
        <v>4.4039999999999999E-3</v>
      </c>
      <c r="D216" s="4">
        <v>5.7389000000000003E-2</v>
      </c>
    </row>
    <row r="217" spans="2:4" x14ac:dyDescent="0.2">
      <c r="B217" s="4">
        <v>10.65</v>
      </c>
      <c r="C217" s="4">
        <v>2.9399999999999999E-3</v>
      </c>
      <c r="D217" s="4">
        <v>5.3421999999999997E-2</v>
      </c>
    </row>
    <row r="218" spans="2:4" x14ac:dyDescent="0.2">
      <c r="B218" s="4">
        <v>10.7</v>
      </c>
      <c r="C218" s="4">
        <v>2.9889999999999999E-3</v>
      </c>
      <c r="D218" s="4">
        <v>3.9224000000000002E-2</v>
      </c>
    </row>
    <row r="219" spans="2:4" x14ac:dyDescent="0.2">
      <c r="B219" s="4">
        <v>10.75</v>
      </c>
      <c r="C219" s="4">
        <v>2.3640000000000002E-3</v>
      </c>
      <c r="D219" s="4">
        <v>3.8702E-2</v>
      </c>
    </row>
    <row r="220" spans="2:4" x14ac:dyDescent="0.2">
      <c r="B220" s="4">
        <v>10.8</v>
      </c>
      <c r="C220" s="4">
        <v>2.127E-3</v>
      </c>
      <c r="D220" s="4">
        <v>3.7976999999999997E-2</v>
      </c>
    </row>
    <row r="221" spans="2:4" x14ac:dyDescent="0.2">
      <c r="B221" s="4">
        <v>10.85</v>
      </c>
      <c r="C221" s="4">
        <v>6.0099999999999997E-4</v>
      </c>
      <c r="D221" s="4">
        <v>1.9616000000000001E-2</v>
      </c>
    </row>
    <row r="222" spans="2:4" x14ac:dyDescent="0.2">
      <c r="B222" s="4">
        <v>10.9</v>
      </c>
      <c r="C222" s="4">
        <v>4.5199999999999998E-4</v>
      </c>
      <c r="D222" s="4">
        <v>4.7289999999999997E-3</v>
      </c>
    </row>
    <row r="223" spans="2:4" x14ac:dyDescent="0.2">
      <c r="B223" s="4">
        <v>10.95</v>
      </c>
      <c r="C223" s="4">
        <v>3.3700000000000001E-4</v>
      </c>
      <c r="D223" s="4">
        <v>1.029E-3</v>
      </c>
    </row>
    <row r="224" spans="2:4" x14ac:dyDescent="0.2">
      <c r="B224" s="4">
        <v>11</v>
      </c>
      <c r="C224" s="4">
        <v>3.88E-4</v>
      </c>
      <c r="D224" s="4">
        <v>5.0900000000000001E-4</v>
      </c>
    </row>
    <row r="225" spans="2:4" x14ac:dyDescent="0.2">
      <c r="B225" s="4">
        <v>11.05</v>
      </c>
      <c r="C225" s="4">
        <v>3.5E-4</v>
      </c>
      <c r="D225" s="4">
        <v>1.85E-4</v>
      </c>
    </row>
    <row r="226" spans="2:4" x14ac:dyDescent="0.2">
      <c r="B226" s="4">
        <v>11.1</v>
      </c>
      <c r="C226" s="4">
        <v>4.8700000000000002E-4</v>
      </c>
      <c r="D226" s="4">
        <v>-6.0000000000000002E-5</v>
      </c>
    </row>
    <row r="227" spans="2:4" x14ac:dyDescent="0.2">
      <c r="B227" s="4">
        <v>11.15</v>
      </c>
      <c r="C227" s="4">
        <v>3.1300000000000002E-4</v>
      </c>
      <c r="D227" s="4">
        <v>-9.1000000000000003E-5</v>
      </c>
    </row>
    <row r="228" spans="2:4" x14ac:dyDescent="0.2">
      <c r="B228" s="4">
        <v>11.2</v>
      </c>
      <c r="C228" s="4">
        <v>3.6400000000000001E-4</v>
      </c>
      <c r="D228" s="4">
        <v>-3.3E-4</v>
      </c>
    </row>
    <row r="229" spans="2:4" x14ac:dyDescent="0.2">
      <c r="B229" s="4">
        <v>11.25</v>
      </c>
      <c r="C229" s="4">
        <v>5.5000000000000003E-4</v>
      </c>
      <c r="D229" s="4">
        <v>-5.6999999999999998E-4</v>
      </c>
    </row>
    <row r="230" spans="2:4" x14ac:dyDescent="0.2">
      <c r="B230" s="4">
        <v>11.3</v>
      </c>
      <c r="C230" s="4">
        <v>3.6400000000000001E-4</v>
      </c>
      <c r="D230" s="4">
        <v>-6.0000000000000002E-5</v>
      </c>
    </row>
    <row r="231" spans="2:4" x14ac:dyDescent="0.2">
      <c r="B231" s="4">
        <v>11.35</v>
      </c>
      <c r="C231" s="4">
        <v>3.5E-4</v>
      </c>
      <c r="D231" s="4">
        <v>-1.3999999999999999E-4</v>
      </c>
    </row>
    <row r="232" spans="2:4" x14ac:dyDescent="0.2">
      <c r="B232" s="4">
        <v>11.4</v>
      </c>
      <c r="C232" s="4">
        <v>3.6200000000000002E-4</v>
      </c>
      <c r="D232" s="4">
        <v>-2.2000000000000001E-4</v>
      </c>
    </row>
    <row r="233" spans="2:4" x14ac:dyDescent="0.2">
      <c r="B233" s="4">
        <v>11.45</v>
      </c>
      <c r="C233" s="4">
        <v>3.2499999999999999E-4</v>
      </c>
      <c r="D233" s="4">
        <v>-1.6000000000000001E-4</v>
      </c>
    </row>
    <row r="234" spans="2:4" x14ac:dyDescent="0.2">
      <c r="B234" s="4">
        <v>11.5</v>
      </c>
      <c r="C234" s="4">
        <v>3.7599999999999998E-4</v>
      </c>
      <c r="D234" s="4">
        <v>-4.2000000000000002E-4</v>
      </c>
    </row>
    <row r="235" spans="2:4" x14ac:dyDescent="0.2">
      <c r="B235" s="4">
        <v>11.55</v>
      </c>
      <c r="C235" s="4">
        <v>4.7600000000000002E-4</v>
      </c>
      <c r="D235" s="4">
        <v>-5.0000000000000001E-4</v>
      </c>
    </row>
    <row r="236" spans="2:4" x14ac:dyDescent="0.2">
      <c r="B236" s="4">
        <v>11.6</v>
      </c>
      <c r="C236" s="4">
        <v>4.64E-4</v>
      </c>
      <c r="D236" s="4">
        <v>-3.8999999999999999E-4</v>
      </c>
    </row>
    <row r="237" spans="2:4" x14ac:dyDescent="0.2">
      <c r="B237" s="4">
        <v>11.65</v>
      </c>
      <c r="C237" s="4">
        <v>5.4000000000000001E-4</v>
      </c>
      <c r="D237" s="4">
        <v>-4.2999999999999999E-4</v>
      </c>
    </row>
    <row r="238" spans="2:4" x14ac:dyDescent="0.2">
      <c r="B238" s="4">
        <v>11.7</v>
      </c>
      <c r="C238" s="4">
        <v>3.1500000000000001E-4</v>
      </c>
      <c r="D238" s="4">
        <v>-3.3E-4</v>
      </c>
    </row>
    <row r="239" spans="2:4" x14ac:dyDescent="0.2">
      <c r="B239" s="4">
        <v>11.75</v>
      </c>
      <c r="C239" s="4">
        <v>4.0099999999999999E-4</v>
      </c>
      <c r="D239" s="4">
        <v>-5.6999999999999998E-4</v>
      </c>
    </row>
    <row r="240" spans="2:4" x14ac:dyDescent="0.2">
      <c r="B240" s="4">
        <v>11.8</v>
      </c>
      <c r="C240" s="4">
        <v>2.3699999999999999E-4</v>
      </c>
      <c r="D240" s="4">
        <v>-5.2999999999999998E-4</v>
      </c>
    </row>
    <row r="241" spans="2:4" x14ac:dyDescent="0.2">
      <c r="B241" s="4">
        <v>11.85</v>
      </c>
      <c r="C241" s="4">
        <v>3.5E-4</v>
      </c>
      <c r="D241" s="4">
        <v>-4.2999999999999999E-4</v>
      </c>
    </row>
    <row r="242" spans="2:4" x14ac:dyDescent="0.2">
      <c r="B242" s="4">
        <v>11.9</v>
      </c>
      <c r="C242" s="4">
        <v>2.8800000000000001E-4</v>
      </c>
      <c r="D242" s="4">
        <v>-4.2000000000000002E-4</v>
      </c>
    </row>
    <row r="243" spans="2:4" x14ac:dyDescent="0.2">
      <c r="B243" s="4">
        <v>11.95</v>
      </c>
      <c r="C243" s="4">
        <v>3.0200000000000002E-4</v>
      </c>
      <c r="D243" s="4">
        <v>-1E-4</v>
      </c>
    </row>
    <row r="244" spans="2:4" x14ac:dyDescent="0.2">
      <c r="B244" s="4">
        <v>12</v>
      </c>
      <c r="C244" s="4">
        <v>4.1300000000000001E-4</v>
      </c>
      <c r="D244" s="4">
        <v>2.1489999999999999E-3</v>
      </c>
    </row>
    <row r="245" spans="2:4" x14ac:dyDescent="0.2">
      <c r="B245" s="4">
        <v>12.05</v>
      </c>
      <c r="C245" s="4">
        <v>4.9899999999999999E-4</v>
      </c>
      <c r="D245" s="4">
        <v>6.489E-3</v>
      </c>
    </row>
    <row r="246" spans="2:4" x14ac:dyDescent="0.2">
      <c r="B246" s="4">
        <v>12.1</v>
      </c>
      <c r="C246" s="4">
        <v>1.353E-3</v>
      </c>
      <c r="D246" s="4">
        <v>1.4884E-2</v>
      </c>
    </row>
    <row r="247" spans="2:4" x14ac:dyDescent="0.2">
      <c r="B247" s="4">
        <v>12.15</v>
      </c>
      <c r="C247" s="4">
        <v>4.1790000000000004E-3</v>
      </c>
      <c r="D247" s="4">
        <v>2.5744E-2</v>
      </c>
    </row>
    <row r="248" spans="2:4" x14ac:dyDescent="0.2">
      <c r="B248" s="4">
        <v>12.2</v>
      </c>
      <c r="C248" s="4">
        <v>5.8310000000000002E-3</v>
      </c>
      <c r="D248" s="4">
        <v>3.6021999999999998E-2</v>
      </c>
    </row>
    <row r="249" spans="2:4" x14ac:dyDescent="0.2">
      <c r="B249" s="4">
        <v>12.25</v>
      </c>
      <c r="C249" s="4">
        <v>7.0309999999999999E-3</v>
      </c>
      <c r="D249" s="4">
        <v>4.4172999999999997E-2</v>
      </c>
    </row>
    <row r="250" spans="2:4" x14ac:dyDescent="0.2">
      <c r="B250" s="4">
        <v>12.3</v>
      </c>
      <c r="C250" s="4">
        <v>7.7929999999999996E-3</v>
      </c>
      <c r="D250" s="4">
        <v>4.9632999999999997E-2</v>
      </c>
    </row>
    <row r="251" spans="2:4" x14ac:dyDescent="0.2">
      <c r="B251" s="4">
        <v>12.35</v>
      </c>
      <c r="C251" s="4">
        <v>8.0059999999999992E-3</v>
      </c>
      <c r="D251" s="4">
        <v>5.6405999999999998E-2</v>
      </c>
    </row>
    <row r="252" spans="2:4" x14ac:dyDescent="0.2">
      <c r="B252" s="4">
        <v>12.4</v>
      </c>
      <c r="C252" s="4">
        <v>8.6569999999999998E-3</v>
      </c>
      <c r="D252" s="4">
        <v>5.9942000000000002E-2</v>
      </c>
    </row>
    <row r="253" spans="2:4" x14ac:dyDescent="0.2">
      <c r="B253" s="4">
        <v>12.45</v>
      </c>
      <c r="C253" s="4">
        <v>9.2180000000000005E-3</v>
      </c>
      <c r="D253" s="4">
        <v>6.2779000000000001E-2</v>
      </c>
    </row>
    <row r="254" spans="2:4" x14ac:dyDescent="0.2">
      <c r="B254" s="4">
        <v>12.5</v>
      </c>
      <c r="C254" s="4">
        <v>9.1830000000000002E-3</v>
      </c>
      <c r="D254" s="4">
        <v>6.2385999999999997E-2</v>
      </c>
    </row>
    <row r="255" spans="2:4" x14ac:dyDescent="0.2">
      <c r="B255" s="4">
        <v>12.55</v>
      </c>
      <c r="C255" s="4">
        <v>7.4180000000000001E-3</v>
      </c>
      <c r="D255" s="4">
        <v>5.5611000000000001E-2</v>
      </c>
    </row>
    <row r="256" spans="2:4" x14ac:dyDescent="0.2">
      <c r="B256" s="4">
        <v>12.6</v>
      </c>
      <c r="C256" s="4">
        <v>2.1900000000000001E-3</v>
      </c>
      <c r="D256" s="4">
        <v>5.4080000000000003E-2</v>
      </c>
    </row>
    <row r="257" spans="2:4" x14ac:dyDescent="0.2">
      <c r="B257" s="4">
        <v>12.65</v>
      </c>
      <c r="C257" s="4">
        <v>1.0269999999999999E-3</v>
      </c>
      <c r="D257" s="4">
        <v>4.6460000000000001E-2</v>
      </c>
    </row>
    <row r="258" spans="2:4" x14ac:dyDescent="0.2">
      <c r="B258" s="4">
        <v>12.7</v>
      </c>
      <c r="C258" s="4">
        <v>5.6300000000000002E-4</v>
      </c>
      <c r="D258" s="4">
        <v>3.1092999999999999E-2</v>
      </c>
    </row>
    <row r="259" spans="2:4" x14ac:dyDescent="0.2">
      <c r="B259" s="4">
        <v>12.75</v>
      </c>
      <c r="C259" s="4">
        <v>4.0099999999999999E-4</v>
      </c>
      <c r="D259" s="4">
        <v>2.0774999999999998E-2</v>
      </c>
    </row>
    <row r="260" spans="2:4" x14ac:dyDescent="0.2">
      <c r="B260" s="4">
        <v>12.8</v>
      </c>
      <c r="C260" s="4">
        <v>3.7599999999999998E-4</v>
      </c>
      <c r="D260" s="4">
        <v>1.3254E-2</v>
      </c>
    </row>
    <row r="261" spans="2:4" x14ac:dyDescent="0.2">
      <c r="B261" s="4">
        <v>12.85</v>
      </c>
      <c r="C261" s="4">
        <v>3.88E-4</v>
      </c>
      <c r="D261" s="4">
        <v>6.4289999999999998E-3</v>
      </c>
    </row>
    <row r="262" spans="2:4" x14ac:dyDescent="0.2">
      <c r="B262" s="4">
        <v>12.9</v>
      </c>
      <c r="C262" s="4">
        <v>4.2700000000000002E-4</v>
      </c>
      <c r="D262" s="4">
        <v>2.3739999999999998E-3</v>
      </c>
    </row>
    <row r="263" spans="2:4" x14ac:dyDescent="0.2">
      <c r="B263" s="4">
        <v>12.95</v>
      </c>
      <c r="C263" s="4">
        <v>4.3800000000000002E-4</v>
      </c>
      <c r="D263" s="4">
        <v>2.14E-4</v>
      </c>
    </row>
    <row r="264" spans="2:4" x14ac:dyDescent="0.2">
      <c r="B264" s="4">
        <v>13</v>
      </c>
      <c r="C264" s="4">
        <v>4.3800000000000002E-4</v>
      </c>
      <c r="D264" s="4">
        <v>-1.1E-4</v>
      </c>
    </row>
    <row r="265" spans="2:4" x14ac:dyDescent="0.2">
      <c r="B265" s="4">
        <v>13.05</v>
      </c>
      <c r="C265" s="4">
        <v>4.2700000000000002E-4</v>
      </c>
      <c r="D265" s="4">
        <v>-2.4000000000000001E-4</v>
      </c>
    </row>
    <row r="266" spans="2:4" x14ac:dyDescent="0.2">
      <c r="B266" s="4">
        <v>13.1</v>
      </c>
      <c r="C266" s="4">
        <v>4.3800000000000002E-4</v>
      </c>
      <c r="D266" s="4">
        <v>-4.6000000000000001E-4</v>
      </c>
    </row>
    <row r="267" spans="2:4" x14ac:dyDescent="0.2">
      <c r="B267" s="4">
        <v>13.15</v>
      </c>
      <c r="C267" s="4">
        <v>2.5099999999999998E-4</v>
      </c>
      <c r="D267" s="4">
        <v>-4.2999999999999999E-4</v>
      </c>
    </row>
    <row r="268" spans="2:4" x14ac:dyDescent="0.2">
      <c r="B268" s="4">
        <v>13.2</v>
      </c>
      <c r="C268" s="4">
        <v>3.5E-4</v>
      </c>
      <c r="D268" s="4">
        <v>-5.5999999999999995E-4</v>
      </c>
    </row>
    <row r="269" spans="2:4" x14ac:dyDescent="0.2">
      <c r="B269" s="4">
        <v>13.25</v>
      </c>
      <c r="C269" s="4">
        <v>3.0200000000000002E-4</v>
      </c>
      <c r="D269" s="4">
        <v>-6.4000000000000005E-4</v>
      </c>
    </row>
    <row r="270" spans="2:4" x14ac:dyDescent="0.2">
      <c r="B270" s="4">
        <v>13.3</v>
      </c>
      <c r="C270" s="4">
        <v>3.7599999999999998E-4</v>
      </c>
      <c r="D270" s="4">
        <v>-7.1000000000000002E-4</v>
      </c>
    </row>
    <row r="271" spans="2:4" x14ac:dyDescent="0.2">
      <c r="B271" s="4">
        <v>13.35</v>
      </c>
      <c r="C271" s="4">
        <v>3.2699999999999998E-4</v>
      </c>
      <c r="D271" s="4">
        <v>-9.1E-4</v>
      </c>
    </row>
    <row r="272" spans="2:4" x14ac:dyDescent="0.2">
      <c r="B272" s="4">
        <v>13.4</v>
      </c>
      <c r="C272" s="4">
        <v>4.0099999999999999E-4</v>
      </c>
      <c r="D272" s="4">
        <v>-6.8999999999999997E-4</v>
      </c>
    </row>
    <row r="273" spans="2:4" x14ac:dyDescent="0.2">
      <c r="B273" s="4">
        <v>13.45</v>
      </c>
      <c r="C273" s="4">
        <v>4.3800000000000002E-4</v>
      </c>
      <c r="D273" s="4">
        <v>-6.9999999999999999E-4</v>
      </c>
    </row>
    <row r="274" spans="2:4" x14ac:dyDescent="0.2">
      <c r="B274" s="4">
        <v>13.5</v>
      </c>
      <c r="C274" s="4">
        <v>4.3800000000000002E-4</v>
      </c>
      <c r="D274" s="4">
        <v>-6.4000000000000005E-4</v>
      </c>
    </row>
    <row r="275" spans="2:4" x14ac:dyDescent="0.2">
      <c r="B275" s="4">
        <v>13.55</v>
      </c>
      <c r="C275" s="4">
        <v>4.3800000000000002E-4</v>
      </c>
      <c r="D275" s="4">
        <v>-7.1000000000000002E-4</v>
      </c>
    </row>
    <row r="276" spans="2:4" x14ac:dyDescent="0.2">
      <c r="B276" s="4">
        <v>13.6</v>
      </c>
      <c r="C276" s="4">
        <v>4.2700000000000002E-4</v>
      </c>
      <c r="D276" s="4">
        <v>-6.0999999999999997E-4</v>
      </c>
    </row>
    <row r="277" spans="2:4" x14ac:dyDescent="0.2">
      <c r="B277" s="4">
        <v>13.65</v>
      </c>
      <c r="C277" s="4">
        <v>2.02E-4</v>
      </c>
      <c r="D277" s="4">
        <v>-7.1000000000000002E-4</v>
      </c>
    </row>
    <row r="278" spans="2:4" x14ac:dyDescent="0.2">
      <c r="B278" s="4">
        <v>13.7</v>
      </c>
      <c r="C278" s="4">
        <v>3.6200000000000002E-4</v>
      </c>
      <c r="D278" s="4">
        <v>-6.8000000000000005E-4</v>
      </c>
    </row>
    <row r="279" spans="2:4" x14ac:dyDescent="0.2">
      <c r="B279" s="4">
        <v>13.75</v>
      </c>
      <c r="C279" s="4">
        <v>3.6200000000000002E-4</v>
      </c>
      <c r="D279" s="4">
        <v>-6.0999999999999997E-4</v>
      </c>
    </row>
    <row r="280" spans="2:4" x14ac:dyDescent="0.2">
      <c r="B280" s="4">
        <v>13.8</v>
      </c>
      <c r="C280" s="4">
        <v>3.5199999999999999E-4</v>
      </c>
      <c r="D280" s="4">
        <v>-6.2E-4</v>
      </c>
    </row>
    <row r="281" spans="2:4" x14ac:dyDescent="0.2">
      <c r="B281" s="4">
        <v>13.85</v>
      </c>
      <c r="C281" s="4">
        <v>4.7600000000000002E-4</v>
      </c>
      <c r="D281" s="4">
        <v>-6.8000000000000005E-4</v>
      </c>
    </row>
    <row r="282" spans="2:4" x14ac:dyDescent="0.2">
      <c r="B282" s="4">
        <v>13.9</v>
      </c>
      <c r="C282" s="4">
        <v>4.0099999999999999E-4</v>
      </c>
      <c r="D282" s="4">
        <v>-6.6E-4</v>
      </c>
    </row>
    <row r="283" spans="2:4" x14ac:dyDescent="0.2">
      <c r="B283" s="4">
        <v>13.95</v>
      </c>
      <c r="C283" s="4">
        <v>2.7399999999999999E-4</v>
      </c>
      <c r="D283" s="4">
        <v>1.35E-4</v>
      </c>
    </row>
    <row r="284" spans="2:4" x14ac:dyDescent="0.2">
      <c r="B284" s="4">
        <v>14</v>
      </c>
      <c r="C284" s="4">
        <v>8.2700000000000004E-4</v>
      </c>
      <c r="D284" s="4">
        <v>2.1689999999999999E-3</v>
      </c>
    </row>
    <row r="285" spans="2:4" x14ac:dyDescent="0.2">
      <c r="B285" s="4">
        <v>14.05</v>
      </c>
      <c r="C285" s="4">
        <v>2.6389999999999999E-3</v>
      </c>
      <c r="D285" s="4">
        <v>6.2620000000000002E-3</v>
      </c>
    </row>
    <row r="286" spans="2:4" x14ac:dyDescent="0.2">
      <c r="B286" s="4">
        <v>14.1</v>
      </c>
      <c r="C286" s="4">
        <v>4.9040000000000004E-3</v>
      </c>
      <c r="D286" s="4">
        <v>1.1122E-2</v>
      </c>
    </row>
    <row r="287" spans="2:4" x14ac:dyDescent="0.2">
      <c r="B287" s="4">
        <v>14.15</v>
      </c>
      <c r="C287" s="4">
        <v>6.9059999999999998E-3</v>
      </c>
      <c r="D287" s="4">
        <v>1.7760000000000001E-2</v>
      </c>
    </row>
    <row r="288" spans="2:4" x14ac:dyDescent="0.2">
      <c r="B288" s="4">
        <v>14.2</v>
      </c>
      <c r="C288" s="4">
        <v>7.9179999999999997E-3</v>
      </c>
      <c r="D288" s="4">
        <v>2.5114999999999998E-2</v>
      </c>
    </row>
    <row r="289" spans="2:4" x14ac:dyDescent="0.2">
      <c r="B289" s="4">
        <v>14.25</v>
      </c>
      <c r="C289" s="4">
        <v>8.6309999999999998E-3</v>
      </c>
      <c r="D289" s="4">
        <v>3.0779999999999998E-2</v>
      </c>
    </row>
    <row r="290" spans="2:4" x14ac:dyDescent="0.2">
      <c r="B290" s="4">
        <v>14.3</v>
      </c>
      <c r="C290" s="4">
        <v>9.0709999999999992E-3</v>
      </c>
      <c r="D290" s="4">
        <v>3.7220000000000003E-2</v>
      </c>
    </row>
    <row r="291" spans="2:4" x14ac:dyDescent="0.2">
      <c r="B291" s="4">
        <v>14.35</v>
      </c>
      <c r="C291" s="4">
        <v>9.7590000000000003E-3</v>
      </c>
      <c r="D291" s="4">
        <v>4.3348999999999999E-2</v>
      </c>
    </row>
    <row r="292" spans="2:4" x14ac:dyDescent="0.2">
      <c r="B292" s="4">
        <v>14.4</v>
      </c>
      <c r="C292" s="4">
        <v>1.0146000000000001E-2</v>
      </c>
      <c r="D292" s="4">
        <v>4.7620000000000003E-2</v>
      </c>
    </row>
    <row r="293" spans="2:4" x14ac:dyDescent="0.2">
      <c r="B293" s="4">
        <v>14.45</v>
      </c>
      <c r="C293" s="4">
        <v>1.0684000000000001E-2</v>
      </c>
      <c r="D293" s="4">
        <v>4.9710999999999998E-2</v>
      </c>
    </row>
    <row r="294" spans="2:4" x14ac:dyDescent="0.2">
      <c r="B294" s="4">
        <v>14.5</v>
      </c>
      <c r="C294" s="4">
        <v>1.0121E-2</v>
      </c>
      <c r="D294" s="4">
        <v>5.2588000000000003E-2</v>
      </c>
    </row>
    <row r="295" spans="2:4" x14ac:dyDescent="0.2">
      <c r="B295" s="4">
        <v>14.55</v>
      </c>
      <c r="C295" s="4">
        <v>9.1430000000000001E-3</v>
      </c>
      <c r="D295" s="4">
        <v>5.7772999999999998E-2</v>
      </c>
    </row>
    <row r="296" spans="2:4" x14ac:dyDescent="0.2">
      <c r="B296" s="4">
        <v>14.6</v>
      </c>
      <c r="C296" s="4">
        <v>5.9170000000000004E-3</v>
      </c>
      <c r="D296" s="4">
        <v>5.7536999999999998E-2</v>
      </c>
    </row>
    <row r="297" spans="2:4" x14ac:dyDescent="0.2">
      <c r="B297" s="4">
        <v>14.65</v>
      </c>
      <c r="C297" s="4">
        <v>1.24E-3</v>
      </c>
      <c r="D297" s="4">
        <v>5.7467999999999998E-2</v>
      </c>
    </row>
    <row r="298" spans="2:4" x14ac:dyDescent="0.2">
      <c r="B298" s="4">
        <v>14.7</v>
      </c>
      <c r="C298" s="4">
        <v>3.88E-4</v>
      </c>
      <c r="D298" s="4">
        <v>5.7388000000000002E-2</v>
      </c>
    </row>
    <row r="299" spans="2:4" x14ac:dyDescent="0.2">
      <c r="B299" s="4">
        <v>14.75</v>
      </c>
      <c r="C299" s="4">
        <v>3.0200000000000002E-4</v>
      </c>
      <c r="D299" s="4">
        <v>5.3874999999999999E-2</v>
      </c>
    </row>
    <row r="300" spans="2:4" x14ac:dyDescent="0.2">
      <c r="B300" s="4">
        <v>14.8</v>
      </c>
      <c r="C300" s="4">
        <v>2.6400000000000002E-4</v>
      </c>
      <c r="D300" s="4">
        <v>3.9833E-2</v>
      </c>
    </row>
    <row r="301" spans="2:4" x14ac:dyDescent="0.2">
      <c r="B301" s="4">
        <v>14.85</v>
      </c>
      <c r="C301" s="4">
        <v>3.2699999999999998E-4</v>
      </c>
      <c r="D301" s="4">
        <v>2.4965999999999999E-2</v>
      </c>
    </row>
    <row r="302" spans="2:4" x14ac:dyDescent="0.2">
      <c r="B302" s="4">
        <v>14.9</v>
      </c>
      <c r="C302" s="4">
        <v>3.0200000000000002E-4</v>
      </c>
      <c r="D302" s="4">
        <v>1.0503999999999999E-2</v>
      </c>
    </row>
    <row r="303" spans="2:4" x14ac:dyDescent="0.2">
      <c r="B303" s="4">
        <v>14.95</v>
      </c>
      <c r="C303" s="4">
        <v>4.6200000000000001E-4</v>
      </c>
      <c r="D303" s="4">
        <v>4.3670000000000002E-3</v>
      </c>
    </row>
    <row r="304" spans="2:4" x14ac:dyDescent="0.2">
      <c r="B304" s="4">
        <v>15</v>
      </c>
      <c r="C304" s="4">
        <v>3.5E-4</v>
      </c>
      <c r="D304" s="4">
        <v>1.6869999999999999E-3</v>
      </c>
    </row>
    <row r="305" spans="2:4" x14ac:dyDescent="0.2">
      <c r="B305" s="4">
        <v>15.05</v>
      </c>
      <c r="C305" s="4">
        <v>2.3900000000000001E-4</v>
      </c>
      <c r="D305" s="4">
        <v>1.16E-4</v>
      </c>
    </row>
    <row r="306" spans="2:4" x14ac:dyDescent="0.2">
      <c r="B306" s="4">
        <v>15.1</v>
      </c>
      <c r="C306" s="4">
        <v>2.8800000000000001E-4</v>
      </c>
      <c r="D306" s="4">
        <v>-2.0000000000000001E-4</v>
      </c>
    </row>
    <row r="307" spans="2:4" x14ac:dyDescent="0.2">
      <c r="B307" s="4">
        <v>15.15</v>
      </c>
      <c r="C307" s="4">
        <v>2.63E-4</v>
      </c>
      <c r="D307" s="4">
        <v>-2.7E-4</v>
      </c>
    </row>
    <row r="308" spans="2:4" x14ac:dyDescent="0.2">
      <c r="B308" s="4">
        <v>15.2</v>
      </c>
      <c r="C308" s="4">
        <v>2.9E-4</v>
      </c>
      <c r="D308" s="4">
        <v>-2.9E-4</v>
      </c>
    </row>
    <row r="309" spans="2:4" x14ac:dyDescent="0.2">
      <c r="B309" s="4">
        <v>15.25</v>
      </c>
      <c r="C309" s="4">
        <v>2.63E-4</v>
      </c>
      <c r="D309" s="4">
        <v>-2.9E-4</v>
      </c>
    </row>
    <row r="310" spans="2:4" x14ac:dyDescent="0.2">
      <c r="B310" s="4">
        <v>15.3</v>
      </c>
      <c r="C310" s="4">
        <v>3.1500000000000001E-4</v>
      </c>
      <c r="D310" s="4">
        <v>-2.7E-4</v>
      </c>
    </row>
    <row r="311" spans="2:4" x14ac:dyDescent="0.2">
      <c r="B311" s="4">
        <v>15.35</v>
      </c>
      <c r="C311" s="4">
        <v>2.5099999999999998E-4</v>
      </c>
      <c r="D311" s="4">
        <v>-2.9E-4</v>
      </c>
    </row>
    <row r="312" spans="2:4" x14ac:dyDescent="0.2">
      <c r="B312" s="4">
        <v>15.4</v>
      </c>
      <c r="C312" s="4">
        <v>2.63E-4</v>
      </c>
      <c r="D312" s="4">
        <v>-2.7E-4</v>
      </c>
    </row>
    <row r="313" spans="2:4" x14ac:dyDescent="0.2">
      <c r="B313" s="4">
        <v>15.45</v>
      </c>
      <c r="C313" s="4">
        <v>2.9E-4</v>
      </c>
      <c r="D313" s="4">
        <v>-5.9000000000000003E-4</v>
      </c>
    </row>
    <row r="314" spans="2:4" x14ac:dyDescent="0.2">
      <c r="B314" s="4">
        <v>15.5</v>
      </c>
      <c r="C314" s="4">
        <v>2.9E-4</v>
      </c>
      <c r="D314" s="4">
        <v>-4.8000000000000001E-4</v>
      </c>
    </row>
    <row r="315" spans="2:4" x14ac:dyDescent="0.2">
      <c r="B315" s="4">
        <v>15.55</v>
      </c>
      <c r="C315" s="4">
        <v>3.7599999999999998E-4</v>
      </c>
      <c r="D315" s="4">
        <v>-2.9E-4</v>
      </c>
    </row>
    <row r="316" spans="2:4" x14ac:dyDescent="0.2">
      <c r="B316" s="4">
        <v>15.6</v>
      </c>
      <c r="C316" s="4">
        <v>3.0200000000000002E-4</v>
      </c>
      <c r="D316" s="4">
        <v>-4.8000000000000001E-4</v>
      </c>
    </row>
    <row r="317" spans="2:4" x14ac:dyDescent="0.2">
      <c r="B317" s="4">
        <v>15.65</v>
      </c>
      <c r="C317" s="4">
        <v>3.2499999999999999E-4</v>
      </c>
      <c r="D317" s="4">
        <v>-5.9000000000000003E-4</v>
      </c>
    </row>
    <row r="318" spans="2:4" x14ac:dyDescent="0.2">
      <c r="B318" s="4">
        <v>15.7</v>
      </c>
      <c r="C318" s="4">
        <v>2.7399999999999999E-4</v>
      </c>
      <c r="D318" s="4">
        <v>-6.6E-4</v>
      </c>
    </row>
    <row r="319" spans="2:4" x14ac:dyDescent="0.2">
      <c r="B319" s="4">
        <v>15.75</v>
      </c>
      <c r="C319" s="4">
        <v>3.5E-4</v>
      </c>
      <c r="D319" s="4">
        <v>-6.6E-4</v>
      </c>
    </row>
    <row r="320" spans="2:4" x14ac:dyDescent="0.2">
      <c r="B320" s="4">
        <v>15.8</v>
      </c>
      <c r="C320" s="4">
        <v>2.7599999999999999E-4</v>
      </c>
      <c r="D320" s="4">
        <v>-7.2000000000000005E-4</v>
      </c>
    </row>
    <row r="321" spans="2:4" x14ac:dyDescent="0.2">
      <c r="B321" s="4">
        <v>15.85</v>
      </c>
      <c r="C321" s="4">
        <v>2.6400000000000002E-4</v>
      </c>
      <c r="D321" s="4">
        <v>-7.6000000000000004E-4</v>
      </c>
    </row>
    <row r="322" spans="2:4" x14ac:dyDescent="0.2">
      <c r="B322" s="4">
        <v>15.9</v>
      </c>
      <c r="C322" s="4">
        <v>3.1300000000000002E-4</v>
      </c>
      <c r="D322" s="4">
        <v>-6.9999999999999999E-4</v>
      </c>
    </row>
    <row r="323" spans="2:4" x14ac:dyDescent="0.2">
      <c r="B323" s="4">
        <v>15.95</v>
      </c>
      <c r="C323" s="4">
        <v>1.37E-4</v>
      </c>
      <c r="D323" s="4">
        <v>-6.6E-4</v>
      </c>
    </row>
    <row r="324" spans="2:4" x14ac:dyDescent="0.2">
      <c r="B324" s="4">
        <v>16</v>
      </c>
      <c r="C324" s="4">
        <v>2.3900000000000001E-4</v>
      </c>
      <c r="D324" s="4">
        <v>-3.3E-4</v>
      </c>
    </row>
    <row r="325" spans="2:4" x14ac:dyDescent="0.2">
      <c r="B325" s="4">
        <v>16.05</v>
      </c>
      <c r="C325" s="4">
        <v>2.2499999999999999E-4</v>
      </c>
      <c r="D325" s="4">
        <v>5.3799999999999996E-4</v>
      </c>
    </row>
    <row r="326" spans="2:4" x14ac:dyDescent="0.2">
      <c r="B326" s="4">
        <v>16.100000000000001</v>
      </c>
      <c r="C326" s="4">
        <v>6.2600000000000004E-4</v>
      </c>
      <c r="D326" s="4">
        <v>2.787E-3</v>
      </c>
    </row>
    <row r="327" spans="2:4" x14ac:dyDescent="0.2">
      <c r="B327" s="4">
        <v>16.149999999999999</v>
      </c>
      <c r="C327" s="4">
        <v>2.2889999999999998E-3</v>
      </c>
      <c r="D327" s="4">
        <v>5.6439999999999997E-3</v>
      </c>
    </row>
    <row r="328" spans="2:4" x14ac:dyDescent="0.2">
      <c r="B328" s="4">
        <v>16.2</v>
      </c>
      <c r="C328" s="4">
        <v>3.3040000000000001E-3</v>
      </c>
      <c r="D328" s="4">
        <v>1.0347E-2</v>
      </c>
    </row>
    <row r="329" spans="2:4" x14ac:dyDescent="0.2">
      <c r="B329" s="4">
        <v>16.25</v>
      </c>
      <c r="C329" s="4">
        <v>4.5919999999999997E-3</v>
      </c>
      <c r="D329" s="4">
        <v>1.3205E-2</v>
      </c>
    </row>
    <row r="330" spans="2:4" x14ac:dyDescent="0.2">
      <c r="B330" s="4">
        <v>16.3</v>
      </c>
      <c r="C330" s="4">
        <v>6.3429999999999997E-3</v>
      </c>
      <c r="D330" s="4">
        <v>1.8065000000000001E-2</v>
      </c>
    </row>
    <row r="331" spans="2:4" x14ac:dyDescent="0.2">
      <c r="B331" s="4">
        <v>16.350000000000001</v>
      </c>
      <c r="C331" s="4">
        <v>7.9059999999999998E-3</v>
      </c>
      <c r="D331" s="4">
        <v>2.3571000000000002E-2</v>
      </c>
    </row>
    <row r="332" spans="2:4" x14ac:dyDescent="0.2">
      <c r="B332" s="4">
        <v>16.399999999999999</v>
      </c>
      <c r="C332" s="4">
        <v>9.5560000000000003E-3</v>
      </c>
      <c r="D332" s="4">
        <v>2.7265000000000001E-2</v>
      </c>
    </row>
    <row r="333" spans="2:4" x14ac:dyDescent="0.2">
      <c r="B333" s="4">
        <v>16.45</v>
      </c>
      <c r="C333" s="4">
        <v>1.0807000000000001E-2</v>
      </c>
      <c r="D333" s="4">
        <v>3.0759999999999999E-2</v>
      </c>
    </row>
    <row r="334" spans="2:4" x14ac:dyDescent="0.2">
      <c r="B334" s="4">
        <v>16.5</v>
      </c>
      <c r="C334" s="4">
        <v>8.796E-3</v>
      </c>
      <c r="D334" s="4">
        <v>3.4755000000000001E-2</v>
      </c>
    </row>
    <row r="335" spans="2:4" x14ac:dyDescent="0.2">
      <c r="B335" s="4">
        <v>16.55</v>
      </c>
      <c r="C335" s="4">
        <v>6.2550000000000001E-3</v>
      </c>
      <c r="D335" s="4">
        <v>3.8025999999999997E-2</v>
      </c>
    </row>
    <row r="336" spans="2:4" x14ac:dyDescent="0.2">
      <c r="B336" s="4">
        <v>16.600000000000001</v>
      </c>
      <c r="C336" s="4">
        <v>4.803E-3</v>
      </c>
      <c r="D336" s="4">
        <v>3.8948999999999998E-2</v>
      </c>
    </row>
    <row r="337" spans="2:4" x14ac:dyDescent="0.2">
      <c r="B337" s="4">
        <v>16.649999999999999</v>
      </c>
      <c r="C337" s="4">
        <v>3.026E-3</v>
      </c>
      <c r="D337" s="4">
        <v>4.0873E-2</v>
      </c>
    </row>
    <row r="338" spans="2:4" x14ac:dyDescent="0.2">
      <c r="B338" s="4">
        <v>16.7</v>
      </c>
      <c r="C338" s="4">
        <v>1.99E-3</v>
      </c>
      <c r="D338" s="4">
        <v>4.2562000000000003E-2</v>
      </c>
    </row>
    <row r="339" spans="2:4" x14ac:dyDescent="0.2">
      <c r="B339" s="4">
        <v>16.75</v>
      </c>
      <c r="C339" s="4">
        <v>3.1500000000000001E-4</v>
      </c>
      <c r="D339" s="4">
        <v>4.1049000000000002E-2</v>
      </c>
    </row>
    <row r="340" spans="2:4" x14ac:dyDescent="0.2">
      <c r="B340" s="4">
        <v>16.8</v>
      </c>
      <c r="C340" s="4">
        <v>-1.1E-4</v>
      </c>
      <c r="D340" s="4">
        <v>4.1306000000000002E-2</v>
      </c>
    </row>
    <row r="341" spans="2:4" x14ac:dyDescent="0.2">
      <c r="B341" s="4">
        <v>16.850000000000001</v>
      </c>
      <c r="C341" s="4">
        <v>-1.3E-6</v>
      </c>
      <c r="D341" s="4">
        <v>3.6484000000000003E-2</v>
      </c>
    </row>
    <row r="342" spans="2:4" x14ac:dyDescent="0.2">
      <c r="B342" s="4">
        <v>16.899999999999999</v>
      </c>
      <c r="C342" s="4">
        <v>-8.7000000000000001E-5</v>
      </c>
      <c r="D342" s="4">
        <v>3.6277999999999998E-2</v>
      </c>
    </row>
    <row r="343" spans="2:4" x14ac:dyDescent="0.2">
      <c r="B343" s="4">
        <v>16.95</v>
      </c>
      <c r="C343" s="4">
        <v>-4.8000000000000001E-5</v>
      </c>
      <c r="D343" s="4">
        <v>3.8261999999999997E-2</v>
      </c>
    </row>
    <row r="344" spans="2:4" x14ac:dyDescent="0.2">
      <c r="B344" s="4">
        <v>17</v>
      </c>
      <c r="C344" s="4">
        <v>-6.2000000000000003E-5</v>
      </c>
      <c r="D344" s="4">
        <v>3.6142000000000001E-2</v>
      </c>
    </row>
    <row r="345" spans="2:4" x14ac:dyDescent="0.2">
      <c r="B345" s="4">
        <v>17.05</v>
      </c>
      <c r="C345" s="4">
        <v>-9.8999999999999994E-5</v>
      </c>
      <c r="D345" s="4">
        <v>3.6838000000000003E-2</v>
      </c>
    </row>
    <row r="346" spans="2:4" x14ac:dyDescent="0.2">
      <c r="B346" s="4">
        <v>17.100000000000001</v>
      </c>
      <c r="C346" s="4">
        <v>4.9499999999999997E-5</v>
      </c>
      <c r="D346" s="4">
        <v>3.8379000000000003E-2</v>
      </c>
    </row>
    <row r="347" spans="2:4" x14ac:dyDescent="0.2">
      <c r="B347" s="4">
        <v>17.149999999999999</v>
      </c>
      <c r="C347" s="4">
        <v>-1.1E-5</v>
      </c>
      <c r="D347" s="4">
        <v>4.0490999999999999E-2</v>
      </c>
    </row>
    <row r="348" spans="2:4" x14ac:dyDescent="0.2">
      <c r="B348" s="4">
        <v>17.2</v>
      </c>
      <c r="C348" s="4">
        <v>6.5099999999999997E-5</v>
      </c>
      <c r="D348" s="4">
        <v>4.2680000000000003E-2</v>
      </c>
    </row>
    <row r="349" spans="2:4" x14ac:dyDescent="0.2">
      <c r="B349" s="4">
        <v>17.25</v>
      </c>
      <c r="C349" s="4">
        <v>1.26E-4</v>
      </c>
      <c r="D349" s="4">
        <v>3.5040000000000002E-2</v>
      </c>
    </row>
    <row r="350" spans="2:4" x14ac:dyDescent="0.2">
      <c r="B350" s="4">
        <v>17.3</v>
      </c>
      <c r="C350" s="4">
        <v>1.37E-4</v>
      </c>
      <c r="D350" s="4">
        <v>2.1196E-2</v>
      </c>
    </row>
    <row r="351" spans="2:4" x14ac:dyDescent="0.2">
      <c r="B351" s="4">
        <v>17.350000000000001</v>
      </c>
      <c r="C351" s="4">
        <v>6.2500000000000005E-7</v>
      </c>
      <c r="D351" s="4">
        <v>2.029E-3</v>
      </c>
    </row>
    <row r="352" spans="2:4" x14ac:dyDescent="0.2">
      <c r="B352" s="4">
        <v>17.399999999999999</v>
      </c>
      <c r="C352" s="4">
        <v>7.6799999999999997E-5</v>
      </c>
      <c r="D352" s="4">
        <v>1.4909999999999999E-3</v>
      </c>
    </row>
    <row r="353" spans="2:4" x14ac:dyDescent="0.2">
      <c r="B353" s="4">
        <v>17.45</v>
      </c>
      <c r="C353" s="4">
        <v>2.4899999999999998E-4</v>
      </c>
      <c r="D353" s="4">
        <v>1.1069999999999999E-3</v>
      </c>
    </row>
    <row r="354" spans="2:4" x14ac:dyDescent="0.2">
      <c r="B354" s="4">
        <v>17.5</v>
      </c>
      <c r="C354" s="4">
        <v>1.02E-4</v>
      </c>
      <c r="D354" s="4">
        <v>6.8499999999999995E-4</v>
      </c>
    </row>
    <row r="355" spans="2:4" x14ac:dyDescent="0.2">
      <c r="B355" s="4">
        <v>17.55</v>
      </c>
      <c r="C355" s="4">
        <v>1.63E-4</v>
      </c>
      <c r="D355" s="4">
        <v>4.0099999999999999E-4</v>
      </c>
    </row>
    <row r="356" spans="2:4" x14ac:dyDescent="0.2">
      <c r="B356" s="4">
        <v>17.600000000000001</v>
      </c>
      <c r="C356" s="4">
        <v>8.6600000000000004E-5</v>
      </c>
      <c r="D356" s="4">
        <v>2.7399999999999999E-4</v>
      </c>
    </row>
    <row r="357" spans="2:4" x14ac:dyDescent="0.2">
      <c r="B357" s="4">
        <v>17.649999999999999</v>
      </c>
      <c r="C357" s="4">
        <v>1.24E-5</v>
      </c>
      <c r="D357" s="4">
        <v>1.85E-4</v>
      </c>
    </row>
    <row r="358" spans="2:4" x14ac:dyDescent="0.2">
      <c r="B358" s="4">
        <v>17.7</v>
      </c>
      <c r="C358" s="4">
        <v>1.37E-4</v>
      </c>
      <c r="D358" s="4">
        <v>-4.1999999999999998E-5</v>
      </c>
    </row>
    <row r="359" spans="2:4" x14ac:dyDescent="0.2">
      <c r="B359" s="4">
        <v>17.75</v>
      </c>
      <c r="C359" s="4">
        <v>1.63E-4</v>
      </c>
      <c r="D359" s="4">
        <v>3.6300000000000001E-5</v>
      </c>
    </row>
    <row r="360" spans="2:4" x14ac:dyDescent="0.2">
      <c r="B360" s="4">
        <v>17.8</v>
      </c>
      <c r="C360" s="4">
        <v>2.5099999999999998E-4</v>
      </c>
      <c r="D360" s="4">
        <v>5.63E-5</v>
      </c>
    </row>
    <row r="361" spans="2:4" x14ac:dyDescent="0.2">
      <c r="B361" s="4">
        <v>17.850000000000001</v>
      </c>
      <c r="C361" s="4">
        <v>2.2499999999999999E-4</v>
      </c>
      <c r="D361" s="4">
        <v>7.7700000000000005E-5</v>
      </c>
    </row>
    <row r="362" spans="2:4" x14ac:dyDescent="0.2">
      <c r="B362" s="4">
        <v>17.899999999999999</v>
      </c>
      <c r="C362" s="4">
        <v>1.37E-4</v>
      </c>
      <c r="D362" s="4">
        <v>-5.1E-5</v>
      </c>
    </row>
    <row r="363" spans="2:4" x14ac:dyDescent="0.2">
      <c r="B363" s="4">
        <v>17.95</v>
      </c>
      <c r="C363" s="4">
        <v>1E-4</v>
      </c>
      <c r="D363" s="4">
        <v>1.05E-4</v>
      </c>
    </row>
    <row r="364" spans="2:4" x14ac:dyDescent="0.2">
      <c r="B364" s="4">
        <v>18</v>
      </c>
      <c r="C364" s="4">
        <v>1.0009999999999999E-3</v>
      </c>
      <c r="D364" s="4">
        <v>4.5500000000000001E-5</v>
      </c>
    </row>
    <row r="365" spans="2:4" x14ac:dyDescent="0.2">
      <c r="B365" s="4">
        <v>18.05</v>
      </c>
      <c r="C365" s="4">
        <v>2.238E-3</v>
      </c>
      <c r="D365" s="4">
        <v>4.0099999999999999E-4</v>
      </c>
    </row>
    <row r="366" spans="2:4" x14ac:dyDescent="0.2">
      <c r="B366" s="4">
        <v>18.100000000000001</v>
      </c>
      <c r="C366" s="4">
        <v>3.2269999999999998E-3</v>
      </c>
      <c r="D366" s="4">
        <v>1.853E-3</v>
      </c>
    </row>
    <row r="367" spans="2:4" x14ac:dyDescent="0.2">
      <c r="B367" s="4">
        <v>18.149999999999999</v>
      </c>
      <c r="C367" s="4">
        <v>4.9410000000000001E-3</v>
      </c>
      <c r="D367" s="4">
        <v>4.8979999999999996E-3</v>
      </c>
    </row>
    <row r="368" spans="2:4" x14ac:dyDescent="0.2">
      <c r="B368" s="4">
        <v>18.2</v>
      </c>
      <c r="C368" s="4">
        <v>6.0049999999999999E-3</v>
      </c>
      <c r="D368" s="4">
        <v>8.6379999999999998E-3</v>
      </c>
    </row>
    <row r="369" spans="2:4" x14ac:dyDescent="0.2">
      <c r="B369" s="4">
        <v>18.25</v>
      </c>
      <c r="C369" s="4">
        <v>7.2950000000000003E-3</v>
      </c>
      <c r="D369" s="4">
        <v>1.3096E-2</v>
      </c>
    </row>
    <row r="370" spans="2:4" x14ac:dyDescent="0.2">
      <c r="B370" s="4">
        <v>18.3</v>
      </c>
      <c r="C370" s="4">
        <v>8.5199999999999998E-3</v>
      </c>
      <c r="D370" s="4">
        <v>1.7229000000000001E-2</v>
      </c>
    </row>
    <row r="371" spans="2:4" x14ac:dyDescent="0.2">
      <c r="B371" s="4">
        <v>18.350000000000001</v>
      </c>
      <c r="C371" s="4">
        <v>9.1940000000000008E-3</v>
      </c>
      <c r="D371" s="4">
        <v>2.1392999999999999E-2</v>
      </c>
    </row>
    <row r="372" spans="2:4" x14ac:dyDescent="0.2">
      <c r="B372" s="4">
        <v>18.399999999999999</v>
      </c>
      <c r="C372" s="4">
        <v>8.8929999999999999E-3</v>
      </c>
      <c r="D372" s="4">
        <v>2.6509000000000001E-2</v>
      </c>
    </row>
    <row r="373" spans="2:4" x14ac:dyDescent="0.2">
      <c r="B373" s="4">
        <v>18.45</v>
      </c>
      <c r="C373" s="4">
        <v>8.6429999999999996E-3</v>
      </c>
      <c r="D373" s="4">
        <v>3.0720000000000001E-2</v>
      </c>
    </row>
    <row r="374" spans="2:4" x14ac:dyDescent="0.2">
      <c r="B374" s="4">
        <v>18.5</v>
      </c>
      <c r="C374" s="4">
        <v>5.8190000000000004E-3</v>
      </c>
      <c r="D374" s="4">
        <v>3.4187000000000002E-2</v>
      </c>
    </row>
    <row r="375" spans="2:4" x14ac:dyDescent="0.2">
      <c r="B375" s="4">
        <v>18.55</v>
      </c>
      <c r="C375" s="4">
        <v>4.8529999999999997E-3</v>
      </c>
      <c r="D375" s="4">
        <v>4.0216000000000002E-2</v>
      </c>
    </row>
    <row r="376" spans="2:4" x14ac:dyDescent="0.2">
      <c r="B376" s="4">
        <v>18.600000000000001</v>
      </c>
      <c r="C376" s="4">
        <v>1.678E-3</v>
      </c>
      <c r="D376" s="4">
        <v>4.7019999999999999E-2</v>
      </c>
    </row>
    <row r="377" spans="2:4" x14ac:dyDescent="0.2">
      <c r="B377" s="4">
        <v>18.649999999999999</v>
      </c>
      <c r="C377" s="4">
        <v>1.43E-5</v>
      </c>
      <c r="D377" s="4">
        <v>5.0339000000000002E-2</v>
      </c>
    </row>
    <row r="378" spans="2:4" x14ac:dyDescent="0.2">
      <c r="B378" s="4">
        <v>18.7</v>
      </c>
      <c r="C378" s="4">
        <v>1.63E-4</v>
      </c>
      <c r="D378" s="4">
        <v>5.1517E-2</v>
      </c>
    </row>
    <row r="379" spans="2:4" x14ac:dyDescent="0.2">
      <c r="B379" s="4">
        <v>18.75</v>
      </c>
      <c r="C379" s="4">
        <v>1.24E-5</v>
      </c>
      <c r="D379" s="4">
        <v>5.4287000000000002E-2</v>
      </c>
    </row>
    <row r="380" spans="2:4" x14ac:dyDescent="0.2">
      <c r="B380" s="4">
        <v>18.8</v>
      </c>
      <c r="C380" s="4">
        <v>1.12E-4</v>
      </c>
      <c r="D380" s="4">
        <v>5.2608000000000002E-2</v>
      </c>
    </row>
    <row r="381" spans="2:4" x14ac:dyDescent="0.2">
      <c r="B381" s="4">
        <v>18.850000000000001</v>
      </c>
      <c r="C381" s="4">
        <v>1.5100000000000001E-4</v>
      </c>
      <c r="D381" s="4">
        <v>5.1723999999999999E-2</v>
      </c>
    </row>
    <row r="382" spans="2:4" x14ac:dyDescent="0.2">
      <c r="B382" s="4">
        <v>18.899999999999999</v>
      </c>
      <c r="C382" s="4">
        <v>-9.8999999999999994E-5</v>
      </c>
      <c r="D382" s="4">
        <v>3.9350999999999997E-2</v>
      </c>
    </row>
    <row r="383" spans="2:4" x14ac:dyDescent="0.2">
      <c r="B383" s="4">
        <v>18.95</v>
      </c>
      <c r="C383" s="4">
        <v>-1.2E-4</v>
      </c>
      <c r="D383" s="4">
        <v>3.5906E-2</v>
      </c>
    </row>
    <row r="384" spans="2:4" x14ac:dyDescent="0.2">
      <c r="B384" s="4">
        <v>19</v>
      </c>
      <c r="C384" s="4">
        <v>-8.7000000000000001E-5</v>
      </c>
      <c r="D384" s="4">
        <v>2.3806999999999998E-2</v>
      </c>
    </row>
    <row r="385" spans="2:4" x14ac:dyDescent="0.2">
      <c r="B385" s="4">
        <v>19.05</v>
      </c>
      <c r="C385" s="4">
        <v>-1.7000000000000001E-4</v>
      </c>
      <c r="D385" s="4">
        <v>1.6747000000000001E-2</v>
      </c>
    </row>
    <row r="386" spans="2:4" x14ac:dyDescent="0.2">
      <c r="B386" s="4">
        <v>19.100000000000001</v>
      </c>
      <c r="C386" s="4">
        <v>-1.2E-4</v>
      </c>
      <c r="D386" s="4">
        <v>6.4289999999999998E-3</v>
      </c>
    </row>
    <row r="387" spans="2:4" x14ac:dyDescent="0.2">
      <c r="B387" s="4">
        <v>19.149999999999999</v>
      </c>
      <c r="C387" s="4">
        <v>-8.7000000000000001E-5</v>
      </c>
      <c r="D387" s="4">
        <v>7.94E-4</v>
      </c>
    </row>
    <row r="388" spans="2:4" x14ac:dyDescent="0.2">
      <c r="B388" s="4">
        <v>19.2</v>
      </c>
      <c r="C388" s="4">
        <v>-2.3000000000000001E-4</v>
      </c>
      <c r="D388" s="4">
        <v>7.7399999999999995E-4</v>
      </c>
    </row>
    <row r="389" spans="2:4" x14ac:dyDescent="0.2">
      <c r="B389" s="4">
        <v>19.25</v>
      </c>
      <c r="C389" s="4">
        <v>3.9700000000000003E-5</v>
      </c>
      <c r="D389" s="4">
        <v>4.8899999999999996E-4</v>
      </c>
    </row>
    <row r="390" spans="2:4" x14ac:dyDescent="0.2">
      <c r="B390" s="4">
        <v>19.3</v>
      </c>
      <c r="C390" s="4">
        <v>-2.0000000000000001E-4</v>
      </c>
      <c r="D390" s="4">
        <v>6.5500000000000006E-5</v>
      </c>
    </row>
    <row r="391" spans="2:4" x14ac:dyDescent="0.2">
      <c r="B391" s="4">
        <v>19.350000000000001</v>
      </c>
      <c r="C391" s="4">
        <v>6.2500000000000005E-7</v>
      </c>
      <c r="D391" s="4">
        <v>8.7099999999999996E-6</v>
      </c>
    </row>
    <row r="392" spans="2:4" x14ac:dyDescent="0.2">
      <c r="B392" s="4">
        <v>19.399999999999999</v>
      </c>
      <c r="C392" s="4">
        <v>-4.8000000000000001E-5</v>
      </c>
      <c r="D392" s="4">
        <v>-2.4000000000000001E-4</v>
      </c>
    </row>
    <row r="393" spans="2:4" x14ac:dyDescent="0.2">
      <c r="B393" s="4">
        <v>19.45</v>
      </c>
      <c r="C393" s="4">
        <v>-2.5000000000000001E-5</v>
      </c>
      <c r="D393" s="4">
        <v>-3.3E-4</v>
      </c>
    </row>
    <row r="394" spans="2:4" x14ac:dyDescent="0.2">
      <c r="B394" s="4">
        <v>19.5</v>
      </c>
      <c r="C394" s="4">
        <v>-3.6999999999999998E-5</v>
      </c>
      <c r="D394" s="4">
        <v>-3.5E-4</v>
      </c>
    </row>
    <row r="395" spans="2:4" x14ac:dyDescent="0.2">
      <c r="B395" s="4">
        <v>19.55</v>
      </c>
      <c r="C395" s="4">
        <v>-4.8000000000000001E-5</v>
      </c>
      <c r="D395" s="4">
        <v>-3.1E-4</v>
      </c>
    </row>
    <row r="396" spans="2:4" x14ac:dyDescent="0.2">
      <c r="B396" s="4">
        <v>19.600000000000001</v>
      </c>
      <c r="C396" s="4">
        <v>-1.2E-4</v>
      </c>
      <c r="D396" s="4">
        <v>-3.8999999999999999E-4</v>
      </c>
    </row>
    <row r="397" spans="2:4" x14ac:dyDescent="0.2">
      <c r="B397" s="4">
        <v>19.649999999999999</v>
      </c>
      <c r="C397" s="4">
        <v>-7.3999999999999996E-5</v>
      </c>
      <c r="D397" s="4">
        <v>-5.5999999999999995E-4</v>
      </c>
    </row>
    <row r="398" spans="2:4" x14ac:dyDescent="0.2">
      <c r="B398" s="4">
        <v>19.7</v>
      </c>
      <c r="C398" s="4">
        <v>-1.2E-4</v>
      </c>
      <c r="D398" s="4">
        <v>-4.0000000000000002E-4</v>
      </c>
    </row>
    <row r="399" spans="2:4" x14ac:dyDescent="0.2">
      <c r="B399" s="4">
        <v>19.75</v>
      </c>
      <c r="C399" s="4">
        <v>-2.0000000000000001E-4</v>
      </c>
      <c r="D399" s="4">
        <v>-5.9000000000000003E-4</v>
      </c>
    </row>
    <row r="400" spans="2:4" x14ac:dyDescent="0.2">
      <c r="B400" s="4">
        <v>19.8</v>
      </c>
      <c r="C400" s="4">
        <v>-5.0000000000000002E-5</v>
      </c>
      <c r="D400" s="4">
        <v>-4.4999999999999999E-4</v>
      </c>
    </row>
    <row r="401" spans="2:4" x14ac:dyDescent="0.2">
      <c r="B401" s="4">
        <v>19.850000000000001</v>
      </c>
      <c r="C401" s="4">
        <v>4.9499999999999997E-5</v>
      </c>
      <c r="D401" s="4">
        <v>-4.2000000000000002E-4</v>
      </c>
    </row>
    <row r="402" spans="2:4" x14ac:dyDescent="0.2">
      <c r="B402" s="4">
        <v>19.899999999999999</v>
      </c>
      <c r="C402" s="4">
        <v>-9.8999999999999994E-5</v>
      </c>
      <c r="D402" s="4">
        <v>-5.4000000000000001E-4</v>
      </c>
    </row>
    <row r="403" spans="2:4" x14ac:dyDescent="0.2">
      <c r="B403" s="4">
        <v>19.95</v>
      </c>
      <c r="C403" s="4">
        <v>-3.6999999999999998E-5</v>
      </c>
      <c r="D403" s="4">
        <v>-4.6000000000000001E-4</v>
      </c>
    </row>
    <row r="404" spans="2:4" x14ac:dyDescent="0.2">
      <c r="B404" s="4">
        <v>20</v>
      </c>
      <c r="C404" s="4">
        <v>-2.5000000000000001E-5</v>
      </c>
      <c r="D404" s="4">
        <v>-4.4999999999999999E-4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C514-B216-4ADA-A109-2BFB1A5CBDCC}">
  <dimension ref="A1:AE261"/>
  <sheetViews>
    <sheetView topLeftCell="A136" workbookViewId="0">
      <selection activeCell="D2" sqref="D2"/>
    </sheetView>
  </sheetViews>
  <sheetFormatPr defaultRowHeight="15" x14ac:dyDescent="0.3"/>
  <cols>
    <col min="1" max="16384" width="9" style="1"/>
  </cols>
  <sheetData>
    <row r="1" spans="1:18" x14ac:dyDescent="0.3">
      <c r="A1" s="1" t="s">
        <v>644</v>
      </c>
    </row>
    <row r="3" spans="1:18" ht="15.75" thickBot="1" x14ac:dyDescent="0.35">
      <c r="B3" s="1" t="s">
        <v>645</v>
      </c>
    </row>
    <row r="4" spans="1:18" ht="16.5" thickBot="1" x14ac:dyDescent="0.35">
      <c r="C4" s="47" t="s">
        <v>593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</row>
    <row r="5" spans="1:18" x14ac:dyDescent="0.2">
      <c r="B5" s="37" t="s">
        <v>594</v>
      </c>
      <c r="C5" s="62" t="s">
        <v>126</v>
      </c>
      <c r="D5" s="63"/>
      <c r="E5" s="63"/>
      <c r="F5" s="63"/>
      <c r="G5" s="63"/>
      <c r="H5" s="63"/>
      <c r="I5" s="63"/>
      <c r="J5" s="63"/>
      <c r="K5" s="64"/>
      <c r="L5" s="62" t="s">
        <v>595</v>
      </c>
      <c r="M5" s="63"/>
      <c r="N5" s="63"/>
      <c r="O5" s="63"/>
      <c r="P5" s="63"/>
      <c r="Q5" s="63"/>
      <c r="R5" s="64"/>
    </row>
    <row r="6" spans="1:18" x14ac:dyDescent="0.2">
      <c r="B6" s="34">
        <v>0</v>
      </c>
      <c r="C6" s="31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3">
        <v>100</v>
      </c>
      <c r="L6" s="31">
        <v>100</v>
      </c>
      <c r="M6" s="32">
        <v>100</v>
      </c>
      <c r="N6" s="32">
        <v>100</v>
      </c>
      <c r="O6" s="32">
        <v>100</v>
      </c>
      <c r="P6" s="32">
        <v>100</v>
      </c>
      <c r="Q6" s="32">
        <v>100</v>
      </c>
      <c r="R6" s="33">
        <v>100</v>
      </c>
    </row>
    <row r="7" spans="1:18" x14ac:dyDescent="0.2">
      <c r="B7" s="34">
        <v>1</v>
      </c>
      <c r="C7" s="13">
        <v>138.45050000000001</v>
      </c>
      <c r="D7" s="12">
        <v>122.8351</v>
      </c>
      <c r="E7" s="12">
        <v>82.913629999999998</v>
      </c>
      <c r="F7" s="12">
        <v>117.3703</v>
      </c>
      <c r="G7" s="12">
        <v>97.428740000000005</v>
      </c>
      <c r="H7" s="12">
        <v>97.468509999999995</v>
      </c>
      <c r="I7" s="12">
        <v>93.000609999999995</v>
      </c>
      <c r="J7" s="12">
        <v>89.020660000000007</v>
      </c>
      <c r="K7" s="11">
        <v>87.253420000000006</v>
      </c>
      <c r="L7" s="13">
        <v>150.53360000000001</v>
      </c>
      <c r="M7" s="12">
        <v>322.55840000000001</v>
      </c>
      <c r="N7" s="12">
        <v>409.70010000000002</v>
      </c>
      <c r="O7" s="12">
        <v>171.10489999999999</v>
      </c>
      <c r="P7" s="12">
        <v>122.9482</v>
      </c>
      <c r="Q7" s="12">
        <v>221.25239999999999</v>
      </c>
      <c r="R7" s="11">
        <v>92.393870000000007</v>
      </c>
    </row>
    <row r="8" spans="1:18" x14ac:dyDescent="0.2">
      <c r="B8" s="34">
        <v>2</v>
      </c>
      <c r="C8" s="13">
        <v>108.32989999999999</v>
      </c>
      <c r="D8" s="12">
        <v>71.724069999999998</v>
      </c>
      <c r="E8" s="12">
        <v>78.823120000000003</v>
      </c>
      <c r="F8" s="12">
        <v>117.2392</v>
      </c>
      <c r="G8" s="12">
        <v>93.534109999999998</v>
      </c>
      <c r="H8" s="12">
        <v>96.949979999999996</v>
      </c>
      <c r="I8" s="12">
        <v>77.689149999999998</v>
      </c>
      <c r="J8" s="12">
        <v>38.872199999999999</v>
      </c>
      <c r="K8" s="11">
        <v>82.684889999999996</v>
      </c>
      <c r="L8" s="13">
        <v>145.59630000000001</v>
      </c>
      <c r="M8" s="12">
        <v>336.096</v>
      </c>
      <c r="N8" s="12">
        <v>308.5419</v>
      </c>
      <c r="O8" s="12">
        <v>169.46369999999999</v>
      </c>
      <c r="P8" s="12">
        <v>82.692300000000003</v>
      </c>
      <c r="Q8" s="12">
        <v>220.1669</v>
      </c>
      <c r="R8" s="11">
        <v>92.790040000000005</v>
      </c>
    </row>
    <row r="9" spans="1:18" x14ac:dyDescent="0.2">
      <c r="B9" s="34">
        <v>3</v>
      </c>
      <c r="C9" s="13">
        <v>74.218549999999993</v>
      </c>
      <c r="D9" s="12">
        <v>32.436979999999998</v>
      </c>
      <c r="E9" s="12">
        <v>77.388580000000005</v>
      </c>
      <c r="F9" s="12">
        <v>109.3913</v>
      </c>
      <c r="G9" s="12">
        <v>88.991479999999996</v>
      </c>
      <c r="H9" s="12">
        <v>96.679590000000005</v>
      </c>
      <c r="I9" s="12">
        <v>72.86815</v>
      </c>
      <c r="J9" s="12">
        <v>16.81945</v>
      </c>
      <c r="K9" s="11">
        <v>78.024870000000007</v>
      </c>
      <c r="L9" s="13">
        <v>129.47300000000001</v>
      </c>
      <c r="M9" s="12">
        <v>335.99369999999999</v>
      </c>
      <c r="N9" s="12">
        <v>212.9084</v>
      </c>
      <c r="O9" s="12">
        <v>159.51759999999999</v>
      </c>
      <c r="P9" s="12">
        <v>59.870100000000001</v>
      </c>
      <c r="Q9" s="12">
        <v>213.9134</v>
      </c>
      <c r="R9" s="11">
        <v>92.28904</v>
      </c>
    </row>
    <row r="10" spans="1:18" x14ac:dyDescent="0.2">
      <c r="B10" s="34">
        <v>4</v>
      </c>
      <c r="C10" s="13">
        <v>38.756830000000001</v>
      </c>
      <c r="D10" s="12">
        <v>23.589390000000002</v>
      </c>
      <c r="E10" s="12">
        <v>71.596410000000006</v>
      </c>
      <c r="F10" s="12">
        <v>100.2054</v>
      </c>
      <c r="G10" s="12">
        <v>82.04186</v>
      </c>
      <c r="H10" s="12">
        <v>92.902249999999995</v>
      </c>
      <c r="I10" s="12">
        <v>57.471989999999998</v>
      </c>
      <c r="J10" s="12">
        <v>13.79138</v>
      </c>
      <c r="K10" s="11">
        <v>72.807860000000005</v>
      </c>
      <c r="L10" s="13">
        <v>119.2159</v>
      </c>
      <c r="M10" s="12">
        <v>326.91079999999999</v>
      </c>
      <c r="N10" s="12">
        <v>136.98759999999999</v>
      </c>
      <c r="O10" s="12">
        <v>119.75239999999999</v>
      </c>
      <c r="P10" s="12">
        <v>70.388599999999997</v>
      </c>
      <c r="Q10" s="12">
        <v>216.73929999999999</v>
      </c>
      <c r="R10" s="11">
        <v>93.201620000000005</v>
      </c>
    </row>
    <row r="11" spans="1:18" x14ac:dyDescent="0.2">
      <c r="B11" s="35">
        <v>5</v>
      </c>
      <c r="C11" s="17">
        <v>44.003839999999997</v>
      </c>
      <c r="D11" s="15">
        <v>48.303919999999998</v>
      </c>
      <c r="E11" s="15">
        <v>49.031190000000002</v>
      </c>
      <c r="F11" s="15">
        <v>92.560569999999998</v>
      </c>
      <c r="G11" s="15">
        <v>81.129130000000004</v>
      </c>
      <c r="H11" s="15">
        <v>93.166250000000005</v>
      </c>
      <c r="I11" s="15">
        <v>59.7258</v>
      </c>
      <c r="J11" s="15">
        <v>22.40878</v>
      </c>
      <c r="K11" s="16">
        <v>66.042429999999996</v>
      </c>
      <c r="L11" s="17">
        <v>106.35420000000001</v>
      </c>
      <c r="M11" s="15">
        <v>312.51249999999999</v>
      </c>
      <c r="N11" s="15">
        <v>100.6367</v>
      </c>
      <c r="O11" s="15">
        <v>117.9693</v>
      </c>
      <c r="P11" s="15">
        <v>99.307599999999994</v>
      </c>
      <c r="Q11" s="15">
        <v>208.22239999999999</v>
      </c>
      <c r="R11" s="16">
        <v>93.169439999999994</v>
      </c>
    </row>
    <row r="13" spans="1:18" x14ac:dyDescent="0.2">
      <c r="B13" s="3" t="s">
        <v>596</v>
      </c>
      <c r="C13" s="4" t="s">
        <v>597</v>
      </c>
      <c r="D13" s="4"/>
      <c r="E13" s="4"/>
      <c r="F13" s="4"/>
      <c r="I13" s="3" t="s">
        <v>297</v>
      </c>
      <c r="J13" s="4" t="s">
        <v>157</v>
      </c>
      <c r="K13" s="4" t="s">
        <v>107</v>
      </c>
      <c r="L13" s="4" t="s">
        <v>108</v>
      </c>
      <c r="M13" s="4" t="s">
        <v>36</v>
      </c>
      <c r="N13" s="4" t="s">
        <v>37</v>
      </c>
    </row>
    <row r="14" spans="1:18" x14ac:dyDescent="0.2">
      <c r="B14" s="3" t="s">
        <v>598</v>
      </c>
      <c r="C14" s="4" t="s">
        <v>29</v>
      </c>
      <c r="D14" s="4"/>
      <c r="E14" s="4"/>
      <c r="F14" s="4"/>
      <c r="I14" s="3"/>
      <c r="J14" s="4"/>
      <c r="K14" s="4"/>
      <c r="L14" s="4"/>
      <c r="M14" s="4"/>
      <c r="N14" s="4"/>
    </row>
    <row r="15" spans="1:18" x14ac:dyDescent="0.2">
      <c r="B15" s="3" t="s">
        <v>159</v>
      </c>
      <c r="C15" s="4">
        <v>0.05</v>
      </c>
      <c r="D15" s="4"/>
      <c r="E15" s="4"/>
      <c r="F15" s="4"/>
      <c r="I15" s="3" t="s">
        <v>599</v>
      </c>
      <c r="J15" s="4"/>
      <c r="K15" s="4"/>
      <c r="L15" s="4"/>
      <c r="M15" s="4"/>
      <c r="N15" s="4"/>
    </row>
    <row r="16" spans="1:18" x14ac:dyDescent="0.2">
      <c r="B16" s="3"/>
      <c r="C16" s="4"/>
      <c r="D16" s="4"/>
      <c r="E16" s="4"/>
      <c r="F16" s="4"/>
      <c r="I16" s="3" t="s">
        <v>299</v>
      </c>
      <c r="J16" s="4">
        <v>0</v>
      </c>
      <c r="K16" s="4" t="s">
        <v>600</v>
      </c>
      <c r="L16" s="4" t="s">
        <v>39</v>
      </c>
      <c r="M16" s="4" t="s">
        <v>40</v>
      </c>
      <c r="N16" s="4" t="s">
        <v>41</v>
      </c>
    </row>
    <row r="17" spans="2:18" x14ac:dyDescent="0.2">
      <c r="B17" s="3" t="s">
        <v>162</v>
      </c>
      <c r="C17" s="4" t="s">
        <v>163</v>
      </c>
      <c r="D17" s="4" t="s">
        <v>164</v>
      </c>
      <c r="E17" s="4" t="s">
        <v>165</v>
      </c>
      <c r="F17" s="4" t="s">
        <v>35</v>
      </c>
      <c r="I17" s="3" t="s">
        <v>301</v>
      </c>
      <c r="J17" s="4">
        <v>-110.1</v>
      </c>
      <c r="K17" s="4" t="s">
        <v>601</v>
      </c>
      <c r="L17" s="4" t="s">
        <v>29</v>
      </c>
      <c r="M17" s="4" t="s">
        <v>52</v>
      </c>
      <c r="N17" s="4">
        <v>2.8999999999999998E-3</v>
      </c>
    </row>
    <row r="18" spans="2:18" x14ac:dyDescent="0.2">
      <c r="B18" s="3" t="s">
        <v>602</v>
      </c>
      <c r="C18" s="4">
        <v>6.3730000000000002</v>
      </c>
      <c r="D18" s="4">
        <v>8.0000000000000004E-4</v>
      </c>
      <c r="E18" s="4" t="s">
        <v>27</v>
      </c>
      <c r="F18" s="4" t="s">
        <v>29</v>
      </c>
      <c r="I18" s="3" t="s">
        <v>303</v>
      </c>
      <c r="J18" s="4">
        <v>-108.5</v>
      </c>
      <c r="K18" s="4" t="s">
        <v>603</v>
      </c>
      <c r="L18" s="4" t="s">
        <v>29</v>
      </c>
      <c r="M18" s="4" t="s">
        <v>52</v>
      </c>
      <c r="N18" s="4">
        <v>3.3999999999999998E-3</v>
      </c>
    </row>
    <row r="19" spans="2:18" x14ac:dyDescent="0.2">
      <c r="B19" s="3" t="s">
        <v>173</v>
      </c>
      <c r="C19" s="4">
        <v>7.4960000000000004</v>
      </c>
      <c r="D19" s="4">
        <v>2.0000000000000001E-4</v>
      </c>
      <c r="E19" s="4" t="s">
        <v>27</v>
      </c>
      <c r="F19" s="4" t="s">
        <v>29</v>
      </c>
      <c r="I19" s="3" t="s">
        <v>305</v>
      </c>
      <c r="J19" s="4">
        <v>-100.1</v>
      </c>
      <c r="K19" s="4" t="s">
        <v>604</v>
      </c>
      <c r="L19" s="4" t="s">
        <v>29</v>
      </c>
      <c r="M19" s="4" t="s">
        <v>52</v>
      </c>
      <c r="N19" s="4">
        <v>8.3999999999999995E-3</v>
      </c>
    </row>
    <row r="20" spans="2:18" x14ac:dyDescent="0.2">
      <c r="B20" s="3" t="s">
        <v>176</v>
      </c>
      <c r="C20" s="4">
        <v>30.39</v>
      </c>
      <c r="D20" s="4">
        <v>4.7999999999999996E-3</v>
      </c>
      <c r="E20" s="4" t="s">
        <v>52</v>
      </c>
      <c r="F20" s="4" t="s">
        <v>29</v>
      </c>
      <c r="I20" s="3" t="s">
        <v>307</v>
      </c>
      <c r="J20" s="4">
        <v>-93.28</v>
      </c>
      <c r="K20" s="4" t="s">
        <v>605</v>
      </c>
      <c r="L20" s="4" t="s">
        <v>29</v>
      </c>
      <c r="M20" s="4" t="s">
        <v>46</v>
      </c>
      <c r="N20" s="4">
        <v>1.6799999999999999E-2</v>
      </c>
    </row>
    <row r="21" spans="2:18" x14ac:dyDescent="0.2">
      <c r="B21" s="3" t="s">
        <v>606</v>
      </c>
      <c r="C21" s="4">
        <v>37.93</v>
      </c>
      <c r="D21" s="4" t="s">
        <v>50</v>
      </c>
      <c r="E21" s="4" t="s">
        <v>51</v>
      </c>
      <c r="F21" s="4" t="s">
        <v>29</v>
      </c>
      <c r="I21" s="3" t="s">
        <v>607</v>
      </c>
      <c r="J21" s="4">
        <v>-86.49</v>
      </c>
      <c r="K21" s="4" t="s">
        <v>608</v>
      </c>
      <c r="L21" s="4" t="s">
        <v>29</v>
      </c>
      <c r="M21" s="4" t="s">
        <v>46</v>
      </c>
      <c r="N21" s="4">
        <v>3.2300000000000002E-2</v>
      </c>
    </row>
    <row r="24" spans="2:18" ht="15.75" thickBot="1" x14ac:dyDescent="0.25">
      <c r="B24" s="3"/>
    </row>
    <row r="25" spans="2:18" ht="16.5" thickBot="1" x14ac:dyDescent="0.35">
      <c r="C25" s="47" t="s">
        <v>609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2:18" x14ac:dyDescent="0.2">
      <c r="B26" s="6"/>
      <c r="C26" s="65" t="s">
        <v>126</v>
      </c>
      <c r="D26" s="66"/>
      <c r="E26" s="66"/>
      <c r="F26" s="66"/>
      <c r="G26" s="66"/>
      <c r="H26" s="66"/>
      <c r="I26" s="66"/>
      <c r="J26" s="66"/>
      <c r="K26" s="67"/>
      <c r="L26" s="65" t="s">
        <v>595</v>
      </c>
      <c r="M26" s="66"/>
      <c r="N26" s="66"/>
      <c r="O26" s="66"/>
      <c r="P26" s="66"/>
      <c r="Q26" s="66"/>
      <c r="R26" s="67"/>
    </row>
    <row r="27" spans="2:18" x14ac:dyDescent="0.2">
      <c r="B27" s="34">
        <v>0</v>
      </c>
      <c r="C27" s="13">
        <v>100</v>
      </c>
      <c r="D27" s="12">
        <v>100</v>
      </c>
      <c r="E27" s="12">
        <v>100</v>
      </c>
      <c r="F27" s="12">
        <v>100</v>
      </c>
      <c r="G27" s="12">
        <v>100</v>
      </c>
      <c r="H27" s="12">
        <v>100</v>
      </c>
      <c r="I27" s="12">
        <v>100</v>
      </c>
      <c r="J27" s="12">
        <v>100</v>
      </c>
      <c r="K27" s="11">
        <v>100</v>
      </c>
      <c r="L27" s="31">
        <v>100</v>
      </c>
      <c r="M27" s="32">
        <v>100</v>
      </c>
      <c r="N27" s="32">
        <v>100</v>
      </c>
      <c r="O27" s="32">
        <v>100</v>
      </c>
      <c r="P27" s="32">
        <v>100</v>
      </c>
      <c r="Q27" s="32">
        <v>100</v>
      </c>
      <c r="R27" s="33">
        <v>100</v>
      </c>
    </row>
    <row r="28" spans="2:18" x14ac:dyDescent="0.2">
      <c r="B28" s="34">
        <v>1</v>
      </c>
      <c r="C28" s="13">
        <v>102.19799999999999</v>
      </c>
      <c r="D28" s="12">
        <v>96.867930000000001</v>
      </c>
      <c r="E28" s="12">
        <v>98.965680000000006</v>
      </c>
      <c r="F28" s="12">
        <v>108.2546</v>
      </c>
      <c r="G28" s="12">
        <v>103.1782</v>
      </c>
      <c r="H28" s="12">
        <v>105.349</v>
      </c>
      <c r="I28" s="12">
        <v>97.367109999999997</v>
      </c>
      <c r="J28" s="12">
        <v>101.6123</v>
      </c>
      <c r="K28" s="11">
        <v>99.328999999999994</v>
      </c>
      <c r="L28" s="13">
        <v>115.5376</v>
      </c>
      <c r="M28" s="12">
        <v>147.66200000000001</v>
      </c>
      <c r="N28" s="12">
        <v>114.37090000000001</v>
      </c>
      <c r="O28" s="12">
        <v>114.8043</v>
      </c>
      <c r="P28" s="12">
        <v>111.51260000000001</v>
      </c>
      <c r="Q28" s="12">
        <v>125.26990000000001</v>
      </c>
      <c r="R28" s="11">
        <v>115.4627</v>
      </c>
    </row>
    <row r="29" spans="2:18" x14ac:dyDescent="0.2">
      <c r="B29" s="34">
        <v>2</v>
      </c>
      <c r="C29" s="13">
        <v>109.9622</v>
      </c>
      <c r="D29" s="12">
        <v>102.86020000000001</v>
      </c>
      <c r="E29" s="12">
        <v>96.620580000000004</v>
      </c>
      <c r="F29" s="12">
        <v>101.5925</v>
      </c>
      <c r="G29" s="12">
        <v>107.7997</v>
      </c>
      <c r="H29" s="12">
        <v>104.0466</v>
      </c>
      <c r="I29" s="12">
        <v>96.100800000000007</v>
      </c>
      <c r="J29" s="12">
        <v>99.558890000000005</v>
      </c>
      <c r="K29" s="11">
        <v>93.096429999999998</v>
      </c>
      <c r="L29" s="13">
        <v>116.9016</v>
      </c>
      <c r="M29" s="12">
        <v>149.89500000000001</v>
      </c>
      <c r="N29" s="12">
        <v>121.20399999999999</v>
      </c>
      <c r="O29" s="12">
        <v>112.5004</v>
      </c>
      <c r="P29" s="12">
        <v>90.065749999999994</v>
      </c>
      <c r="Q29" s="12">
        <v>130.30459999999999</v>
      </c>
      <c r="R29" s="11">
        <v>111.4319</v>
      </c>
    </row>
    <row r="30" spans="2:18" x14ac:dyDescent="0.2">
      <c r="B30" s="34">
        <v>3</v>
      </c>
      <c r="C30" s="13">
        <v>112.79730000000001</v>
      </c>
      <c r="D30" s="12">
        <v>109.66200000000001</v>
      </c>
      <c r="E30" s="12">
        <v>91.572400000000002</v>
      </c>
      <c r="F30" s="12">
        <v>105.0189</v>
      </c>
      <c r="G30" s="12">
        <v>111.75960000000001</v>
      </c>
      <c r="H30" s="12">
        <v>101.9768</v>
      </c>
      <c r="I30" s="12">
        <v>95.435869999999994</v>
      </c>
      <c r="J30" s="12">
        <v>99.222750000000005</v>
      </c>
      <c r="K30" s="11">
        <v>91.161090000000002</v>
      </c>
      <c r="L30" s="13">
        <v>128.2045</v>
      </c>
      <c r="M30" s="12">
        <v>152.80099999999999</v>
      </c>
      <c r="N30" s="12">
        <v>145.10419999999999</v>
      </c>
      <c r="O30" s="12">
        <v>103.9726</v>
      </c>
      <c r="P30" s="12">
        <v>86.292320000000004</v>
      </c>
      <c r="Q30" s="12">
        <v>127.9723</v>
      </c>
      <c r="R30" s="11">
        <v>115.4354</v>
      </c>
    </row>
    <row r="31" spans="2:18" x14ac:dyDescent="0.2">
      <c r="B31" s="34">
        <v>4</v>
      </c>
      <c r="C31" s="13">
        <v>116.7769</v>
      </c>
      <c r="D31" s="12">
        <v>112.87350000000001</v>
      </c>
      <c r="E31" s="12">
        <v>89.605850000000004</v>
      </c>
      <c r="F31" s="12">
        <v>110.765</v>
      </c>
      <c r="G31" s="12">
        <v>114.4606</v>
      </c>
      <c r="H31" s="12">
        <v>111.2534</v>
      </c>
      <c r="I31" s="12">
        <v>105.71720000000001</v>
      </c>
      <c r="J31" s="12">
        <v>102.9841</v>
      </c>
      <c r="K31" s="11">
        <v>101.3146</v>
      </c>
      <c r="L31" s="13">
        <v>137.3409</v>
      </c>
      <c r="M31" s="12">
        <v>164.673</v>
      </c>
      <c r="N31" s="12">
        <v>140.0334</v>
      </c>
      <c r="O31" s="12">
        <v>91.729939999999999</v>
      </c>
      <c r="P31" s="12">
        <v>85.796959999999999</v>
      </c>
      <c r="Q31" s="12">
        <v>127.3361</v>
      </c>
      <c r="R31" s="11">
        <v>124.66289999999999</v>
      </c>
    </row>
    <row r="32" spans="2:18" x14ac:dyDescent="0.2">
      <c r="B32" s="35">
        <v>5</v>
      </c>
      <c r="C32" s="17">
        <v>124.96899999999999</v>
      </c>
      <c r="D32" s="15">
        <v>114.505</v>
      </c>
      <c r="E32" s="15">
        <v>91.445620000000005</v>
      </c>
      <c r="F32" s="15">
        <v>113.61620000000001</v>
      </c>
      <c r="G32" s="15">
        <v>115.0549</v>
      </c>
      <c r="H32" s="15">
        <v>106.6</v>
      </c>
      <c r="I32" s="15">
        <v>105.5754</v>
      </c>
      <c r="J32" s="15">
        <v>119.9104</v>
      </c>
      <c r="K32" s="16">
        <v>101.7213</v>
      </c>
      <c r="L32" s="17">
        <v>152.51419999999999</v>
      </c>
      <c r="M32" s="15">
        <v>161.185</v>
      </c>
      <c r="N32" s="15">
        <v>139.60919999999999</v>
      </c>
      <c r="O32" s="15">
        <v>199.726</v>
      </c>
      <c r="P32" s="15">
        <v>80.841440000000006</v>
      </c>
      <c r="Q32" s="15">
        <v>130.17259999999999</v>
      </c>
      <c r="R32" s="16">
        <v>120.2946</v>
      </c>
    </row>
    <row r="34" spans="2:18" x14ac:dyDescent="0.2">
      <c r="B34" s="3" t="s">
        <v>596</v>
      </c>
      <c r="C34" s="4" t="s">
        <v>597</v>
      </c>
      <c r="D34" s="4"/>
      <c r="E34" s="4"/>
      <c r="F34" s="4"/>
      <c r="I34" s="3" t="s">
        <v>297</v>
      </c>
      <c r="J34" s="4" t="s">
        <v>157</v>
      </c>
      <c r="K34" s="4" t="s">
        <v>107</v>
      </c>
      <c r="L34" s="4" t="s">
        <v>108</v>
      </c>
      <c r="M34" s="4" t="s">
        <v>36</v>
      </c>
      <c r="N34" s="4" t="s">
        <v>37</v>
      </c>
    </row>
    <row r="35" spans="2:18" x14ac:dyDescent="0.2">
      <c r="B35" s="3" t="s">
        <v>598</v>
      </c>
      <c r="C35" s="4" t="s">
        <v>29</v>
      </c>
      <c r="D35" s="4"/>
      <c r="E35" s="4"/>
      <c r="F35" s="4"/>
      <c r="I35" s="3"/>
      <c r="J35" s="4"/>
      <c r="K35" s="4"/>
      <c r="L35" s="4"/>
      <c r="M35" s="4"/>
      <c r="N35" s="4"/>
    </row>
    <row r="36" spans="2:18" x14ac:dyDescent="0.2">
      <c r="B36" s="3" t="s">
        <v>159</v>
      </c>
      <c r="C36" s="4">
        <v>0.05</v>
      </c>
      <c r="D36" s="4"/>
      <c r="E36" s="4"/>
      <c r="F36" s="4"/>
      <c r="I36" s="3" t="s">
        <v>599</v>
      </c>
      <c r="J36" s="4"/>
      <c r="K36" s="4"/>
      <c r="L36" s="4"/>
      <c r="M36" s="4"/>
      <c r="N36" s="4"/>
    </row>
    <row r="37" spans="2:18" x14ac:dyDescent="0.2">
      <c r="B37" s="3"/>
      <c r="C37" s="4"/>
      <c r="D37" s="4"/>
      <c r="E37" s="4"/>
      <c r="F37" s="4"/>
      <c r="I37" s="3" t="s">
        <v>299</v>
      </c>
      <c r="J37" s="4">
        <v>0</v>
      </c>
      <c r="K37" s="4" t="s">
        <v>610</v>
      </c>
      <c r="L37" s="4" t="s">
        <v>39</v>
      </c>
      <c r="M37" s="4" t="s">
        <v>40</v>
      </c>
      <c r="N37" s="4" t="s">
        <v>41</v>
      </c>
    </row>
    <row r="38" spans="2:18" x14ac:dyDescent="0.2">
      <c r="B38" s="3" t="s">
        <v>162</v>
      </c>
      <c r="C38" s="4" t="s">
        <v>163</v>
      </c>
      <c r="D38" s="4" t="s">
        <v>164</v>
      </c>
      <c r="E38" s="4" t="s">
        <v>165</v>
      </c>
      <c r="F38" s="4" t="s">
        <v>35</v>
      </c>
      <c r="I38" s="3" t="s">
        <v>301</v>
      </c>
      <c r="J38" s="4">
        <v>-19.2</v>
      </c>
      <c r="K38" s="4" t="s">
        <v>611</v>
      </c>
      <c r="L38" s="4" t="s">
        <v>39</v>
      </c>
      <c r="M38" s="4" t="s">
        <v>40</v>
      </c>
      <c r="N38" s="4">
        <v>0.1077</v>
      </c>
    </row>
    <row r="39" spans="2:18" x14ac:dyDescent="0.2">
      <c r="B39" s="3" t="s">
        <v>602</v>
      </c>
      <c r="C39" s="4">
        <v>5.399</v>
      </c>
      <c r="D39" s="4">
        <v>3.8800000000000001E-2</v>
      </c>
      <c r="E39" s="4" t="s">
        <v>46</v>
      </c>
      <c r="F39" s="4" t="s">
        <v>29</v>
      </c>
      <c r="I39" s="3" t="s">
        <v>303</v>
      </c>
      <c r="J39" s="4">
        <v>-17.61</v>
      </c>
      <c r="K39" s="4" t="s">
        <v>612</v>
      </c>
      <c r="L39" s="4" t="s">
        <v>39</v>
      </c>
      <c r="M39" s="4" t="s">
        <v>40</v>
      </c>
      <c r="N39" s="4">
        <v>0.1711</v>
      </c>
    </row>
    <row r="40" spans="2:18" x14ac:dyDescent="0.2">
      <c r="B40" s="3" t="s">
        <v>173</v>
      </c>
      <c r="C40" s="4">
        <v>15.44</v>
      </c>
      <c r="D40" s="4" t="s">
        <v>50</v>
      </c>
      <c r="E40" s="4" t="s">
        <v>51</v>
      </c>
      <c r="F40" s="4" t="s">
        <v>29</v>
      </c>
      <c r="I40" s="3" t="s">
        <v>305</v>
      </c>
      <c r="J40" s="4">
        <v>-20.76</v>
      </c>
      <c r="K40" s="4" t="s">
        <v>613</v>
      </c>
      <c r="L40" s="4" t="s">
        <v>39</v>
      </c>
      <c r="M40" s="4" t="s">
        <v>40</v>
      </c>
      <c r="N40" s="4">
        <v>6.6000000000000003E-2</v>
      </c>
    </row>
    <row r="41" spans="2:18" x14ac:dyDescent="0.2">
      <c r="B41" s="3" t="s">
        <v>176</v>
      </c>
      <c r="C41" s="4">
        <v>20.58</v>
      </c>
      <c r="D41" s="4">
        <v>8.0000000000000002E-3</v>
      </c>
      <c r="E41" s="4" t="s">
        <v>52</v>
      </c>
      <c r="F41" s="4" t="s">
        <v>29</v>
      </c>
      <c r="I41" s="3" t="s">
        <v>307</v>
      </c>
      <c r="J41" s="4">
        <v>-17.2</v>
      </c>
      <c r="K41" s="4" t="s">
        <v>614</v>
      </c>
      <c r="L41" s="4" t="s">
        <v>39</v>
      </c>
      <c r="M41" s="4" t="s">
        <v>40</v>
      </c>
      <c r="N41" s="4">
        <v>0.191</v>
      </c>
    </row>
    <row r="42" spans="2:18" x14ac:dyDescent="0.2">
      <c r="B42" s="3" t="s">
        <v>606</v>
      </c>
      <c r="C42" s="4">
        <v>30.13</v>
      </c>
      <c r="D42" s="4" t="s">
        <v>50</v>
      </c>
      <c r="E42" s="4" t="s">
        <v>51</v>
      </c>
      <c r="F42" s="4" t="s">
        <v>29</v>
      </c>
      <c r="I42" s="3" t="s">
        <v>607</v>
      </c>
      <c r="J42" s="4">
        <v>-30.24</v>
      </c>
      <c r="K42" s="4" t="s">
        <v>615</v>
      </c>
      <c r="L42" s="4" t="s">
        <v>29</v>
      </c>
      <c r="M42" s="4" t="s">
        <v>52</v>
      </c>
      <c r="N42" s="4">
        <v>1.8E-3</v>
      </c>
    </row>
    <row r="44" spans="2:18" ht="15.75" thickBot="1" x14ac:dyDescent="0.35"/>
    <row r="45" spans="2:18" ht="16.5" thickBot="1" x14ac:dyDescent="0.35">
      <c r="C45" s="47" t="s">
        <v>616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9"/>
    </row>
    <row r="46" spans="2:18" x14ac:dyDescent="0.2">
      <c r="B46" s="6"/>
      <c r="C46" s="65" t="s">
        <v>126</v>
      </c>
      <c r="D46" s="66"/>
      <c r="E46" s="66"/>
      <c r="F46" s="66"/>
      <c r="G46" s="66"/>
      <c r="H46" s="66"/>
      <c r="I46" s="66"/>
      <c r="J46" s="66"/>
      <c r="K46" s="67"/>
      <c r="L46" s="65" t="s">
        <v>595</v>
      </c>
      <c r="M46" s="66"/>
      <c r="N46" s="66"/>
      <c r="O46" s="66"/>
      <c r="P46" s="66"/>
      <c r="Q46" s="66"/>
      <c r="R46" s="67"/>
    </row>
    <row r="47" spans="2:18" x14ac:dyDescent="0.2">
      <c r="B47" s="34">
        <v>0</v>
      </c>
      <c r="C47" s="31">
        <v>100</v>
      </c>
      <c r="D47" s="32">
        <v>100</v>
      </c>
      <c r="E47" s="32">
        <v>100</v>
      </c>
      <c r="F47" s="32">
        <v>100</v>
      </c>
      <c r="G47" s="32">
        <v>100</v>
      </c>
      <c r="H47" s="32">
        <v>100</v>
      </c>
      <c r="I47" s="32">
        <v>100</v>
      </c>
      <c r="J47" s="32">
        <v>100</v>
      </c>
      <c r="K47" s="33">
        <v>100</v>
      </c>
      <c r="L47" s="31">
        <v>100</v>
      </c>
      <c r="M47" s="32">
        <v>100</v>
      </c>
      <c r="N47" s="32">
        <v>100</v>
      </c>
      <c r="O47" s="32">
        <v>100</v>
      </c>
      <c r="P47" s="32">
        <v>100</v>
      </c>
      <c r="Q47" s="32">
        <v>100</v>
      </c>
      <c r="R47" s="33">
        <v>100</v>
      </c>
    </row>
    <row r="48" spans="2:18" x14ac:dyDescent="0.2">
      <c r="B48" s="34">
        <v>1</v>
      </c>
      <c r="C48" s="13">
        <v>88.912009999999995</v>
      </c>
      <c r="D48" s="12">
        <v>83.203199999999995</v>
      </c>
      <c r="E48" s="12">
        <v>63.817720000000001</v>
      </c>
      <c r="F48" s="12">
        <v>110.3199</v>
      </c>
      <c r="G48" s="12">
        <v>100.4302</v>
      </c>
      <c r="H48" s="12">
        <v>97.669640000000001</v>
      </c>
      <c r="I48" s="12">
        <v>68.644769999999994</v>
      </c>
      <c r="J48" s="12">
        <v>115.5235</v>
      </c>
      <c r="K48" s="11">
        <v>113.6649</v>
      </c>
      <c r="L48" s="13">
        <v>136.79</v>
      </c>
      <c r="M48" s="12">
        <v>132.60400000000001</v>
      </c>
      <c r="N48" s="12">
        <v>120.0973</v>
      </c>
      <c r="O48" s="12">
        <v>182.84139999999999</v>
      </c>
      <c r="P48" s="12">
        <v>66.835710000000006</v>
      </c>
      <c r="Q48" s="12">
        <v>162.03309999999999</v>
      </c>
      <c r="R48" s="11">
        <v>206.89410000000001</v>
      </c>
    </row>
    <row r="49" spans="2:18" x14ac:dyDescent="0.2">
      <c r="B49" s="34">
        <v>2</v>
      </c>
      <c r="C49" s="13">
        <v>71.611879999999999</v>
      </c>
      <c r="D49" s="12">
        <v>70.928169999999994</v>
      </c>
      <c r="E49" s="12">
        <v>100.6773</v>
      </c>
      <c r="F49" s="12">
        <v>75.458799999999997</v>
      </c>
      <c r="G49" s="12">
        <v>146.5866</v>
      </c>
      <c r="H49" s="12">
        <v>119.1641</v>
      </c>
      <c r="I49" s="12">
        <v>47.744450000000001</v>
      </c>
      <c r="J49" s="12">
        <v>127.7837</v>
      </c>
      <c r="K49" s="11">
        <v>134.78559999999999</v>
      </c>
      <c r="L49" s="13">
        <v>37.332599999999999</v>
      </c>
      <c r="M49" s="12">
        <v>129.46600000000001</v>
      </c>
      <c r="N49" s="12">
        <v>118.0046</v>
      </c>
      <c r="O49" s="12">
        <v>137.32239999999999</v>
      </c>
      <c r="P49" s="12">
        <v>66.76052</v>
      </c>
      <c r="Q49" s="12">
        <v>111.12820000000001</v>
      </c>
      <c r="R49" s="11">
        <v>129.2458</v>
      </c>
    </row>
    <row r="50" spans="2:18" x14ac:dyDescent="0.2">
      <c r="B50" s="34">
        <v>3</v>
      </c>
      <c r="C50" s="13">
        <v>91.768259999999998</v>
      </c>
      <c r="D50" s="12">
        <v>86.576880000000003</v>
      </c>
      <c r="E50" s="12">
        <v>87.097700000000003</v>
      </c>
      <c r="F50" s="12">
        <v>106.1555</v>
      </c>
      <c r="G50" s="12">
        <v>108.68519999999999</v>
      </c>
      <c r="H50" s="12">
        <v>121.89</v>
      </c>
      <c r="I50" s="12">
        <v>65.753929999999997</v>
      </c>
      <c r="J50" s="12">
        <v>110.2013</v>
      </c>
      <c r="K50" s="11">
        <v>110.39579999999999</v>
      </c>
      <c r="L50" s="13">
        <v>51.779859999999999</v>
      </c>
      <c r="M50" s="12">
        <v>78.542000000000002</v>
      </c>
      <c r="N50" s="12">
        <v>96.717870000000005</v>
      </c>
      <c r="O50" s="12">
        <v>163.1849</v>
      </c>
      <c r="P50" s="12">
        <v>62.134770000000003</v>
      </c>
      <c r="Q50" s="12">
        <v>101.7616</v>
      </c>
      <c r="R50" s="11">
        <v>151.15790000000001</v>
      </c>
    </row>
    <row r="51" spans="2:18" x14ac:dyDescent="0.2">
      <c r="B51" s="34">
        <v>4</v>
      </c>
      <c r="C51" s="13">
        <v>56.2575</v>
      </c>
      <c r="D51" s="12">
        <v>67.648600000000002</v>
      </c>
      <c r="E51" s="12">
        <v>99.831789999999998</v>
      </c>
      <c r="F51" s="12">
        <v>98.483130000000003</v>
      </c>
      <c r="G51" s="12">
        <v>91.328329999999994</v>
      </c>
      <c r="H51" s="12">
        <v>71.997320000000002</v>
      </c>
      <c r="I51" s="12">
        <v>34.105710000000002</v>
      </c>
      <c r="J51" s="12">
        <v>98.268420000000006</v>
      </c>
      <c r="K51" s="11">
        <v>138.4787</v>
      </c>
      <c r="L51" s="13">
        <v>69.664460000000005</v>
      </c>
      <c r="M51" s="12">
        <v>50.446899999999999</v>
      </c>
      <c r="N51" s="12">
        <v>103.8471</v>
      </c>
      <c r="O51" s="12">
        <v>138.2244</v>
      </c>
      <c r="P51" s="12">
        <v>45.999670000000002</v>
      </c>
      <c r="Q51" s="12">
        <v>160.39439999999999</v>
      </c>
      <c r="R51" s="11">
        <v>116.721</v>
      </c>
    </row>
    <row r="52" spans="2:18" x14ac:dyDescent="0.2">
      <c r="B52" s="35">
        <v>5</v>
      </c>
      <c r="C52" s="17">
        <v>34.055610000000001</v>
      </c>
      <c r="D52" s="15">
        <v>75.831990000000005</v>
      </c>
      <c r="E52" s="15">
        <v>104.6099</v>
      </c>
      <c r="F52" s="15">
        <v>106.35420000000001</v>
      </c>
      <c r="G52" s="15">
        <v>123.19970000000001</v>
      </c>
      <c r="H52" s="15">
        <v>98.921400000000006</v>
      </c>
      <c r="I52" s="15">
        <v>50.850830000000002</v>
      </c>
      <c r="J52" s="15">
        <v>97.219660000000005</v>
      </c>
      <c r="K52" s="16">
        <v>114.72029999999999</v>
      </c>
      <c r="L52" s="17">
        <v>37.925939999999997</v>
      </c>
      <c r="M52" s="15">
        <v>176.06800000000001</v>
      </c>
      <c r="N52" s="15">
        <v>102.4045</v>
      </c>
      <c r="O52" s="15">
        <v>97.779809999999998</v>
      </c>
      <c r="P52" s="15">
        <v>54.890639999999998</v>
      </c>
      <c r="Q52" s="15">
        <v>139.52019999999999</v>
      </c>
      <c r="R52" s="16">
        <v>70.219279999999998</v>
      </c>
    </row>
    <row r="54" spans="2:18" x14ac:dyDescent="0.2">
      <c r="B54" s="3" t="s">
        <v>596</v>
      </c>
      <c r="C54" s="4" t="s">
        <v>597</v>
      </c>
      <c r="D54" s="4"/>
      <c r="E54" s="4"/>
      <c r="F54" s="4"/>
      <c r="I54" s="3" t="s">
        <v>297</v>
      </c>
      <c r="J54" s="4" t="s">
        <v>157</v>
      </c>
      <c r="K54" s="4" t="s">
        <v>107</v>
      </c>
      <c r="L54" s="4" t="s">
        <v>108</v>
      </c>
      <c r="M54" s="4" t="s">
        <v>36</v>
      </c>
      <c r="N54" s="4" t="s">
        <v>37</v>
      </c>
    </row>
    <row r="55" spans="2:18" x14ac:dyDescent="0.2">
      <c r="B55" s="3" t="s">
        <v>598</v>
      </c>
      <c r="C55" s="4" t="s">
        <v>29</v>
      </c>
      <c r="D55" s="4"/>
      <c r="E55" s="4"/>
      <c r="F55" s="4"/>
      <c r="I55" s="3"/>
      <c r="J55" s="4"/>
      <c r="K55" s="4"/>
      <c r="L55" s="4"/>
      <c r="M55" s="4"/>
      <c r="N55" s="4"/>
    </row>
    <row r="56" spans="2:18" x14ac:dyDescent="0.2">
      <c r="B56" s="3" t="s">
        <v>159</v>
      </c>
      <c r="C56" s="4">
        <v>0.05</v>
      </c>
      <c r="D56" s="4"/>
      <c r="E56" s="4"/>
      <c r="F56" s="4"/>
      <c r="I56" s="3" t="s">
        <v>599</v>
      </c>
      <c r="J56" s="4"/>
      <c r="K56" s="4"/>
      <c r="L56" s="4"/>
      <c r="M56" s="4"/>
      <c r="N56" s="4"/>
    </row>
    <row r="57" spans="2:18" x14ac:dyDescent="0.2">
      <c r="B57" s="3"/>
      <c r="C57" s="4"/>
      <c r="D57" s="4"/>
      <c r="E57" s="4"/>
      <c r="F57" s="4"/>
      <c r="I57" s="3" t="s">
        <v>299</v>
      </c>
      <c r="J57" s="4">
        <v>0</v>
      </c>
      <c r="K57" s="4" t="s">
        <v>617</v>
      </c>
      <c r="L57" s="4" t="s">
        <v>39</v>
      </c>
      <c r="M57" s="4" t="s">
        <v>40</v>
      </c>
      <c r="N57" s="4" t="s">
        <v>41</v>
      </c>
    </row>
    <row r="58" spans="2:18" x14ac:dyDescent="0.2">
      <c r="B58" s="3" t="s">
        <v>162</v>
      </c>
      <c r="C58" s="4" t="s">
        <v>163</v>
      </c>
      <c r="D58" s="4" t="s">
        <v>164</v>
      </c>
      <c r="E58" s="4" t="s">
        <v>165</v>
      </c>
      <c r="F58" s="4" t="s">
        <v>35</v>
      </c>
      <c r="I58" s="3" t="s">
        <v>301</v>
      </c>
      <c r="J58" s="4">
        <v>-50.44</v>
      </c>
      <c r="K58" s="4" t="s">
        <v>618</v>
      </c>
      <c r="L58" s="4" t="s">
        <v>29</v>
      </c>
      <c r="M58" s="4" t="s">
        <v>46</v>
      </c>
      <c r="N58" s="4">
        <v>1.5100000000000001E-2</v>
      </c>
    </row>
    <row r="59" spans="2:18" x14ac:dyDescent="0.2">
      <c r="B59" s="3" t="s">
        <v>602</v>
      </c>
      <c r="C59" s="4">
        <v>6.76</v>
      </c>
      <c r="D59" s="4">
        <v>4.5499999999999999E-2</v>
      </c>
      <c r="E59" s="4" t="s">
        <v>46</v>
      </c>
      <c r="F59" s="4" t="s">
        <v>29</v>
      </c>
      <c r="I59" s="3" t="s">
        <v>303</v>
      </c>
      <c r="J59" s="4">
        <v>-4.7640000000000002</v>
      </c>
      <c r="K59" s="4" t="s">
        <v>619</v>
      </c>
      <c r="L59" s="4" t="s">
        <v>39</v>
      </c>
      <c r="M59" s="4" t="s">
        <v>40</v>
      </c>
      <c r="N59" s="4">
        <v>0.99980000000000002</v>
      </c>
    </row>
    <row r="60" spans="2:18" x14ac:dyDescent="0.2">
      <c r="B60" s="3" t="s">
        <v>173</v>
      </c>
      <c r="C60" s="4">
        <v>7.2519999999999998</v>
      </c>
      <c r="D60" s="4">
        <v>3.3799999999999997E-2</v>
      </c>
      <c r="E60" s="4" t="s">
        <v>46</v>
      </c>
      <c r="F60" s="4" t="s">
        <v>29</v>
      </c>
      <c r="I60" s="3" t="s">
        <v>305</v>
      </c>
      <c r="J60" s="4">
        <v>-2.0289999999999999</v>
      </c>
      <c r="K60" s="4" t="s">
        <v>620</v>
      </c>
      <c r="L60" s="4" t="s">
        <v>39</v>
      </c>
      <c r="M60" s="4" t="s">
        <v>40</v>
      </c>
      <c r="N60" s="4" t="s">
        <v>41</v>
      </c>
    </row>
    <row r="61" spans="2:18" x14ac:dyDescent="0.2">
      <c r="B61" s="3" t="s">
        <v>176</v>
      </c>
      <c r="C61" s="4">
        <v>3.8809999999999998</v>
      </c>
      <c r="D61" s="4">
        <v>0.28439999999999999</v>
      </c>
      <c r="E61" s="4" t="s">
        <v>40</v>
      </c>
      <c r="F61" s="4" t="s">
        <v>39</v>
      </c>
      <c r="I61" s="3" t="s">
        <v>307</v>
      </c>
      <c r="J61" s="4">
        <v>-13.86</v>
      </c>
      <c r="K61" s="4" t="s">
        <v>621</v>
      </c>
      <c r="L61" s="4" t="s">
        <v>39</v>
      </c>
      <c r="M61" s="4" t="s">
        <v>40</v>
      </c>
      <c r="N61" s="4">
        <v>0.95089999999999997</v>
      </c>
    </row>
    <row r="62" spans="2:18" x14ac:dyDescent="0.2">
      <c r="B62" s="3" t="s">
        <v>606</v>
      </c>
      <c r="C62" s="4">
        <v>43.86</v>
      </c>
      <c r="D62" s="4" t="s">
        <v>50</v>
      </c>
      <c r="E62" s="4" t="s">
        <v>51</v>
      </c>
      <c r="F62" s="4" t="s">
        <v>29</v>
      </c>
      <c r="I62" s="3" t="s">
        <v>607</v>
      </c>
      <c r="J62" s="4">
        <v>-7.4429999999999996</v>
      </c>
      <c r="K62" s="4" t="s">
        <v>622</v>
      </c>
      <c r="L62" s="4" t="s">
        <v>39</v>
      </c>
      <c r="M62" s="4" t="s">
        <v>40</v>
      </c>
      <c r="N62" s="4">
        <v>0.99809999999999999</v>
      </c>
    </row>
    <row r="64" spans="2:18" ht="15.75" thickBot="1" x14ac:dyDescent="0.35"/>
    <row r="65" spans="2:18" ht="16.5" thickBot="1" x14ac:dyDescent="0.35">
      <c r="C65" s="47" t="s">
        <v>623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9"/>
    </row>
    <row r="66" spans="2:18" x14ac:dyDescent="0.2">
      <c r="B66" s="6"/>
      <c r="C66" s="65" t="s">
        <v>126</v>
      </c>
      <c r="D66" s="66"/>
      <c r="E66" s="66"/>
      <c r="F66" s="66"/>
      <c r="G66" s="66"/>
      <c r="H66" s="66"/>
      <c r="I66" s="66"/>
      <c r="J66" s="66"/>
      <c r="K66" s="67"/>
      <c r="L66" s="65" t="s">
        <v>595</v>
      </c>
      <c r="M66" s="66"/>
      <c r="N66" s="66"/>
      <c r="O66" s="66"/>
      <c r="P66" s="66"/>
      <c r="Q66" s="66"/>
      <c r="R66" s="67"/>
    </row>
    <row r="67" spans="2:18" x14ac:dyDescent="0.2">
      <c r="B67" s="34">
        <v>0</v>
      </c>
      <c r="C67" s="31">
        <v>100</v>
      </c>
      <c r="D67" s="32">
        <v>100</v>
      </c>
      <c r="E67" s="32">
        <v>100</v>
      </c>
      <c r="F67" s="32">
        <v>100</v>
      </c>
      <c r="G67" s="32">
        <v>100</v>
      </c>
      <c r="H67" s="32">
        <v>100</v>
      </c>
      <c r="I67" s="32">
        <v>100</v>
      </c>
      <c r="J67" s="32">
        <v>100</v>
      </c>
      <c r="K67" s="33">
        <v>100</v>
      </c>
      <c r="L67" s="31">
        <v>100</v>
      </c>
      <c r="M67" s="32">
        <v>100</v>
      </c>
      <c r="N67" s="32">
        <v>100</v>
      </c>
      <c r="O67" s="32">
        <v>100</v>
      </c>
      <c r="P67" s="32">
        <v>100</v>
      </c>
      <c r="Q67" s="32">
        <v>100</v>
      </c>
      <c r="R67" s="33">
        <v>100</v>
      </c>
    </row>
    <row r="68" spans="2:18" x14ac:dyDescent="0.2">
      <c r="B68" s="34">
        <v>1</v>
      </c>
      <c r="C68" s="13">
        <v>87.819670000000002</v>
      </c>
      <c r="D68" s="12">
        <v>87.8446</v>
      </c>
      <c r="E68" s="12">
        <v>60.517319999999998</v>
      </c>
      <c r="F68" s="12">
        <v>114.0745</v>
      </c>
      <c r="G68" s="12">
        <v>100.0147</v>
      </c>
      <c r="H68" s="12">
        <v>82.422479999999993</v>
      </c>
      <c r="I68" s="12">
        <v>77.346699999999998</v>
      </c>
      <c r="J68" s="12">
        <v>106.9901</v>
      </c>
      <c r="K68" s="11">
        <v>113.67829999999999</v>
      </c>
      <c r="L68" s="13">
        <v>107.84220000000001</v>
      </c>
      <c r="M68" s="12">
        <v>99.029799999999994</v>
      </c>
      <c r="N68" s="12">
        <v>97.186850000000007</v>
      </c>
      <c r="O68" s="12">
        <v>124.48569999999999</v>
      </c>
      <c r="P68" s="12">
        <v>64.792180000000002</v>
      </c>
      <c r="Q68" s="12">
        <v>124.0539</v>
      </c>
      <c r="R68" s="11">
        <v>150.43379999999999</v>
      </c>
    </row>
    <row r="69" spans="2:18" x14ac:dyDescent="0.2">
      <c r="B69" s="34">
        <v>2</v>
      </c>
      <c r="C69" s="13">
        <v>68.628420000000006</v>
      </c>
      <c r="D69" s="12">
        <v>74.759720000000002</v>
      </c>
      <c r="E69" s="12">
        <v>105.9208</v>
      </c>
      <c r="F69" s="12">
        <v>88.327680000000001</v>
      </c>
      <c r="G69" s="12">
        <v>131.44069999999999</v>
      </c>
      <c r="H69" s="12">
        <v>109.3447</v>
      </c>
      <c r="I69" s="12">
        <v>59.093400000000003</v>
      </c>
      <c r="J69" s="12">
        <v>115.6777</v>
      </c>
      <c r="K69" s="11">
        <v>132.864</v>
      </c>
      <c r="L69" s="13">
        <v>36.042270000000002</v>
      </c>
      <c r="M69" s="12">
        <v>97.767399999999995</v>
      </c>
      <c r="N69" s="12">
        <v>94.938400000000001</v>
      </c>
      <c r="O69" s="12">
        <v>108.8087</v>
      </c>
      <c r="P69" s="12">
        <v>79.724090000000004</v>
      </c>
      <c r="Q69" s="12">
        <v>97.050060000000002</v>
      </c>
      <c r="R69" s="11">
        <v>113.43989999999999</v>
      </c>
    </row>
    <row r="70" spans="2:18" x14ac:dyDescent="0.2">
      <c r="B70" s="34">
        <v>3</v>
      </c>
      <c r="C70" s="13">
        <v>70.196700000000007</v>
      </c>
      <c r="D70" s="12">
        <v>84.438310000000001</v>
      </c>
      <c r="E70" s="12">
        <v>94.492739999999998</v>
      </c>
      <c r="F70" s="12">
        <v>112.9796</v>
      </c>
      <c r="G70" s="12">
        <v>132.7944</v>
      </c>
      <c r="H70" s="12">
        <v>112.0613</v>
      </c>
      <c r="I70" s="12">
        <v>76.068209999999993</v>
      </c>
      <c r="J70" s="12">
        <v>107.3134</v>
      </c>
      <c r="K70" s="11">
        <v>115.3288</v>
      </c>
      <c r="L70" s="13">
        <v>44.361980000000003</v>
      </c>
      <c r="M70" s="12">
        <v>41.981200000000001</v>
      </c>
      <c r="N70" s="12">
        <v>71.562359999999998</v>
      </c>
      <c r="O70" s="12">
        <v>120.45010000000001</v>
      </c>
      <c r="P70" s="12">
        <v>75.897530000000003</v>
      </c>
      <c r="Q70" s="12">
        <v>83.462980000000002</v>
      </c>
      <c r="R70" s="11">
        <v>124.4941</v>
      </c>
    </row>
    <row r="71" spans="2:18" x14ac:dyDescent="0.2">
      <c r="B71" s="34">
        <v>4</v>
      </c>
      <c r="C71" s="13">
        <v>51.856679999999997</v>
      </c>
      <c r="D71" s="12">
        <v>66.144210000000001</v>
      </c>
      <c r="E71" s="12">
        <v>103.1109</v>
      </c>
      <c r="F71" s="12">
        <v>100.45650000000001</v>
      </c>
      <c r="G71" s="12">
        <v>67.993780000000001</v>
      </c>
      <c r="H71" s="12">
        <v>62.923729999999999</v>
      </c>
      <c r="I71" s="12">
        <v>40.411540000000002</v>
      </c>
      <c r="J71" s="12">
        <v>96.264809999999997</v>
      </c>
      <c r="K71" s="11">
        <v>130.6661</v>
      </c>
      <c r="L71" s="13">
        <v>52.321449999999999</v>
      </c>
      <c r="M71" s="12">
        <v>40.3386</v>
      </c>
      <c r="N71" s="12">
        <v>77.866579999999999</v>
      </c>
      <c r="O71" s="12">
        <v>118.55240000000001</v>
      </c>
      <c r="P71" s="12">
        <v>59.93374</v>
      </c>
      <c r="Q71" s="12">
        <v>123.1621</v>
      </c>
      <c r="R71" s="11">
        <v>97.059700000000007</v>
      </c>
    </row>
    <row r="72" spans="2:18" x14ac:dyDescent="0.2">
      <c r="B72" s="35">
        <v>5</v>
      </c>
      <c r="C72" s="17">
        <v>32.728909999999999</v>
      </c>
      <c r="D72" s="15">
        <v>71.593869999999995</v>
      </c>
      <c r="E72" s="15">
        <v>102.1549</v>
      </c>
      <c r="F72" s="15">
        <v>105.0926</v>
      </c>
      <c r="G72" s="15">
        <v>138.15690000000001</v>
      </c>
      <c r="H72" s="15">
        <v>94.04495</v>
      </c>
      <c r="I72" s="15">
        <v>58.902230000000003</v>
      </c>
      <c r="J72" s="15">
        <v>86.961340000000007</v>
      </c>
      <c r="K72" s="16">
        <v>106.108</v>
      </c>
      <c r="L72" s="17">
        <v>24.852900000000002</v>
      </c>
      <c r="M72" s="15">
        <v>125.017</v>
      </c>
      <c r="N72" s="15">
        <v>77.118080000000006</v>
      </c>
      <c r="O72" s="15">
        <v>58.767719999999997</v>
      </c>
      <c r="P72" s="15">
        <v>72.922809999999998</v>
      </c>
      <c r="Q72" s="15">
        <v>103.2328</v>
      </c>
      <c r="R72" s="16">
        <v>64.002719999999997</v>
      </c>
    </row>
    <row r="74" spans="2:18" x14ac:dyDescent="0.2">
      <c r="B74" s="3" t="s">
        <v>596</v>
      </c>
      <c r="C74" s="4" t="s">
        <v>597</v>
      </c>
      <c r="D74" s="4"/>
      <c r="E74" s="4"/>
      <c r="F74" s="4"/>
      <c r="I74" s="3" t="s">
        <v>297</v>
      </c>
      <c r="J74" s="4" t="s">
        <v>157</v>
      </c>
      <c r="K74" s="4" t="s">
        <v>107</v>
      </c>
      <c r="L74" s="4" t="s">
        <v>108</v>
      </c>
      <c r="M74" s="4" t="s">
        <v>36</v>
      </c>
      <c r="N74" s="4" t="s">
        <v>37</v>
      </c>
    </row>
    <row r="75" spans="2:18" x14ac:dyDescent="0.2">
      <c r="B75" s="3" t="s">
        <v>598</v>
      </c>
      <c r="C75" s="4" t="s">
        <v>29</v>
      </c>
      <c r="D75" s="4"/>
      <c r="E75" s="4"/>
      <c r="F75" s="4"/>
      <c r="I75" s="3"/>
      <c r="J75" s="4"/>
      <c r="K75" s="4"/>
      <c r="L75" s="4"/>
      <c r="M75" s="4"/>
      <c r="N75" s="4"/>
    </row>
    <row r="76" spans="2:18" x14ac:dyDescent="0.2">
      <c r="B76" s="3" t="s">
        <v>159</v>
      </c>
      <c r="C76" s="4">
        <v>0.05</v>
      </c>
      <c r="D76" s="4"/>
      <c r="E76" s="4"/>
      <c r="F76" s="4"/>
      <c r="I76" s="3" t="s">
        <v>599</v>
      </c>
      <c r="J76" s="4"/>
      <c r="K76" s="4"/>
      <c r="L76" s="4"/>
      <c r="M76" s="4"/>
      <c r="N76" s="4"/>
    </row>
    <row r="77" spans="2:18" x14ac:dyDescent="0.2">
      <c r="B77" s="3"/>
      <c r="C77" s="4"/>
      <c r="D77" s="4"/>
      <c r="E77" s="4"/>
      <c r="F77" s="4"/>
      <c r="I77" s="3" t="s">
        <v>299</v>
      </c>
      <c r="J77" s="4">
        <v>0</v>
      </c>
      <c r="K77" s="4" t="s">
        <v>624</v>
      </c>
      <c r="L77" s="4" t="s">
        <v>39</v>
      </c>
      <c r="M77" s="4" t="s">
        <v>40</v>
      </c>
      <c r="N77" s="4" t="s">
        <v>41</v>
      </c>
    </row>
    <row r="78" spans="2:18" x14ac:dyDescent="0.2">
      <c r="B78" s="3" t="s">
        <v>162</v>
      </c>
      <c r="C78" s="4" t="s">
        <v>163</v>
      </c>
      <c r="D78" s="4" t="s">
        <v>164</v>
      </c>
      <c r="E78" s="4" t="s">
        <v>165</v>
      </c>
      <c r="F78" s="4" t="s">
        <v>35</v>
      </c>
      <c r="I78" s="3" t="s">
        <v>301</v>
      </c>
      <c r="J78" s="4">
        <v>-17.39</v>
      </c>
      <c r="K78" s="4" t="s">
        <v>625</v>
      </c>
      <c r="L78" s="4" t="s">
        <v>39</v>
      </c>
      <c r="M78" s="4" t="s">
        <v>40</v>
      </c>
      <c r="N78" s="4">
        <v>0.68600000000000005</v>
      </c>
    </row>
    <row r="79" spans="2:18" x14ac:dyDescent="0.2">
      <c r="B79" s="3" t="s">
        <v>602</v>
      </c>
      <c r="C79" s="4">
        <v>5.4790000000000001</v>
      </c>
      <c r="D79" s="4">
        <v>0.13420000000000001</v>
      </c>
      <c r="E79" s="4" t="s">
        <v>40</v>
      </c>
      <c r="F79" s="4" t="s">
        <v>39</v>
      </c>
      <c r="I79" s="3" t="s">
        <v>303</v>
      </c>
      <c r="J79" s="4">
        <v>8.7690000000000001</v>
      </c>
      <c r="K79" s="4" t="s">
        <v>626</v>
      </c>
      <c r="L79" s="4" t="s">
        <v>39</v>
      </c>
      <c r="M79" s="4" t="s">
        <v>40</v>
      </c>
      <c r="N79" s="4">
        <v>0.98299999999999998</v>
      </c>
    </row>
    <row r="80" spans="2:18" x14ac:dyDescent="0.2">
      <c r="B80" s="3" t="s">
        <v>173</v>
      </c>
      <c r="C80" s="4">
        <v>9.5510000000000002</v>
      </c>
      <c r="D80" s="4">
        <v>1.4999999999999999E-2</v>
      </c>
      <c r="E80" s="4" t="s">
        <v>46</v>
      </c>
      <c r="F80" s="4" t="s">
        <v>29</v>
      </c>
      <c r="I80" s="3" t="s">
        <v>305</v>
      </c>
      <c r="J80" s="4">
        <v>20.309999999999999</v>
      </c>
      <c r="K80" s="4" t="s">
        <v>627</v>
      </c>
      <c r="L80" s="4" t="s">
        <v>39</v>
      </c>
      <c r="M80" s="4" t="s">
        <v>40</v>
      </c>
      <c r="N80" s="4">
        <v>0.5171</v>
      </c>
    </row>
    <row r="81" spans="2:18" x14ac:dyDescent="0.2">
      <c r="B81" s="3" t="s">
        <v>176</v>
      </c>
      <c r="C81" s="4">
        <v>0.58199999999999996</v>
      </c>
      <c r="D81" s="4">
        <v>0.66339999999999999</v>
      </c>
      <c r="E81" s="4" t="s">
        <v>40</v>
      </c>
      <c r="F81" s="4" t="s">
        <v>39</v>
      </c>
      <c r="I81" s="3" t="s">
        <v>307</v>
      </c>
      <c r="J81" s="4">
        <v>-1.3380000000000001</v>
      </c>
      <c r="K81" s="4" t="s">
        <v>628</v>
      </c>
      <c r="L81" s="4" t="s">
        <v>39</v>
      </c>
      <c r="M81" s="4" t="s">
        <v>40</v>
      </c>
      <c r="N81" s="4" t="s">
        <v>41</v>
      </c>
    </row>
    <row r="82" spans="2:18" x14ac:dyDescent="0.2">
      <c r="B82" s="3" t="s">
        <v>606</v>
      </c>
      <c r="C82" s="4">
        <v>41.23</v>
      </c>
      <c r="D82" s="4" t="s">
        <v>50</v>
      </c>
      <c r="E82" s="4" t="s">
        <v>51</v>
      </c>
      <c r="F82" s="4" t="s">
        <v>29</v>
      </c>
      <c r="I82" s="3" t="s">
        <v>607</v>
      </c>
      <c r="J82" s="4">
        <v>13.29</v>
      </c>
      <c r="K82" s="4" t="s">
        <v>629</v>
      </c>
      <c r="L82" s="4" t="s">
        <v>39</v>
      </c>
      <c r="M82" s="4" t="s">
        <v>40</v>
      </c>
      <c r="N82" s="4">
        <v>0.88190000000000002</v>
      </c>
    </row>
    <row r="84" spans="2:18" ht="15.75" thickBot="1" x14ac:dyDescent="0.35"/>
    <row r="85" spans="2:18" ht="16.5" thickBot="1" x14ac:dyDescent="0.35">
      <c r="C85" s="47" t="s">
        <v>630</v>
      </c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9"/>
    </row>
    <row r="86" spans="2:18" x14ac:dyDescent="0.2">
      <c r="B86" s="6"/>
      <c r="C86" s="65" t="s">
        <v>126</v>
      </c>
      <c r="D86" s="66"/>
      <c r="E86" s="66"/>
      <c r="F86" s="66"/>
      <c r="G86" s="66"/>
      <c r="H86" s="66"/>
      <c r="I86" s="66"/>
      <c r="J86" s="66"/>
      <c r="K86" s="67"/>
      <c r="L86" s="65" t="s">
        <v>595</v>
      </c>
      <c r="M86" s="66"/>
      <c r="N86" s="66"/>
      <c r="O86" s="66"/>
      <c r="P86" s="66"/>
      <c r="Q86" s="66"/>
      <c r="R86" s="67"/>
    </row>
    <row r="87" spans="2:18" x14ac:dyDescent="0.2">
      <c r="B87" s="34">
        <v>0</v>
      </c>
      <c r="C87" s="31">
        <v>100</v>
      </c>
      <c r="D87" s="32">
        <v>100</v>
      </c>
      <c r="E87" s="32">
        <v>100</v>
      </c>
      <c r="F87" s="32">
        <v>100</v>
      </c>
      <c r="G87" s="32">
        <v>100</v>
      </c>
      <c r="H87" s="32">
        <v>100</v>
      </c>
      <c r="I87" s="32">
        <v>100</v>
      </c>
      <c r="J87" s="32">
        <v>100</v>
      </c>
      <c r="K87" s="33">
        <v>100</v>
      </c>
      <c r="L87" s="31">
        <v>100</v>
      </c>
      <c r="M87" s="32">
        <v>100</v>
      </c>
      <c r="N87" s="32">
        <v>100</v>
      </c>
      <c r="O87" s="32">
        <v>100</v>
      </c>
      <c r="P87" s="32">
        <v>100</v>
      </c>
      <c r="Q87" s="32">
        <v>100</v>
      </c>
      <c r="R87" s="33">
        <v>100</v>
      </c>
    </row>
    <row r="88" spans="2:18" x14ac:dyDescent="0.2">
      <c r="B88" s="34">
        <v>1</v>
      </c>
      <c r="C88" s="13">
        <v>150.15020000000001</v>
      </c>
      <c r="D88" s="12">
        <v>133.33330000000001</v>
      </c>
      <c r="E88" s="12">
        <v>140.05600000000001</v>
      </c>
      <c r="F88" s="12">
        <v>100.04</v>
      </c>
      <c r="G88" s="12">
        <v>100</v>
      </c>
      <c r="H88" s="12">
        <v>57.142859999999999</v>
      </c>
      <c r="I88" s="12">
        <v>200</v>
      </c>
      <c r="J88" s="12">
        <v>114.28570000000001</v>
      </c>
      <c r="K88" s="11">
        <v>100</v>
      </c>
      <c r="L88" s="13">
        <v>44.44444</v>
      </c>
      <c r="M88" s="12">
        <v>55.555599999999998</v>
      </c>
      <c r="N88" s="12">
        <v>111.11109999999999</v>
      </c>
      <c r="O88" s="12">
        <v>69.986000000000004</v>
      </c>
      <c r="P88" s="12">
        <v>83.333330000000004</v>
      </c>
      <c r="Q88" s="12">
        <v>200</v>
      </c>
      <c r="R88" s="11">
        <v>55.55556</v>
      </c>
    </row>
    <row r="89" spans="2:18" x14ac:dyDescent="0.2">
      <c r="B89" s="34">
        <v>2</v>
      </c>
      <c r="C89" s="13">
        <v>150.15020000000001</v>
      </c>
      <c r="D89" s="12">
        <v>116.66670000000001</v>
      </c>
      <c r="E89" s="12">
        <v>80.03201</v>
      </c>
      <c r="F89" s="12">
        <v>160.06399999999999</v>
      </c>
      <c r="G89" s="12">
        <v>75</v>
      </c>
      <c r="H89" s="12">
        <v>71.428569999999993</v>
      </c>
      <c r="I89" s="12">
        <v>250</v>
      </c>
      <c r="J89" s="12">
        <v>142.8571</v>
      </c>
      <c r="K89" s="11">
        <v>85.714290000000005</v>
      </c>
      <c r="L89" s="13">
        <v>44.44444</v>
      </c>
      <c r="M89" s="12">
        <v>33.333300000000001</v>
      </c>
      <c r="N89" s="12">
        <v>111.11109999999999</v>
      </c>
      <c r="O89" s="12">
        <v>99.98</v>
      </c>
      <c r="P89" s="12">
        <v>91.666669999999996</v>
      </c>
      <c r="Q89" s="12">
        <v>100</v>
      </c>
      <c r="R89" s="11">
        <v>88.888890000000004</v>
      </c>
    </row>
    <row r="90" spans="2:18" x14ac:dyDescent="0.2">
      <c r="B90" s="34">
        <v>3</v>
      </c>
      <c r="C90" s="13">
        <v>150.15020000000001</v>
      </c>
      <c r="D90" s="12">
        <v>116.66670000000001</v>
      </c>
      <c r="E90" s="12">
        <v>120.048</v>
      </c>
      <c r="F90" s="12">
        <v>100.04</v>
      </c>
      <c r="G90" s="12">
        <v>75</v>
      </c>
      <c r="H90" s="12">
        <v>57.142859999999999</v>
      </c>
      <c r="I90" s="12">
        <v>200</v>
      </c>
      <c r="J90" s="12">
        <v>157.1429</v>
      </c>
      <c r="K90" s="11">
        <v>128.57140000000001</v>
      </c>
      <c r="L90" s="13">
        <v>111.11109999999999</v>
      </c>
      <c r="M90" s="12">
        <v>33.333300000000001</v>
      </c>
      <c r="N90" s="12">
        <v>155.5556</v>
      </c>
      <c r="O90" s="12">
        <v>89.981999999999999</v>
      </c>
      <c r="P90" s="12">
        <v>66.666669999999996</v>
      </c>
      <c r="Q90" s="12">
        <v>266.66669999999999</v>
      </c>
      <c r="R90" s="11">
        <v>77.777780000000007</v>
      </c>
    </row>
    <row r="91" spans="2:18" x14ac:dyDescent="0.2">
      <c r="B91" s="34">
        <v>4</v>
      </c>
      <c r="C91" s="13">
        <v>200.2002</v>
      </c>
      <c r="D91" s="12">
        <v>133.33330000000001</v>
      </c>
      <c r="E91" s="12">
        <v>120.048</v>
      </c>
      <c r="F91" s="12">
        <v>120.048</v>
      </c>
      <c r="G91" s="12">
        <v>100</v>
      </c>
      <c r="H91" s="12">
        <v>57.142859999999999</v>
      </c>
      <c r="I91" s="12">
        <v>150</v>
      </c>
      <c r="J91" s="12">
        <v>157.1429</v>
      </c>
      <c r="K91" s="11">
        <v>71.428569999999993</v>
      </c>
      <c r="L91" s="13">
        <v>144.4444</v>
      </c>
      <c r="M91" s="12">
        <v>44.444400000000002</v>
      </c>
      <c r="N91" s="12">
        <v>133.33330000000001</v>
      </c>
      <c r="O91" s="12">
        <v>89.981999999999999</v>
      </c>
      <c r="P91" s="12">
        <v>75</v>
      </c>
      <c r="Q91" s="12">
        <v>233.33330000000001</v>
      </c>
      <c r="R91" s="11">
        <v>66.666669999999996</v>
      </c>
    </row>
    <row r="92" spans="2:18" x14ac:dyDescent="0.2">
      <c r="B92" s="35">
        <v>5</v>
      </c>
      <c r="C92" s="17">
        <v>150.15020000000001</v>
      </c>
      <c r="D92" s="15">
        <v>133.33330000000001</v>
      </c>
      <c r="E92" s="15">
        <v>120.048</v>
      </c>
      <c r="F92" s="15">
        <v>100.04</v>
      </c>
      <c r="G92" s="15">
        <v>50</v>
      </c>
      <c r="H92" s="15">
        <v>85.714290000000005</v>
      </c>
      <c r="I92" s="15">
        <v>150</v>
      </c>
      <c r="J92" s="15">
        <v>128.57140000000001</v>
      </c>
      <c r="K92" s="16">
        <v>85.714290000000005</v>
      </c>
      <c r="L92" s="17">
        <v>66.666669999999996</v>
      </c>
      <c r="M92" s="15">
        <v>22.222200000000001</v>
      </c>
      <c r="N92" s="15">
        <v>122.2222</v>
      </c>
      <c r="O92" s="15">
        <v>89.981999999999999</v>
      </c>
      <c r="P92" s="15">
        <v>50</v>
      </c>
      <c r="Q92" s="15">
        <v>233.33330000000001</v>
      </c>
      <c r="R92" s="16">
        <v>122.2222</v>
      </c>
    </row>
    <row r="94" spans="2:18" x14ac:dyDescent="0.2">
      <c r="B94" s="3" t="s">
        <v>596</v>
      </c>
      <c r="C94" s="4" t="s">
        <v>597</v>
      </c>
      <c r="D94" s="4"/>
      <c r="E94" s="4"/>
      <c r="F94" s="4"/>
      <c r="I94" s="3" t="s">
        <v>297</v>
      </c>
      <c r="J94" s="4" t="s">
        <v>157</v>
      </c>
      <c r="K94" s="4" t="s">
        <v>107</v>
      </c>
      <c r="L94" s="4" t="s">
        <v>108</v>
      </c>
      <c r="M94" s="4" t="s">
        <v>36</v>
      </c>
      <c r="N94" s="4" t="s">
        <v>37</v>
      </c>
    </row>
    <row r="95" spans="2:18" x14ac:dyDescent="0.2">
      <c r="B95" s="3" t="s">
        <v>598</v>
      </c>
      <c r="C95" s="4" t="s">
        <v>29</v>
      </c>
      <c r="D95" s="4"/>
      <c r="E95" s="4"/>
      <c r="F95" s="4"/>
      <c r="I95" s="3"/>
      <c r="J95" s="4"/>
      <c r="K95" s="4"/>
      <c r="L95" s="4"/>
      <c r="M95" s="4"/>
      <c r="N95" s="4"/>
    </row>
    <row r="96" spans="2:18" x14ac:dyDescent="0.2">
      <c r="B96" s="3" t="s">
        <v>159</v>
      </c>
      <c r="C96" s="4">
        <v>0.05</v>
      </c>
      <c r="D96" s="4"/>
      <c r="E96" s="4"/>
      <c r="F96" s="4"/>
      <c r="I96" s="3" t="s">
        <v>599</v>
      </c>
      <c r="J96" s="4"/>
      <c r="K96" s="4"/>
      <c r="L96" s="4"/>
      <c r="M96" s="4"/>
      <c r="N96" s="4"/>
    </row>
    <row r="97" spans="2:18" x14ac:dyDescent="0.2">
      <c r="B97" s="3"/>
      <c r="C97" s="4"/>
      <c r="D97" s="4"/>
      <c r="E97" s="4"/>
      <c r="F97" s="4"/>
      <c r="I97" s="3" t="s">
        <v>299</v>
      </c>
      <c r="J97" s="4">
        <v>0</v>
      </c>
      <c r="K97" s="4" t="s">
        <v>631</v>
      </c>
      <c r="L97" s="4" t="s">
        <v>39</v>
      </c>
      <c r="M97" s="4" t="s">
        <v>40</v>
      </c>
      <c r="N97" s="4" t="s">
        <v>41</v>
      </c>
    </row>
    <row r="98" spans="2:18" x14ac:dyDescent="0.2">
      <c r="B98" s="3" t="s">
        <v>162</v>
      </c>
      <c r="C98" s="4" t="s">
        <v>163</v>
      </c>
      <c r="D98" s="4" t="s">
        <v>164</v>
      </c>
      <c r="E98" s="4" t="s">
        <v>165</v>
      </c>
      <c r="F98" s="4" t="s">
        <v>35</v>
      </c>
      <c r="I98" s="3" t="s">
        <v>301</v>
      </c>
      <c r="J98" s="4">
        <v>33.1</v>
      </c>
      <c r="K98" s="4" t="s">
        <v>632</v>
      </c>
      <c r="L98" s="4" t="s">
        <v>39</v>
      </c>
      <c r="M98" s="4" t="s">
        <v>40</v>
      </c>
      <c r="N98" s="4">
        <v>0.67849999999999999</v>
      </c>
    </row>
    <row r="99" spans="2:18" x14ac:dyDescent="0.2">
      <c r="B99" s="3" t="s">
        <v>602</v>
      </c>
      <c r="C99" s="4">
        <v>2.7330000000000001</v>
      </c>
      <c r="D99" s="4">
        <v>0.32750000000000001</v>
      </c>
      <c r="E99" s="4" t="s">
        <v>40</v>
      </c>
      <c r="F99" s="4" t="s">
        <v>39</v>
      </c>
      <c r="I99" s="3" t="s">
        <v>303</v>
      </c>
      <c r="J99" s="4">
        <v>44.42</v>
      </c>
      <c r="K99" s="4" t="s">
        <v>633</v>
      </c>
      <c r="L99" s="4" t="s">
        <v>39</v>
      </c>
      <c r="M99" s="4" t="s">
        <v>40</v>
      </c>
      <c r="N99" s="4">
        <v>0.34549999999999997</v>
      </c>
    </row>
    <row r="100" spans="2:18" x14ac:dyDescent="0.2">
      <c r="B100" s="3" t="s">
        <v>173</v>
      </c>
      <c r="C100" s="4">
        <v>2.2810000000000001</v>
      </c>
      <c r="D100" s="4">
        <v>0.43290000000000001</v>
      </c>
      <c r="E100" s="4" t="s">
        <v>40</v>
      </c>
      <c r="F100" s="4" t="s">
        <v>39</v>
      </c>
      <c r="I100" s="3" t="s">
        <v>305</v>
      </c>
      <c r="J100" s="4">
        <v>8.3089999999999993</v>
      </c>
      <c r="K100" s="4" t="s">
        <v>634</v>
      </c>
      <c r="L100" s="4" t="s">
        <v>39</v>
      </c>
      <c r="M100" s="4" t="s">
        <v>40</v>
      </c>
      <c r="N100" s="4">
        <v>0.99960000000000004</v>
      </c>
    </row>
    <row r="101" spans="2:18" x14ac:dyDescent="0.2">
      <c r="B101" s="3" t="s">
        <v>176</v>
      </c>
      <c r="C101" s="4">
        <v>3.6070000000000002</v>
      </c>
      <c r="D101" s="4">
        <v>0.37080000000000002</v>
      </c>
      <c r="E101" s="4" t="s">
        <v>40</v>
      </c>
      <c r="F101" s="4" t="s">
        <v>39</v>
      </c>
      <c r="I101" s="3" t="s">
        <v>307</v>
      </c>
      <c r="J101" s="4">
        <v>10.8</v>
      </c>
      <c r="K101" s="4" t="s">
        <v>635</v>
      </c>
      <c r="L101" s="4" t="s">
        <v>39</v>
      </c>
      <c r="M101" s="4" t="s">
        <v>40</v>
      </c>
      <c r="N101" s="4">
        <v>0.99829999999999997</v>
      </c>
    </row>
    <row r="102" spans="2:18" x14ac:dyDescent="0.2">
      <c r="B102" s="3" t="s">
        <v>606</v>
      </c>
      <c r="C102" s="4">
        <v>59.06</v>
      </c>
      <c r="D102" s="4" t="s">
        <v>50</v>
      </c>
      <c r="E102" s="4" t="s">
        <v>51</v>
      </c>
      <c r="F102" s="4" t="s">
        <v>29</v>
      </c>
      <c r="I102" s="3" t="s">
        <v>607</v>
      </c>
      <c r="J102" s="4">
        <v>10.56</v>
      </c>
      <c r="K102" s="4" t="s">
        <v>636</v>
      </c>
      <c r="L102" s="4" t="s">
        <v>39</v>
      </c>
      <c r="M102" s="4" t="s">
        <v>40</v>
      </c>
      <c r="N102" s="4">
        <v>0.99850000000000005</v>
      </c>
    </row>
    <row r="104" spans="2:18" ht="15.75" thickBot="1" x14ac:dyDescent="0.35"/>
    <row r="105" spans="2:18" ht="16.5" thickBot="1" x14ac:dyDescent="0.35">
      <c r="C105" s="47" t="s">
        <v>637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9"/>
    </row>
    <row r="106" spans="2:18" x14ac:dyDescent="0.2">
      <c r="B106" s="6"/>
      <c r="C106" s="65" t="s">
        <v>126</v>
      </c>
      <c r="D106" s="66"/>
      <c r="E106" s="66"/>
      <c r="F106" s="66"/>
      <c r="G106" s="66"/>
      <c r="H106" s="66"/>
      <c r="I106" s="66"/>
      <c r="J106" s="66"/>
      <c r="K106" s="67"/>
      <c r="L106" s="65" t="s">
        <v>595</v>
      </c>
      <c r="M106" s="66"/>
      <c r="N106" s="66"/>
      <c r="O106" s="66"/>
      <c r="P106" s="66"/>
      <c r="Q106" s="66"/>
      <c r="R106" s="67"/>
    </row>
    <row r="107" spans="2:18" x14ac:dyDescent="0.2">
      <c r="B107" s="34">
        <v>0</v>
      </c>
      <c r="C107" s="31">
        <v>100</v>
      </c>
      <c r="D107" s="32">
        <v>100</v>
      </c>
      <c r="E107" s="32">
        <v>100</v>
      </c>
      <c r="F107" s="32">
        <v>100</v>
      </c>
      <c r="G107" s="32">
        <v>100</v>
      </c>
      <c r="H107" s="32">
        <v>100</v>
      </c>
      <c r="I107" s="32">
        <v>100</v>
      </c>
      <c r="J107" s="32">
        <v>100</v>
      </c>
      <c r="K107" s="33">
        <v>100</v>
      </c>
      <c r="L107" s="31">
        <v>100</v>
      </c>
      <c r="M107" s="32">
        <v>100</v>
      </c>
      <c r="N107" s="32">
        <v>100</v>
      </c>
      <c r="O107" s="32">
        <v>100</v>
      </c>
      <c r="P107" s="32">
        <v>100</v>
      </c>
      <c r="Q107" s="32">
        <v>100</v>
      </c>
      <c r="R107" s="33">
        <v>100</v>
      </c>
    </row>
    <row r="108" spans="2:18" x14ac:dyDescent="0.2">
      <c r="B108" s="34">
        <v>1</v>
      </c>
      <c r="C108" s="13">
        <v>131.48330000000001</v>
      </c>
      <c r="D108" s="12">
        <v>117.14790000000001</v>
      </c>
      <c r="E108" s="12">
        <v>84.640940000000001</v>
      </c>
      <c r="F108" s="12">
        <v>114.21129999999999</v>
      </c>
      <c r="G108" s="12">
        <v>100.0147</v>
      </c>
      <c r="H108" s="12">
        <v>47.098559999999999</v>
      </c>
      <c r="I108" s="12">
        <v>154.6934</v>
      </c>
      <c r="J108" s="12">
        <v>122.2744</v>
      </c>
      <c r="K108" s="11">
        <v>113.67829999999999</v>
      </c>
      <c r="L108" s="13">
        <v>47.974649999999997</v>
      </c>
      <c r="M108" s="12">
        <v>58.427129999999998</v>
      </c>
      <c r="N108" s="12">
        <v>107.9919</v>
      </c>
      <c r="O108" s="12">
        <v>87.153859999999995</v>
      </c>
      <c r="P108" s="12">
        <v>55.031100000000002</v>
      </c>
      <c r="Q108" s="12">
        <v>248.18170000000001</v>
      </c>
      <c r="R108" s="11">
        <v>83.596810000000005</v>
      </c>
    </row>
    <row r="109" spans="2:18" x14ac:dyDescent="0.2">
      <c r="B109" s="34">
        <v>2</v>
      </c>
      <c r="C109" s="13">
        <v>102.75020000000001</v>
      </c>
      <c r="D109" s="12">
        <v>87.235849999999999</v>
      </c>
      <c r="E109" s="12">
        <v>84.653319999999994</v>
      </c>
      <c r="F109" s="12">
        <v>141.49369999999999</v>
      </c>
      <c r="G109" s="12">
        <v>98.580510000000004</v>
      </c>
      <c r="H109" s="12">
        <v>78.103369999999998</v>
      </c>
      <c r="I109" s="12">
        <v>147.73349999999999</v>
      </c>
      <c r="J109" s="12">
        <v>165.25389999999999</v>
      </c>
      <c r="K109" s="11">
        <v>113.88339999999999</v>
      </c>
      <c r="L109" s="13">
        <v>16.033760000000001</v>
      </c>
      <c r="M109" s="12">
        <v>34.609389999999998</v>
      </c>
      <c r="N109" s="12">
        <v>105.4935</v>
      </c>
      <c r="O109" s="12">
        <v>108.8261</v>
      </c>
      <c r="P109" s="12">
        <v>32.597700000000003</v>
      </c>
      <c r="Q109" s="12">
        <v>97.078950000000006</v>
      </c>
      <c r="R109" s="11">
        <v>100.8625</v>
      </c>
    </row>
    <row r="110" spans="2:18" x14ac:dyDescent="0.2">
      <c r="B110" s="34">
        <v>3</v>
      </c>
      <c r="C110" s="13">
        <v>105.09820000000001</v>
      </c>
      <c r="D110" s="12">
        <v>98.529640000000001</v>
      </c>
      <c r="E110" s="12">
        <v>113.27979999999999</v>
      </c>
      <c r="F110" s="12">
        <v>113.1151</v>
      </c>
      <c r="G110" s="12">
        <v>99.595770000000002</v>
      </c>
      <c r="H110" s="12">
        <v>64.035030000000006</v>
      </c>
      <c r="I110" s="12">
        <v>152.13640000000001</v>
      </c>
      <c r="J110" s="12">
        <v>168.6354</v>
      </c>
      <c r="K110" s="11">
        <v>148.2799</v>
      </c>
      <c r="L110" s="13">
        <v>49.337159999999997</v>
      </c>
      <c r="M110" s="12">
        <v>14.86124</v>
      </c>
      <c r="N110" s="12">
        <v>111.3259</v>
      </c>
      <c r="O110" s="12">
        <v>108.4224</v>
      </c>
      <c r="P110" s="12">
        <v>13.997400000000001</v>
      </c>
      <c r="Q110" s="12">
        <v>222.63419999999999</v>
      </c>
      <c r="R110" s="11">
        <v>96.854749999999996</v>
      </c>
    </row>
    <row r="111" spans="2:18" x14ac:dyDescent="0.2">
      <c r="B111" s="34">
        <v>4</v>
      </c>
      <c r="C111" s="13">
        <v>103.51949999999999</v>
      </c>
      <c r="D111" s="12">
        <v>88.208640000000003</v>
      </c>
      <c r="E111" s="12">
        <v>123.61150000000001</v>
      </c>
      <c r="F111" s="12">
        <v>120.69240000000001</v>
      </c>
      <c r="G111" s="12">
        <v>67.993780000000001</v>
      </c>
      <c r="H111" s="12">
        <v>35.956420000000001</v>
      </c>
      <c r="I111" s="12">
        <v>60.617310000000003</v>
      </c>
      <c r="J111" s="12">
        <v>151.27330000000001</v>
      </c>
      <c r="K111" s="11">
        <v>93.332899999999995</v>
      </c>
      <c r="L111" s="13">
        <v>75.646069999999995</v>
      </c>
      <c r="M111" s="12">
        <v>19.039660000000001</v>
      </c>
      <c r="N111" s="12">
        <v>103.8283</v>
      </c>
      <c r="O111" s="12">
        <v>106.7141</v>
      </c>
      <c r="P111" s="12">
        <v>17.933</v>
      </c>
      <c r="Q111" s="12">
        <v>287.46370000000002</v>
      </c>
      <c r="R111" s="11">
        <v>64.723860000000002</v>
      </c>
    </row>
    <row r="112" spans="2:18" x14ac:dyDescent="0.2">
      <c r="B112" s="35">
        <v>5</v>
      </c>
      <c r="C112" s="17">
        <v>49.001600000000003</v>
      </c>
      <c r="D112" s="15">
        <v>95.476209999999995</v>
      </c>
      <c r="E112" s="15">
        <v>122.4653</v>
      </c>
      <c r="F112" s="15">
        <v>105.2186</v>
      </c>
      <c r="G112" s="15">
        <v>69.078469999999996</v>
      </c>
      <c r="H112" s="15">
        <v>80.609960000000001</v>
      </c>
      <c r="I112" s="15">
        <v>88.353350000000006</v>
      </c>
      <c r="J112" s="15">
        <v>111.8074</v>
      </c>
      <c r="K112" s="16">
        <v>90.949709999999996</v>
      </c>
      <c r="L112" s="17">
        <v>16.58408</v>
      </c>
      <c r="M112" s="15">
        <v>29.50386</v>
      </c>
      <c r="N112" s="15">
        <v>94.261089999999996</v>
      </c>
      <c r="O112" s="15">
        <v>52.899380000000001</v>
      </c>
      <c r="P112" s="15">
        <v>27.789000000000001</v>
      </c>
      <c r="Q112" s="15">
        <v>240.94810000000001</v>
      </c>
      <c r="R112" s="16">
        <v>78.246579999999994</v>
      </c>
    </row>
    <row r="114" spans="2:14" x14ac:dyDescent="0.2">
      <c r="B114" s="3" t="s">
        <v>596</v>
      </c>
      <c r="C114" s="4" t="s">
        <v>597</v>
      </c>
      <c r="D114" s="4"/>
      <c r="E114" s="4"/>
      <c r="F114" s="4"/>
      <c r="I114" s="3" t="s">
        <v>297</v>
      </c>
      <c r="J114" s="4" t="s">
        <v>157</v>
      </c>
      <c r="K114" s="4" t="s">
        <v>107</v>
      </c>
      <c r="L114" s="4" t="s">
        <v>108</v>
      </c>
      <c r="M114" s="4" t="s">
        <v>36</v>
      </c>
      <c r="N114" s="4" t="s">
        <v>37</v>
      </c>
    </row>
    <row r="115" spans="2:14" x14ac:dyDescent="0.2">
      <c r="B115" s="3" t="s">
        <v>598</v>
      </c>
      <c r="C115" s="4" t="s">
        <v>29</v>
      </c>
      <c r="D115" s="4"/>
      <c r="E115" s="4"/>
      <c r="F115" s="4"/>
      <c r="I115" s="3"/>
      <c r="J115" s="4"/>
      <c r="K115" s="4"/>
      <c r="L115" s="4"/>
      <c r="M115" s="4"/>
      <c r="N115" s="4"/>
    </row>
    <row r="116" spans="2:14" x14ac:dyDescent="0.2">
      <c r="B116" s="3" t="s">
        <v>159</v>
      </c>
      <c r="C116" s="4">
        <v>0.05</v>
      </c>
      <c r="D116" s="4"/>
      <c r="E116" s="4"/>
      <c r="F116" s="4"/>
      <c r="I116" s="3" t="s">
        <v>599</v>
      </c>
      <c r="J116" s="4"/>
      <c r="K116" s="4"/>
      <c r="L116" s="4"/>
      <c r="M116" s="4"/>
      <c r="N116" s="4"/>
    </row>
    <row r="117" spans="2:14" x14ac:dyDescent="0.2">
      <c r="B117" s="3"/>
      <c r="C117" s="4"/>
      <c r="D117" s="4"/>
      <c r="E117" s="4"/>
      <c r="F117" s="4"/>
      <c r="I117" s="3" t="s">
        <v>299</v>
      </c>
      <c r="J117" s="4">
        <v>0</v>
      </c>
      <c r="K117" s="4" t="s">
        <v>638</v>
      </c>
      <c r="L117" s="4" t="s">
        <v>39</v>
      </c>
      <c r="M117" s="4" t="s">
        <v>40</v>
      </c>
      <c r="N117" s="4" t="s">
        <v>41</v>
      </c>
    </row>
    <row r="118" spans="2:14" x14ac:dyDescent="0.2">
      <c r="B118" s="3" t="s">
        <v>162</v>
      </c>
      <c r="C118" s="4" t="s">
        <v>163</v>
      </c>
      <c r="D118" s="4" t="s">
        <v>164</v>
      </c>
      <c r="E118" s="4" t="s">
        <v>165</v>
      </c>
      <c r="F118" s="4" t="s">
        <v>35</v>
      </c>
      <c r="I118" s="3" t="s">
        <v>301</v>
      </c>
      <c r="J118" s="4">
        <v>11.13</v>
      </c>
      <c r="K118" s="4" t="s">
        <v>639</v>
      </c>
      <c r="L118" s="4" t="s">
        <v>39</v>
      </c>
      <c r="M118" s="4" t="s">
        <v>40</v>
      </c>
      <c r="N118" s="4">
        <v>0.99809999999999999</v>
      </c>
    </row>
    <row r="119" spans="2:14" x14ac:dyDescent="0.2">
      <c r="B119" s="3" t="s">
        <v>602</v>
      </c>
      <c r="C119" s="4">
        <v>2.85</v>
      </c>
      <c r="D119" s="4">
        <v>0.28899999999999998</v>
      </c>
      <c r="E119" s="4" t="s">
        <v>40</v>
      </c>
      <c r="F119" s="4" t="s">
        <v>39</v>
      </c>
      <c r="I119" s="3" t="s">
        <v>303</v>
      </c>
      <c r="J119" s="4">
        <v>42.51</v>
      </c>
      <c r="K119" s="4" t="s">
        <v>640</v>
      </c>
      <c r="L119" s="4" t="s">
        <v>39</v>
      </c>
      <c r="M119" s="4" t="s">
        <v>40</v>
      </c>
      <c r="N119" s="4">
        <v>0.40629999999999999</v>
      </c>
    </row>
    <row r="120" spans="2:14" x14ac:dyDescent="0.2">
      <c r="B120" s="3" t="s">
        <v>173</v>
      </c>
      <c r="C120" s="4">
        <v>2.202</v>
      </c>
      <c r="D120" s="4">
        <v>0.43780000000000002</v>
      </c>
      <c r="E120" s="4" t="s">
        <v>40</v>
      </c>
      <c r="F120" s="4" t="s">
        <v>39</v>
      </c>
      <c r="I120" s="3" t="s">
        <v>305</v>
      </c>
      <c r="J120" s="4">
        <v>29.87</v>
      </c>
      <c r="K120" s="4" t="s">
        <v>641</v>
      </c>
      <c r="L120" s="4" t="s">
        <v>39</v>
      </c>
      <c r="M120" s="4" t="s">
        <v>40</v>
      </c>
      <c r="N120" s="4">
        <v>0.77729999999999999</v>
      </c>
    </row>
    <row r="121" spans="2:14" x14ac:dyDescent="0.2">
      <c r="B121" s="3" t="s">
        <v>176</v>
      </c>
      <c r="C121" s="4">
        <v>2.754</v>
      </c>
      <c r="D121" s="4">
        <v>0.4385</v>
      </c>
      <c r="E121" s="4" t="s">
        <v>40</v>
      </c>
      <c r="F121" s="4" t="s">
        <v>39</v>
      </c>
      <c r="I121" s="3" t="s">
        <v>307</v>
      </c>
      <c r="J121" s="4">
        <v>-2.5670000000000002</v>
      </c>
      <c r="K121" s="4" t="s">
        <v>642</v>
      </c>
      <c r="L121" s="4" t="s">
        <v>39</v>
      </c>
      <c r="M121" s="4" t="s">
        <v>40</v>
      </c>
      <c r="N121" s="4" t="s">
        <v>41</v>
      </c>
    </row>
    <row r="122" spans="2:14" x14ac:dyDescent="0.2">
      <c r="B122" s="3" t="s">
        <v>606</v>
      </c>
      <c r="C122" s="4">
        <v>60.62</v>
      </c>
      <c r="D122" s="4" t="s">
        <v>50</v>
      </c>
      <c r="E122" s="4" t="s">
        <v>51</v>
      </c>
      <c r="F122" s="4" t="s">
        <v>29</v>
      </c>
      <c r="I122" s="3" t="s">
        <v>607</v>
      </c>
      <c r="J122" s="4">
        <v>13.15</v>
      </c>
      <c r="K122" s="4" t="s">
        <v>643</v>
      </c>
      <c r="L122" s="4" t="s">
        <v>39</v>
      </c>
      <c r="M122" s="4" t="s">
        <v>40</v>
      </c>
      <c r="N122" s="4">
        <v>0.99519999999999997</v>
      </c>
    </row>
    <row r="128" spans="2:14" ht="15.75" thickBot="1" x14ac:dyDescent="0.35">
      <c r="B128" s="1" t="s">
        <v>705</v>
      </c>
    </row>
    <row r="129" spans="2:11" ht="16.5" thickBot="1" x14ac:dyDescent="0.35">
      <c r="B129" s="47" t="s">
        <v>646</v>
      </c>
      <c r="C129" s="48"/>
      <c r="D129" s="48"/>
      <c r="E129" s="48"/>
      <c r="F129" s="48"/>
      <c r="G129" s="48"/>
      <c r="H129" s="48"/>
      <c r="I129" s="48"/>
      <c r="J129" s="48"/>
      <c r="K129" s="49"/>
    </row>
    <row r="130" spans="2:11" x14ac:dyDescent="0.2">
      <c r="B130" s="1" t="s">
        <v>4</v>
      </c>
      <c r="E130" s="1" t="s">
        <v>5</v>
      </c>
      <c r="I130" s="3" t="s">
        <v>567</v>
      </c>
      <c r="J130" s="4"/>
      <c r="K130" s="4"/>
    </row>
    <row r="131" spans="2:11" x14ac:dyDescent="0.2">
      <c r="B131" s="2" t="s">
        <v>98</v>
      </c>
      <c r="C131" s="2" t="s">
        <v>128</v>
      </c>
      <c r="E131" s="2"/>
      <c r="F131" s="2" t="s">
        <v>98</v>
      </c>
      <c r="G131" s="2" t="s">
        <v>128</v>
      </c>
      <c r="I131" s="3" t="s">
        <v>568</v>
      </c>
      <c r="J131" s="4">
        <v>0.24440000000000001</v>
      </c>
      <c r="K131" s="4">
        <v>0.17699999999999999</v>
      </c>
    </row>
    <row r="132" spans="2:11" x14ac:dyDescent="0.2">
      <c r="B132" s="1">
        <v>74.416214400000001</v>
      </c>
      <c r="C132" s="1">
        <v>48.474963240000001</v>
      </c>
      <c r="E132" s="3" t="s">
        <v>10</v>
      </c>
      <c r="F132" s="4">
        <v>9</v>
      </c>
      <c r="G132" s="4">
        <v>8</v>
      </c>
      <c r="I132" s="3" t="s">
        <v>72</v>
      </c>
      <c r="J132" s="4" t="s">
        <v>569</v>
      </c>
      <c r="K132" s="4" t="s">
        <v>569</v>
      </c>
    </row>
    <row r="133" spans="2:11" x14ac:dyDescent="0.2">
      <c r="B133" s="1">
        <v>48.899728919999994</v>
      </c>
      <c r="C133" s="1">
        <v>70.638604080000007</v>
      </c>
      <c r="E133" s="3"/>
      <c r="F133" s="4"/>
      <c r="G133" s="4"/>
      <c r="I133" s="3" t="s">
        <v>570</v>
      </c>
      <c r="J133" s="4" t="s">
        <v>29</v>
      </c>
      <c r="K133" s="4" t="s">
        <v>29</v>
      </c>
    </row>
    <row r="134" spans="2:11" x14ac:dyDescent="0.2">
      <c r="B134" s="1">
        <v>70.652625239999992</v>
      </c>
      <c r="C134" s="1">
        <v>49.810766700000002</v>
      </c>
      <c r="E134" s="3" t="s">
        <v>11</v>
      </c>
      <c r="F134" s="4">
        <v>34.79</v>
      </c>
      <c r="G134" s="4">
        <v>41.14</v>
      </c>
      <c r="I134" s="3" t="s">
        <v>73</v>
      </c>
      <c r="J134" s="4" t="s">
        <v>40</v>
      </c>
      <c r="K134" s="4" t="s">
        <v>40</v>
      </c>
    </row>
    <row r="135" spans="2:11" x14ac:dyDescent="0.2">
      <c r="B135" s="1">
        <v>38.336333940000003</v>
      </c>
      <c r="C135" s="1">
        <v>60.434873699999997</v>
      </c>
      <c r="E135" s="3" t="s">
        <v>12</v>
      </c>
      <c r="F135" s="4">
        <v>38.43</v>
      </c>
      <c r="G135" s="4">
        <v>48.81</v>
      </c>
    </row>
    <row r="136" spans="2:11" x14ac:dyDescent="0.2">
      <c r="B136" s="1">
        <v>53.160155699999997</v>
      </c>
      <c r="C136" s="1">
        <v>78.749964300000002</v>
      </c>
      <c r="E136" s="3" t="s">
        <v>13</v>
      </c>
      <c r="F136" s="4">
        <v>53.16</v>
      </c>
      <c r="G136" s="4">
        <v>65.19</v>
      </c>
      <c r="I136" s="3" t="s">
        <v>71</v>
      </c>
      <c r="J136" s="4"/>
    </row>
    <row r="137" spans="2:11" x14ac:dyDescent="0.2">
      <c r="B137" s="1">
        <v>38.533245839999999</v>
      </c>
      <c r="C137" s="1">
        <v>41.137408199999996</v>
      </c>
      <c r="E137" s="3" t="s">
        <v>14</v>
      </c>
      <c r="F137" s="4">
        <v>72.53</v>
      </c>
      <c r="G137" s="4">
        <v>76.72</v>
      </c>
      <c r="I137" s="3" t="s">
        <v>72</v>
      </c>
      <c r="J137" s="4">
        <v>0.38950000000000001</v>
      </c>
    </row>
    <row r="138" spans="2:11" x14ac:dyDescent="0.2">
      <c r="B138" s="1">
        <v>34.791244499999998</v>
      </c>
      <c r="C138" s="1">
        <v>83.939561040000001</v>
      </c>
      <c r="E138" s="3" t="s">
        <v>15</v>
      </c>
      <c r="F138" s="4">
        <v>75</v>
      </c>
      <c r="G138" s="4">
        <v>83.94</v>
      </c>
      <c r="I138" s="3" t="s">
        <v>73</v>
      </c>
      <c r="J138" s="4" t="s">
        <v>40</v>
      </c>
    </row>
    <row r="139" spans="2:11" x14ac:dyDescent="0.2">
      <c r="B139" s="1">
        <v>75.001568040000009</v>
      </c>
      <c r="C139" s="1">
        <v>69.946066019999989</v>
      </c>
      <c r="E139" s="3" t="s">
        <v>16</v>
      </c>
      <c r="F139" s="4">
        <v>40.21</v>
      </c>
      <c r="G139" s="4">
        <v>42.8</v>
      </c>
      <c r="I139" s="3" t="s">
        <v>74</v>
      </c>
      <c r="J139" s="4" t="s">
        <v>39</v>
      </c>
    </row>
    <row r="140" spans="2:11" x14ac:dyDescent="0.2">
      <c r="B140" s="1">
        <v>70.054422180000003</v>
      </c>
      <c r="E140" s="3"/>
      <c r="F140" s="4"/>
      <c r="G140" s="4"/>
      <c r="I140" s="3" t="s">
        <v>75</v>
      </c>
      <c r="J140" s="4" t="s">
        <v>76</v>
      </c>
    </row>
    <row r="141" spans="2:11" x14ac:dyDescent="0.2">
      <c r="C141" s="4"/>
      <c r="E141" s="3" t="s">
        <v>17</v>
      </c>
      <c r="F141" s="4">
        <v>55.98</v>
      </c>
      <c r="G141" s="4">
        <v>62.89</v>
      </c>
      <c r="I141" s="3" t="s">
        <v>77</v>
      </c>
      <c r="J141" s="4" t="s">
        <v>647</v>
      </c>
    </row>
    <row r="142" spans="2:11" x14ac:dyDescent="0.2">
      <c r="E142" s="3" t="s">
        <v>18</v>
      </c>
      <c r="F142" s="4">
        <v>16.73</v>
      </c>
      <c r="G142" s="4">
        <v>15.41</v>
      </c>
    </row>
    <row r="143" spans="2:11" x14ac:dyDescent="0.2">
      <c r="E143" s="3" t="s">
        <v>19</v>
      </c>
      <c r="F143" s="4">
        <v>5.5750000000000002</v>
      </c>
      <c r="G143" s="4">
        <v>5.4489999999999998</v>
      </c>
    </row>
    <row r="144" spans="2:11" x14ac:dyDescent="0.2">
      <c r="E144" s="3"/>
      <c r="F144" s="4"/>
      <c r="G144" s="4"/>
    </row>
    <row r="145" spans="2:11" x14ac:dyDescent="0.2">
      <c r="E145" s="3" t="s">
        <v>20</v>
      </c>
      <c r="F145" s="4">
        <v>503.8</v>
      </c>
      <c r="G145" s="4">
        <v>503.1</v>
      </c>
    </row>
    <row r="147" spans="2:11" ht="15.75" x14ac:dyDescent="0.3">
      <c r="B147" s="5"/>
    </row>
    <row r="148" spans="2:11" ht="15.75" thickBot="1" x14ac:dyDescent="0.35"/>
    <row r="149" spans="2:11" ht="16.5" thickBot="1" x14ac:dyDescent="0.35">
      <c r="B149" s="47" t="s">
        <v>373</v>
      </c>
      <c r="C149" s="48"/>
      <c r="D149" s="48"/>
      <c r="E149" s="48"/>
      <c r="F149" s="48"/>
      <c r="G149" s="48"/>
      <c r="H149" s="48"/>
      <c r="I149" s="48"/>
      <c r="J149" s="48"/>
      <c r="K149" s="49"/>
    </row>
    <row r="150" spans="2:11" x14ac:dyDescent="0.2">
      <c r="B150" s="1" t="s">
        <v>4</v>
      </c>
      <c r="E150" s="1" t="s">
        <v>5</v>
      </c>
      <c r="I150" s="3" t="s">
        <v>648</v>
      </c>
      <c r="J150" s="4"/>
      <c r="K150" s="4"/>
    </row>
    <row r="151" spans="2:11" x14ac:dyDescent="0.2">
      <c r="B151" s="2" t="s">
        <v>98</v>
      </c>
      <c r="C151" s="2" t="s">
        <v>128</v>
      </c>
      <c r="E151" s="2"/>
      <c r="F151" s="2" t="s">
        <v>98</v>
      </c>
      <c r="G151" s="2" t="s">
        <v>128</v>
      </c>
      <c r="I151" s="3" t="s">
        <v>649</v>
      </c>
      <c r="J151" s="4">
        <v>0.93989999999999996</v>
      </c>
      <c r="K151" s="4">
        <v>0.85860000000000003</v>
      </c>
    </row>
    <row r="152" spans="2:11" x14ac:dyDescent="0.2">
      <c r="B152" s="1">
        <v>7.0713079079999996</v>
      </c>
      <c r="C152" s="1">
        <v>14.903919126</v>
      </c>
      <c r="E152" s="3" t="s">
        <v>10</v>
      </c>
      <c r="F152" s="4">
        <v>9</v>
      </c>
      <c r="G152" s="4">
        <v>8</v>
      </c>
      <c r="I152" s="3" t="s">
        <v>72</v>
      </c>
      <c r="J152" s="4">
        <v>0.58079999999999998</v>
      </c>
      <c r="K152" s="4">
        <v>0.11609999999999999</v>
      </c>
    </row>
    <row r="153" spans="2:11" x14ac:dyDescent="0.2">
      <c r="B153" s="1">
        <v>17.743849476000001</v>
      </c>
      <c r="C153" s="1">
        <v>6.7058104260000002</v>
      </c>
      <c r="E153" s="3"/>
      <c r="F153" s="4"/>
      <c r="G153" s="4"/>
      <c r="I153" s="3" t="s">
        <v>570</v>
      </c>
      <c r="J153" s="4" t="s">
        <v>29</v>
      </c>
      <c r="K153" s="4" t="s">
        <v>29</v>
      </c>
    </row>
    <row r="154" spans="2:11" x14ac:dyDescent="0.2">
      <c r="B154" s="1">
        <v>15.706759626</v>
      </c>
      <c r="C154" s="1">
        <v>31.213763400000001</v>
      </c>
      <c r="E154" s="3" t="s">
        <v>11</v>
      </c>
      <c r="F154" s="4">
        <v>7.0709999999999997</v>
      </c>
      <c r="G154" s="4">
        <v>6.7060000000000004</v>
      </c>
      <c r="I154" s="3" t="s">
        <v>73</v>
      </c>
      <c r="J154" s="4" t="s">
        <v>40</v>
      </c>
      <c r="K154" s="4" t="s">
        <v>40</v>
      </c>
    </row>
    <row r="155" spans="2:11" x14ac:dyDescent="0.2">
      <c r="B155" s="1">
        <v>7.9367113800000002</v>
      </c>
      <c r="C155" s="1">
        <v>16.586565569999998</v>
      </c>
      <c r="E155" s="3" t="s">
        <v>12</v>
      </c>
      <c r="F155" s="4">
        <v>8.3659999999999997</v>
      </c>
      <c r="G155" s="4">
        <v>10.15</v>
      </c>
    </row>
    <row r="156" spans="2:11" x14ac:dyDescent="0.2">
      <c r="B156" s="1">
        <v>12.699526649999999</v>
      </c>
      <c r="C156" s="1">
        <v>38.89229478</v>
      </c>
      <c r="E156" s="3" t="s">
        <v>13</v>
      </c>
      <c r="F156" s="4">
        <v>12.7</v>
      </c>
      <c r="G156" s="4">
        <v>15.38</v>
      </c>
      <c r="I156" s="3" t="s">
        <v>71</v>
      </c>
      <c r="J156" s="4"/>
    </row>
    <row r="157" spans="2:11" x14ac:dyDescent="0.2">
      <c r="B157" s="1">
        <v>8.7951817259999991</v>
      </c>
      <c r="C157" s="1">
        <v>9.2324294159999987</v>
      </c>
      <c r="E157" s="3" t="s">
        <v>14</v>
      </c>
      <c r="F157" s="4">
        <v>16.73</v>
      </c>
      <c r="G157" s="4">
        <v>27.56</v>
      </c>
      <c r="I157" s="3" t="s">
        <v>72</v>
      </c>
      <c r="J157" s="4">
        <v>0.24010000000000001</v>
      </c>
    </row>
    <row r="158" spans="2:11" x14ac:dyDescent="0.2">
      <c r="B158" s="1">
        <v>11.011357139999999</v>
      </c>
      <c r="C158" s="1">
        <v>15.85095117</v>
      </c>
      <c r="E158" s="3" t="s">
        <v>15</v>
      </c>
      <c r="F158" s="4">
        <v>22.69</v>
      </c>
      <c r="G158" s="4">
        <v>38.89</v>
      </c>
      <c r="I158" s="3" t="s">
        <v>73</v>
      </c>
      <c r="J158" s="4" t="s">
        <v>40</v>
      </c>
    </row>
    <row r="159" spans="2:11" x14ac:dyDescent="0.2">
      <c r="B159" s="1">
        <v>12.889143971999999</v>
      </c>
      <c r="C159" s="1">
        <v>12.918415626</v>
      </c>
      <c r="E159" s="3" t="s">
        <v>16</v>
      </c>
      <c r="F159" s="4">
        <v>15.62</v>
      </c>
      <c r="G159" s="4">
        <v>32.19</v>
      </c>
      <c r="I159" s="3" t="s">
        <v>74</v>
      </c>
      <c r="J159" s="4" t="s">
        <v>39</v>
      </c>
    </row>
    <row r="160" spans="2:11" x14ac:dyDescent="0.2">
      <c r="B160" s="1">
        <v>22.69390284</v>
      </c>
      <c r="E160" s="3"/>
      <c r="F160" s="4"/>
      <c r="G160" s="4"/>
      <c r="I160" s="3" t="s">
        <v>75</v>
      </c>
      <c r="J160" s="4" t="s">
        <v>76</v>
      </c>
    </row>
    <row r="161" spans="2:11" x14ac:dyDescent="0.2">
      <c r="C161" s="4"/>
      <c r="E161" s="3" t="s">
        <v>17</v>
      </c>
      <c r="F161" s="4">
        <v>12.95</v>
      </c>
      <c r="G161" s="4">
        <v>18.29</v>
      </c>
      <c r="I161" s="3" t="s">
        <v>77</v>
      </c>
      <c r="J161" s="4" t="s">
        <v>650</v>
      </c>
    </row>
    <row r="162" spans="2:11" x14ac:dyDescent="0.2">
      <c r="E162" s="3" t="s">
        <v>18</v>
      </c>
      <c r="F162" s="4">
        <v>5.0780000000000003</v>
      </c>
      <c r="G162" s="4">
        <v>11.06</v>
      </c>
    </row>
    <row r="163" spans="2:11" x14ac:dyDescent="0.2">
      <c r="E163" s="3" t="s">
        <v>19</v>
      </c>
      <c r="F163" s="4">
        <v>1.6930000000000001</v>
      </c>
      <c r="G163" s="4">
        <v>3.9119999999999999</v>
      </c>
    </row>
    <row r="164" spans="2:11" x14ac:dyDescent="0.2">
      <c r="E164" s="3"/>
      <c r="F164" s="4"/>
      <c r="G164" s="4"/>
    </row>
    <row r="165" spans="2:11" x14ac:dyDescent="0.2">
      <c r="E165" s="3" t="s">
        <v>20</v>
      </c>
      <c r="F165" s="4">
        <v>116.5</v>
      </c>
      <c r="G165" s="4">
        <v>146.30000000000001</v>
      </c>
    </row>
    <row r="167" spans="2:11" ht="15.75" thickBot="1" x14ac:dyDescent="0.35"/>
    <row r="168" spans="2:11" ht="16.5" thickBot="1" x14ac:dyDescent="0.35">
      <c r="B168" s="47" t="s">
        <v>651</v>
      </c>
      <c r="C168" s="48"/>
      <c r="D168" s="48"/>
      <c r="E168" s="48"/>
      <c r="F168" s="48"/>
      <c r="G168" s="48"/>
      <c r="H168" s="48"/>
      <c r="I168" s="48"/>
      <c r="J168" s="48"/>
      <c r="K168" s="49"/>
    </row>
    <row r="169" spans="2:11" x14ac:dyDescent="0.2">
      <c r="B169" s="1" t="s">
        <v>4</v>
      </c>
      <c r="E169" s="1" t="s">
        <v>5</v>
      </c>
      <c r="I169" s="3" t="s">
        <v>648</v>
      </c>
      <c r="J169" s="4"/>
      <c r="K169" s="4"/>
    </row>
    <row r="170" spans="2:11" x14ac:dyDescent="0.2">
      <c r="B170" s="2" t="s">
        <v>98</v>
      </c>
      <c r="C170" s="2" t="s">
        <v>128</v>
      </c>
      <c r="E170" s="2"/>
      <c r="F170" s="2" t="s">
        <v>98</v>
      </c>
      <c r="G170" s="2" t="s">
        <v>128</v>
      </c>
      <c r="I170" s="3" t="s">
        <v>649</v>
      </c>
      <c r="J170" s="4">
        <v>0.88019999999999998</v>
      </c>
      <c r="K170" s="4">
        <v>0.8992</v>
      </c>
    </row>
    <row r="171" spans="2:11" x14ac:dyDescent="0.2">
      <c r="B171" s="4">
        <v>7.2221999999999995E-2</v>
      </c>
      <c r="C171" s="4">
        <v>0.183333</v>
      </c>
      <c r="E171" s="3" t="s">
        <v>10</v>
      </c>
      <c r="F171" s="4">
        <v>9</v>
      </c>
      <c r="G171" s="4">
        <v>8</v>
      </c>
      <c r="I171" s="3" t="s">
        <v>72</v>
      </c>
      <c r="J171" s="4">
        <v>0.15790000000000001</v>
      </c>
      <c r="K171" s="4">
        <v>0.28420000000000001</v>
      </c>
    </row>
    <row r="172" spans="2:11" x14ac:dyDescent="0.2">
      <c r="B172" s="4">
        <v>0.105556</v>
      </c>
      <c r="C172" s="4">
        <v>0.155556</v>
      </c>
      <c r="E172" s="3"/>
      <c r="F172" s="4"/>
      <c r="G172" s="4"/>
      <c r="I172" s="3" t="s">
        <v>570</v>
      </c>
      <c r="J172" s="4" t="s">
        <v>29</v>
      </c>
      <c r="K172" s="4" t="s">
        <v>29</v>
      </c>
    </row>
    <row r="173" spans="2:11" x14ac:dyDescent="0.2">
      <c r="B173" s="4">
        <v>0.105556</v>
      </c>
      <c r="C173" s="4">
        <v>8.3333000000000004E-2</v>
      </c>
      <c r="E173" s="3" t="s">
        <v>11</v>
      </c>
      <c r="F173" s="4">
        <v>7.2220000000000006E-2</v>
      </c>
      <c r="G173" s="4">
        <v>8.3330000000000001E-2</v>
      </c>
      <c r="I173" s="3" t="s">
        <v>73</v>
      </c>
      <c r="J173" s="4" t="s">
        <v>40</v>
      </c>
      <c r="K173" s="4" t="s">
        <v>40</v>
      </c>
    </row>
    <row r="174" spans="2:11" x14ac:dyDescent="0.2">
      <c r="B174" s="4">
        <v>0.25</v>
      </c>
      <c r="C174" s="4">
        <v>0.16666700000000001</v>
      </c>
      <c r="E174" s="3" t="s">
        <v>12</v>
      </c>
      <c r="F174" s="4">
        <v>0.1028</v>
      </c>
      <c r="G174" s="4">
        <v>9.5829999999999999E-2</v>
      </c>
    </row>
    <row r="175" spans="2:11" x14ac:dyDescent="0.2">
      <c r="B175" s="4">
        <v>0.17777799999999999</v>
      </c>
      <c r="C175" s="4">
        <v>0.1</v>
      </c>
      <c r="E175" s="3" t="s">
        <v>13</v>
      </c>
      <c r="F175" s="4">
        <v>0.1056</v>
      </c>
      <c r="G175" s="4">
        <v>0.16109999999999999</v>
      </c>
      <c r="I175" s="3" t="s">
        <v>71</v>
      </c>
      <c r="J175" s="4"/>
    </row>
    <row r="176" spans="2:11" x14ac:dyDescent="0.2">
      <c r="B176" s="4">
        <v>0.105556</v>
      </c>
      <c r="C176" s="4">
        <v>9.4444E-2</v>
      </c>
      <c r="E176" s="3" t="s">
        <v>14</v>
      </c>
      <c r="F176" s="4">
        <v>0.17780000000000001</v>
      </c>
      <c r="G176" s="4">
        <v>0.1875</v>
      </c>
      <c r="I176" s="3" t="s">
        <v>72</v>
      </c>
      <c r="J176" s="4">
        <v>0.78300000000000003</v>
      </c>
    </row>
    <row r="177" spans="2:11" x14ac:dyDescent="0.2">
      <c r="B177" s="4">
        <v>0.1</v>
      </c>
      <c r="C177" s="4">
        <v>0.188889</v>
      </c>
      <c r="E177" s="3" t="s">
        <v>15</v>
      </c>
      <c r="F177" s="4">
        <v>0.25</v>
      </c>
      <c r="G177" s="4">
        <v>0.21110000000000001</v>
      </c>
      <c r="I177" s="3" t="s">
        <v>73</v>
      </c>
      <c r="J177" s="4" t="s">
        <v>40</v>
      </c>
    </row>
    <row r="178" spans="2:11" x14ac:dyDescent="0.2">
      <c r="B178" s="4">
        <v>0.17777799999999999</v>
      </c>
      <c r="C178" s="4">
        <v>0.21111099999999999</v>
      </c>
      <c r="E178" s="3" t="s">
        <v>16</v>
      </c>
      <c r="F178" s="4">
        <v>0.17780000000000001</v>
      </c>
      <c r="G178" s="4">
        <v>0.1278</v>
      </c>
      <c r="I178" s="3" t="s">
        <v>74</v>
      </c>
      <c r="J178" s="4" t="s">
        <v>39</v>
      </c>
    </row>
    <row r="179" spans="2:11" x14ac:dyDescent="0.2">
      <c r="B179" s="4">
        <v>0.17222199999999999</v>
      </c>
      <c r="E179" s="3"/>
      <c r="F179" s="4"/>
      <c r="G179" s="4"/>
      <c r="I179" s="3" t="s">
        <v>75</v>
      </c>
      <c r="J179" s="4" t="s">
        <v>76</v>
      </c>
    </row>
    <row r="180" spans="2:11" x14ac:dyDescent="0.2">
      <c r="C180" s="4"/>
      <c r="E180" s="3" t="s">
        <v>17</v>
      </c>
      <c r="F180" s="4">
        <v>0.14069999999999999</v>
      </c>
      <c r="G180" s="4">
        <v>0.1479</v>
      </c>
      <c r="I180" s="3" t="s">
        <v>77</v>
      </c>
      <c r="J180" s="4" t="s">
        <v>652</v>
      </c>
    </row>
    <row r="181" spans="2:11" x14ac:dyDescent="0.2">
      <c r="E181" s="3" t="s">
        <v>18</v>
      </c>
      <c r="F181" s="4">
        <v>5.672E-2</v>
      </c>
      <c r="G181" s="4">
        <v>4.879E-2</v>
      </c>
    </row>
    <row r="182" spans="2:11" x14ac:dyDescent="0.2">
      <c r="E182" s="3" t="s">
        <v>19</v>
      </c>
      <c r="F182" s="4">
        <v>1.891E-2</v>
      </c>
      <c r="G182" s="4">
        <v>1.7250000000000001E-2</v>
      </c>
    </row>
    <row r="183" spans="2:11" x14ac:dyDescent="0.2">
      <c r="E183" s="3"/>
      <c r="F183" s="4"/>
      <c r="G183" s="4"/>
    </row>
    <row r="184" spans="2:11" x14ac:dyDescent="0.2">
      <c r="E184" s="3" t="s">
        <v>20</v>
      </c>
      <c r="F184" s="4">
        <v>1.2669999999999999</v>
      </c>
      <c r="G184" s="4">
        <v>1.1830000000000001</v>
      </c>
    </row>
    <row r="186" spans="2:11" ht="15.75" thickBot="1" x14ac:dyDescent="0.35"/>
    <row r="187" spans="2:11" ht="16.5" thickBot="1" x14ac:dyDescent="0.35">
      <c r="B187" s="47" t="s">
        <v>387</v>
      </c>
      <c r="C187" s="48"/>
      <c r="D187" s="48"/>
      <c r="E187" s="48"/>
      <c r="F187" s="48"/>
      <c r="G187" s="48"/>
      <c r="H187" s="48"/>
      <c r="I187" s="48"/>
      <c r="J187" s="48"/>
      <c r="K187" s="49"/>
    </row>
    <row r="188" spans="2:11" x14ac:dyDescent="0.2">
      <c r="B188" s="1" t="s">
        <v>4</v>
      </c>
      <c r="E188" s="1" t="s">
        <v>5</v>
      </c>
      <c r="I188" s="3" t="s">
        <v>567</v>
      </c>
      <c r="J188" s="4"/>
      <c r="K188" s="4"/>
    </row>
    <row r="189" spans="2:11" x14ac:dyDescent="0.2">
      <c r="B189" s="2" t="s">
        <v>98</v>
      </c>
      <c r="C189" s="2" t="s">
        <v>128</v>
      </c>
      <c r="E189" s="2"/>
      <c r="F189" s="2" t="s">
        <v>98</v>
      </c>
      <c r="G189" s="2" t="s">
        <v>128</v>
      </c>
      <c r="I189" s="3" t="s">
        <v>568</v>
      </c>
      <c r="J189" s="4">
        <v>0.15229999999999999</v>
      </c>
      <c r="K189" s="4">
        <v>0.18990000000000001</v>
      </c>
    </row>
    <row r="190" spans="2:11" x14ac:dyDescent="0.2">
      <c r="B190" s="4">
        <v>0.173261</v>
      </c>
      <c r="C190" s="4">
        <v>0.45907700000000001</v>
      </c>
      <c r="E190" s="3" t="s">
        <v>10</v>
      </c>
      <c r="F190" s="4">
        <v>9</v>
      </c>
      <c r="G190" s="4">
        <v>8</v>
      </c>
      <c r="I190" s="3" t="s">
        <v>72</v>
      </c>
      <c r="J190" s="4" t="s">
        <v>569</v>
      </c>
      <c r="K190" s="4" t="s">
        <v>569</v>
      </c>
    </row>
    <row r="191" spans="2:11" x14ac:dyDescent="0.2">
      <c r="B191" s="4">
        <v>0.51700400000000002</v>
      </c>
      <c r="C191" s="4">
        <v>0.169262</v>
      </c>
      <c r="E191" s="3"/>
      <c r="F191" s="4"/>
      <c r="G191" s="4"/>
      <c r="I191" s="3" t="s">
        <v>570</v>
      </c>
      <c r="J191" s="4" t="s">
        <v>29</v>
      </c>
      <c r="K191" s="4" t="s">
        <v>29</v>
      </c>
    </row>
    <row r="192" spans="2:11" x14ac:dyDescent="0.2">
      <c r="B192" s="4">
        <v>0.3614</v>
      </c>
      <c r="C192" s="4">
        <v>0.74045000000000005</v>
      </c>
      <c r="E192" s="3" t="s">
        <v>11</v>
      </c>
      <c r="F192" s="4">
        <v>0.17330000000000001</v>
      </c>
      <c r="G192" s="4">
        <v>0.16930000000000001</v>
      </c>
      <c r="I192" s="3" t="s">
        <v>73</v>
      </c>
      <c r="J192" s="4" t="s">
        <v>40</v>
      </c>
      <c r="K192" s="4" t="s">
        <v>40</v>
      </c>
    </row>
    <row r="193" spans="2:11" x14ac:dyDescent="0.2">
      <c r="B193" s="4">
        <v>0.33691300000000002</v>
      </c>
      <c r="C193" s="4">
        <v>0.43108200000000002</v>
      </c>
      <c r="E193" s="3" t="s">
        <v>12</v>
      </c>
      <c r="F193" s="4">
        <v>0.3095</v>
      </c>
      <c r="G193" s="4">
        <v>0.3054</v>
      </c>
    </row>
    <row r="194" spans="2:11" x14ac:dyDescent="0.2">
      <c r="B194" s="4">
        <v>0.37477199999999999</v>
      </c>
      <c r="C194" s="4">
        <v>0.65581199999999995</v>
      </c>
      <c r="E194" s="3" t="s">
        <v>13</v>
      </c>
      <c r="F194" s="4">
        <v>0.3614</v>
      </c>
      <c r="G194" s="4">
        <v>0.4022</v>
      </c>
      <c r="I194" s="3" t="s">
        <v>71</v>
      </c>
      <c r="J194" s="4"/>
    </row>
    <row r="195" spans="2:11" x14ac:dyDescent="0.2">
      <c r="B195" s="4">
        <v>0.35422599999999999</v>
      </c>
      <c r="C195" s="4">
        <v>0.37324400000000002</v>
      </c>
      <c r="E195" s="3" t="s">
        <v>14</v>
      </c>
      <c r="F195" s="4">
        <v>0.46779999999999999</v>
      </c>
      <c r="G195" s="4">
        <v>0.60660000000000003</v>
      </c>
      <c r="I195" s="3" t="s">
        <v>72</v>
      </c>
      <c r="J195" s="4">
        <v>0.44369999999999998</v>
      </c>
    </row>
    <row r="196" spans="2:11" x14ac:dyDescent="0.2">
      <c r="B196" s="4">
        <v>0.46513300000000002</v>
      </c>
      <c r="C196" s="4">
        <v>0.312305</v>
      </c>
      <c r="E196" s="3" t="s">
        <v>15</v>
      </c>
      <c r="F196" s="4">
        <v>0.51700000000000002</v>
      </c>
      <c r="G196" s="4">
        <v>0.74050000000000005</v>
      </c>
      <c r="I196" s="3" t="s">
        <v>73</v>
      </c>
      <c r="J196" s="4" t="s">
        <v>40</v>
      </c>
    </row>
    <row r="197" spans="2:11" x14ac:dyDescent="0.2">
      <c r="B197" s="4">
        <v>0.28207500000000002</v>
      </c>
      <c r="C197" s="4">
        <v>0.30312800000000001</v>
      </c>
      <c r="E197" s="3" t="s">
        <v>16</v>
      </c>
      <c r="F197" s="4">
        <v>0.34370000000000001</v>
      </c>
      <c r="G197" s="4">
        <v>0.57120000000000004</v>
      </c>
      <c r="I197" s="3" t="s">
        <v>74</v>
      </c>
      <c r="J197" s="4" t="s">
        <v>39</v>
      </c>
    </row>
    <row r="198" spans="2:11" x14ac:dyDescent="0.2">
      <c r="B198" s="4">
        <v>0.47047800000000001</v>
      </c>
      <c r="E198" s="3"/>
      <c r="F198" s="4"/>
      <c r="G198" s="4"/>
      <c r="I198" s="3" t="s">
        <v>75</v>
      </c>
      <c r="J198" s="4" t="s">
        <v>76</v>
      </c>
    </row>
    <row r="199" spans="2:11" x14ac:dyDescent="0.2">
      <c r="C199" s="4"/>
      <c r="E199" s="3" t="s">
        <v>17</v>
      </c>
      <c r="F199" s="4">
        <v>0.37059999999999998</v>
      </c>
      <c r="G199" s="4">
        <v>0.43049999999999999</v>
      </c>
      <c r="I199" s="3" t="s">
        <v>77</v>
      </c>
      <c r="J199" s="4" t="s">
        <v>653</v>
      </c>
    </row>
    <row r="200" spans="2:11" x14ac:dyDescent="0.2">
      <c r="E200" s="3" t="s">
        <v>18</v>
      </c>
      <c r="F200" s="4">
        <v>0.1053</v>
      </c>
      <c r="G200" s="4">
        <v>0.18870000000000001</v>
      </c>
    </row>
    <row r="201" spans="2:11" x14ac:dyDescent="0.2">
      <c r="E201" s="3" t="s">
        <v>19</v>
      </c>
      <c r="F201" s="4">
        <v>3.5090000000000003E-2</v>
      </c>
      <c r="G201" s="4">
        <v>6.6729999999999998E-2</v>
      </c>
    </row>
    <row r="202" spans="2:11" x14ac:dyDescent="0.2">
      <c r="E202" s="3"/>
      <c r="F202" s="4"/>
      <c r="G202" s="4"/>
    </row>
    <row r="203" spans="2:11" x14ac:dyDescent="0.2">
      <c r="E203" s="3" t="s">
        <v>20</v>
      </c>
      <c r="F203" s="4">
        <v>3.335</v>
      </c>
      <c r="G203" s="4">
        <v>3.444</v>
      </c>
    </row>
    <row r="205" spans="2:11" ht="15.75" thickBot="1" x14ac:dyDescent="0.35"/>
    <row r="206" spans="2:11" ht="16.5" thickBot="1" x14ac:dyDescent="0.35">
      <c r="B206" s="47" t="s">
        <v>654</v>
      </c>
      <c r="C206" s="48"/>
      <c r="D206" s="48"/>
      <c r="E206" s="48"/>
      <c r="F206" s="48"/>
      <c r="G206" s="48"/>
      <c r="H206" s="48"/>
      <c r="I206" s="48"/>
      <c r="J206" s="48"/>
      <c r="K206" s="49"/>
    </row>
    <row r="207" spans="2:11" x14ac:dyDescent="0.2">
      <c r="B207" s="1" t="s">
        <v>4</v>
      </c>
      <c r="E207" s="1" t="s">
        <v>5</v>
      </c>
      <c r="I207" s="3" t="s">
        <v>567</v>
      </c>
      <c r="J207" s="4"/>
      <c r="K207" s="4"/>
    </row>
    <row r="208" spans="2:11" x14ac:dyDescent="0.2">
      <c r="B208" s="2" t="s">
        <v>98</v>
      </c>
      <c r="C208" s="2" t="s">
        <v>128</v>
      </c>
      <c r="E208" s="2"/>
      <c r="F208" s="2" t="s">
        <v>98</v>
      </c>
      <c r="G208" s="2" t="s">
        <v>128</v>
      </c>
      <c r="I208" s="3" t="s">
        <v>568</v>
      </c>
      <c r="J208" s="4">
        <v>0.14710000000000001</v>
      </c>
      <c r="K208" s="4">
        <v>0.26929999999999998</v>
      </c>
    </row>
    <row r="209" spans="2:11" x14ac:dyDescent="0.2">
      <c r="B209" s="4">
        <v>1.5207999999999999E-2</v>
      </c>
      <c r="C209" s="4">
        <v>8.3752999999999994E-2</v>
      </c>
      <c r="E209" s="3" t="s">
        <v>10</v>
      </c>
      <c r="F209" s="4">
        <v>9</v>
      </c>
      <c r="G209" s="4">
        <v>8</v>
      </c>
      <c r="I209" s="3" t="s">
        <v>72</v>
      </c>
      <c r="J209" s="4" t="s">
        <v>569</v>
      </c>
      <c r="K209" s="4">
        <v>9.0700000000000003E-2</v>
      </c>
    </row>
    <row r="210" spans="2:11" x14ac:dyDescent="0.2">
      <c r="B210" s="4">
        <v>5.3548999999999999E-2</v>
      </c>
      <c r="C210" s="4">
        <v>2.3935999999999999E-2</v>
      </c>
      <c r="E210" s="3"/>
      <c r="F210" s="4"/>
      <c r="G210" s="4"/>
      <c r="I210" s="3" t="s">
        <v>570</v>
      </c>
      <c r="J210" s="4" t="s">
        <v>29</v>
      </c>
      <c r="K210" s="4" t="s">
        <v>29</v>
      </c>
    </row>
    <row r="211" spans="2:11" x14ac:dyDescent="0.2">
      <c r="B211" s="4">
        <v>3.8068999999999999E-2</v>
      </c>
      <c r="C211" s="4">
        <v>6.1206999999999998E-2</v>
      </c>
      <c r="E211" s="3" t="s">
        <v>11</v>
      </c>
      <c r="F211" s="4">
        <v>1.521E-2</v>
      </c>
      <c r="G211" s="4">
        <v>2.3939999999999999E-2</v>
      </c>
      <c r="I211" s="3" t="s">
        <v>73</v>
      </c>
      <c r="J211" s="4" t="s">
        <v>40</v>
      </c>
      <c r="K211" s="4" t="s">
        <v>40</v>
      </c>
    </row>
    <row r="212" spans="2:11" x14ac:dyDescent="0.2">
      <c r="B212" s="4">
        <v>8.4263000000000005E-2</v>
      </c>
      <c r="C212" s="4">
        <v>7.1846999999999994E-2</v>
      </c>
      <c r="E212" s="3" t="s">
        <v>12</v>
      </c>
      <c r="F212" s="4">
        <v>3.7600000000000001E-2</v>
      </c>
      <c r="G212" s="4">
        <v>4.1099999999999998E-2</v>
      </c>
    </row>
    <row r="213" spans="2:11" x14ac:dyDescent="0.2">
      <c r="B213" s="4">
        <v>6.6567000000000001E-2</v>
      </c>
      <c r="C213" s="4">
        <v>6.5243999999999996E-2</v>
      </c>
      <c r="E213" s="3" t="s">
        <v>13</v>
      </c>
      <c r="F213" s="4">
        <v>5.0299999999999997E-2</v>
      </c>
      <c r="G213" s="4">
        <v>6.2950000000000006E-2</v>
      </c>
      <c r="I213" s="3" t="s">
        <v>71</v>
      </c>
      <c r="J213" s="4"/>
    </row>
    <row r="214" spans="2:11" x14ac:dyDescent="0.2">
      <c r="B214" s="4">
        <v>3.7122000000000002E-2</v>
      </c>
      <c r="C214" s="4">
        <v>3.5111999999999997E-2</v>
      </c>
      <c r="E214" s="3" t="s">
        <v>14</v>
      </c>
      <c r="F214" s="4">
        <v>7.3800000000000004E-2</v>
      </c>
      <c r="G214" s="4">
        <v>7.0199999999999999E-2</v>
      </c>
      <c r="I214" s="3" t="s">
        <v>72</v>
      </c>
      <c r="J214" s="4">
        <v>0.58379999999999999</v>
      </c>
    </row>
    <row r="215" spans="2:11" x14ac:dyDescent="0.2">
      <c r="B215" s="4">
        <v>4.6082999999999999E-2</v>
      </c>
      <c r="C215" s="4">
        <v>5.9043999999999999E-2</v>
      </c>
      <c r="E215" s="3" t="s">
        <v>15</v>
      </c>
      <c r="F215" s="4">
        <v>8.4260000000000002E-2</v>
      </c>
      <c r="G215" s="4">
        <v>8.3750000000000005E-2</v>
      </c>
      <c r="I215" s="3" t="s">
        <v>73</v>
      </c>
      <c r="J215" s="4" t="s">
        <v>40</v>
      </c>
    </row>
    <row r="216" spans="2:11" x14ac:dyDescent="0.2">
      <c r="B216" s="4">
        <v>5.0297000000000001E-2</v>
      </c>
      <c r="C216" s="4">
        <v>6.4696000000000004E-2</v>
      </c>
      <c r="E216" s="3" t="s">
        <v>16</v>
      </c>
      <c r="F216" s="4">
        <v>6.9059999999999996E-2</v>
      </c>
      <c r="G216" s="4">
        <v>5.9819999999999998E-2</v>
      </c>
      <c r="I216" s="3" t="s">
        <v>74</v>
      </c>
      <c r="J216" s="4" t="s">
        <v>39</v>
      </c>
    </row>
    <row r="217" spans="2:11" x14ac:dyDescent="0.2">
      <c r="B217" s="4">
        <v>8.1022999999999998E-2</v>
      </c>
      <c r="E217" s="3"/>
      <c r="F217" s="4"/>
      <c r="G217" s="4"/>
      <c r="I217" s="3" t="s">
        <v>75</v>
      </c>
      <c r="J217" s="4" t="s">
        <v>76</v>
      </c>
    </row>
    <row r="218" spans="2:11" x14ac:dyDescent="0.2">
      <c r="C218" s="4"/>
      <c r="E218" s="3" t="s">
        <v>17</v>
      </c>
      <c r="F218" s="4">
        <v>5.246E-2</v>
      </c>
      <c r="G218" s="4">
        <v>5.8099999999999999E-2</v>
      </c>
      <c r="I218" s="3" t="s">
        <v>77</v>
      </c>
      <c r="J218" s="4" t="s">
        <v>655</v>
      </c>
    </row>
    <row r="219" spans="2:11" x14ac:dyDescent="0.2">
      <c r="E219" s="3" t="s">
        <v>18</v>
      </c>
      <c r="F219" s="4">
        <v>2.2089999999999999E-2</v>
      </c>
      <c r="G219" s="4">
        <v>1.9449999999999999E-2</v>
      </c>
    </row>
    <row r="220" spans="2:11" x14ac:dyDescent="0.2">
      <c r="E220" s="3" t="s">
        <v>19</v>
      </c>
      <c r="F220" s="4">
        <v>7.3629999999999998E-3</v>
      </c>
      <c r="G220" s="4">
        <v>6.8760000000000002E-3</v>
      </c>
    </row>
    <row r="221" spans="2:11" x14ac:dyDescent="0.2">
      <c r="E221" s="3"/>
      <c r="F221" s="4"/>
      <c r="G221" s="4"/>
    </row>
    <row r="222" spans="2:11" x14ac:dyDescent="0.2">
      <c r="E222" s="3" t="s">
        <v>20</v>
      </c>
      <c r="F222" s="4">
        <v>0.47220000000000001</v>
      </c>
      <c r="G222" s="4">
        <v>0.46479999999999999</v>
      </c>
    </row>
    <row r="225" spans="2:31" ht="15.75" thickBot="1" x14ac:dyDescent="0.35">
      <c r="B225" s="1" t="s">
        <v>706</v>
      </c>
    </row>
    <row r="226" spans="2:31" ht="16.5" thickBot="1" x14ac:dyDescent="0.35">
      <c r="B226" s="68" t="s">
        <v>656</v>
      </c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9"/>
    </row>
    <row r="227" spans="2:31" x14ac:dyDescent="0.2">
      <c r="B227" s="37" t="s">
        <v>594</v>
      </c>
      <c r="C227" s="65" t="s">
        <v>126</v>
      </c>
      <c r="D227" s="66"/>
      <c r="E227" s="66"/>
      <c r="F227" s="66"/>
      <c r="G227" s="66"/>
      <c r="H227" s="66"/>
      <c r="I227" s="66"/>
      <c r="J227" s="66"/>
      <c r="K227" s="67"/>
      <c r="L227" s="65" t="s">
        <v>657</v>
      </c>
      <c r="M227" s="66"/>
      <c r="N227" s="66"/>
      <c r="O227" s="66"/>
      <c r="P227" s="66"/>
      <c r="Q227" s="66"/>
      <c r="R227" s="67"/>
      <c r="S227" s="65" t="s">
        <v>658</v>
      </c>
      <c r="T227" s="66"/>
      <c r="U227" s="66"/>
      <c r="V227" s="66"/>
      <c r="W227" s="66"/>
      <c r="X227" s="66"/>
      <c r="Y227" s="67"/>
      <c r="AE227" s="4"/>
    </row>
    <row r="228" spans="2:31" x14ac:dyDescent="0.2">
      <c r="B228" s="13">
        <v>0</v>
      </c>
      <c r="C228" s="31">
        <v>39.3977</v>
      </c>
      <c r="D228" s="32">
        <v>9.5721000000000007</v>
      </c>
      <c r="E228" s="32">
        <v>60.388500000000001</v>
      </c>
      <c r="F228" s="32">
        <v>131.20349999999999</v>
      </c>
      <c r="G228" s="32">
        <v>34.553669999999997</v>
      </c>
      <c r="H228" s="32">
        <v>37.031309999999998</v>
      </c>
      <c r="I228" s="32">
        <v>20.00365</v>
      </c>
      <c r="J228" s="32">
        <v>20.121320000000001</v>
      </c>
      <c r="K228" s="33">
        <v>54.264159999999997</v>
      </c>
      <c r="L228" s="31">
        <v>4.60588</v>
      </c>
      <c r="M228" s="32">
        <v>85.463099999999997</v>
      </c>
      <c r="N228" s="32">
        <v>4.5892999999999997</v>
      </c>
      <c r="O228" s="32">
        <v>52.094299999999997</v>
      </c>
      <c r="P228" s="32">
        <v>91.176500000000004</v>
      </c>
      <c r="Q228" s="32">
        <v>48.390900000000002</v>
      </c>
      <c r="R228" s="33">
        <v>81.950400000000002</v>
      </c>
      <c r="S228" s="31">
        <v>94.019400000000005</v>
      </c>
      <c r="T228" s="32">
        <v>9.6638999999999999</v>
      </c>
      <c r="U228" s="32">
        <v>22.1614</v>
      </c>
      <c r="V228" s="32">
        <v>67.687439999999995</v>
      </c>
      <c r="W228" s="32">
        <v>193.87219999999999</v>
      </c>
      <c r="X228" s="32">
        <v>75.791600000000003</v>
      </c>
      <c r="Y228" s="33">
        <v>16.1645</v>
      </c>
      <c r="AE228" s="4"/>
    </row>
    <row r="229" spans="2:31" x14ac:dyDescent="0.2">
      <c r="B229" s="13">
        <v>1</v>
      </c>
      <c r="C229" s="13">
        <v>54.546300000000002</v>
      </c>
      <c r="D229" s="12">
        <v>11.757899999999999</v>
      </c>
      <c r="E229" s="12">
        <v>50.070300000000003</v>
      </c>
      <c r="F229" s="12">
        <v>153.9939</v>
      </c>
      <c r="G229" s="12">
        <v>33.665210000000002</v>
      </c>
      <c r="H229" s="12">
        <v>36.093870000000003</v>
      </c>
      <c r="I229" s="12">
        <v>18.60351</v>
      </c>
      <c r="J229" s="12">
        <v>17.912130000000001</v>
      </c>
      <c r="K229" s="11">
        <v>47.347329999999999</v>
      </c>
      <c r="L229" s="13">
        <v>35.80894</v>
      </c>
      <c r="M229" s="12">
        <v>74.463099999999997</v>
      </c>
      <c r="N229" s="12">
        <v>89.092079999999996</v>
      </c>
      <c r="O229" s="12">
        <v>55.517310000000002</v>
      </c>
      <c r="P229" s="12">
        <v>242.5351</v>
      </c>
      <c r="Q229" s="12">
        <v>54.701700000000002</v>
      </c>
      <c r="R229" s="11">
        <v>218.3006</v>
      </c>
      <c r="S229" s="13">
        <v>141.5308</v>
      </c>
      <c r="T229" s="12">
        <v>31.171720000000001</v>
      </c>
      <c r="U229" s="12">
        <v>90.795280000000005</v>
      </c>
      <c r="V229" s="12">
        <v>115.8165</v>
      </c>
      <c r="W229" s="12">
        <v>238.36240000000001</v>
      </c>
      <c r="X229" s="12">
        <v>70.026790000000005</v>
      </c>
      <c r="Y229" s="11">
        <v>45.402880000000003</v>
      </c>
      <c r="AE229" s="4"/>
    </row>
    <row r="230" spans="2:31" x14ac:dyDescent="0.2">
      <c r="B230" s="13">
        <v>2</v>
      </c>
      <c r="C230" s="13">
        <v>42.679499999999997</v>
      </c>
      <c r="D230" s="12">
        <v>6.8654999999999999</v>
      </c>
      <c r="E230" s="12">
        <v>47.600099999999998</v>
      </c>
      <c r="F230" s="12">
        <v>153.8219</v>
      </c>
      <c r="G230" s="12">
        <v>32.319470000000003</v>
      </c>
      <c r="H230" s="12">
        <v>35.901850000000003</v>
      </c>
      <c r="I230" s="12">
        <v>15.540660000000001</v>
      </c>
      <c r="J230" s="12">
        <v>7.8215979999999998</v>
      </c>
      <c r="K230" s="11">
        <v>44.868259999999999</v>
      </c>
      <c r="L230" s="13">
        <v>35.76294</v>
      </c>
      <c r="M230" s="12">
        <v>66.619299999999996</v>
      </c>
      <c r="N230" s="12">
        <v>91.058419999999998</v>
      </c>
      <c r="O230" s="12">
        <v>58.752699999999997</v>
      </c>
      <c r="P230" s="12">
        <v>227.0866</v>
      </c>
      <c r="Q230" s="12">
        <v>52.911790000000003</v>
      </c>
      <c r="R230" s="11">
        <v>224.1414</v>
      </c>
      <c r="S230" s="13">
        <v>136.8887</v>
      </c>
      <c r="T230" s="12">
        <v>32.479979999999998</v>
      </c>
      <c r="U230" s="12">
        <v>68.377210000000005</v>
      </c>
      <c r="V230" s="12">
        <v>114.70569999999999</v>
      </c>
      <c r="W230" s="12">
        <v>160.31739999999999</v>
      </c>
      <c r="X230" s="12">
        <v>70.327060000000003</v>
      </c>
      <c r="Y230" s="11">
        <v>41.707470000000001</v>
      </c>
      <c r="AE230" s="4"/>
    </row>
    <row r="231" spans="2:31" x14ac:dyDescent="0.2">
      <c r="B231" s="13">
        <v>3</v>
      </c>
      <c r="C231" s="13">
        <v>29.240400000000001</v>
      </c>
      <c r="D231" s="12">
        <v>3.1049000000000002</v>
      </c>
      <c r="E231" s="12">
        <v>46.733800000000002</v>
      </c>
      <c r="F231" s="12">
        <v>143.52529999999999</v>
      </c>
      <c r="G231" s="12">
        <v>30.749829999999999</v>
      </c>
      <c r="H231" s="12">
        <v>35.801720000000003</v>
      </c>
      <c r="I231" s="12">
        <v>14.57629</v>
      </c>
      <c r="J231" s="12">
        <v>3.3842940000000001</v>
      </c>
      <c r="K231" s="11">
        <v>42.33954</v>
      </c>
      <c r="L231" s="13">
        <v>11.73344</v>
      </c>
      <c r="M231" s="12">
        <v>56.200899999999997</v>
      </c>
      <c r="N231" s="12">
        <v>87.872370000000004</v>
      </c>
      <c r="O231" s="12">
        <v>57.460520000000002</v>
      </c>
      <c r="P231" s="12">
        <v>228.5642</v>
      </c>
      <c r="Q231" s="12">
        <v>50.858350000000002</v>
      </c>
      <c r="R231" s="11">
        <v>226.5521</v>
      </c>
      <c r="S231" s="13">
        <v>121.72969999999999</v>
      </c>
      <c r="T231" s="12">
        <v>32.470089999999999</v>
      </c>
      <c r="U231" s="12">
        <v>47.183489999999999</v>
      </c>
      <c r="V231" s="12">
        <v>107.97329999999999</v>
      </c>
      <c r="W231" s="12">
        <v>116.0714</v>
      </c>
      <c r="X231" s="12">
        <v>69.947339999999997</v>
      </c>
      <c r="Y231" s="11">
        <v>36.726509999999998</v>
      </c>
      <c r="AE231" s="4"/>
    </row>
    <row r="232" spans="2:31" x14ac:dyDescent="0.2">
      <c r="B232" s="13">
        <v>4</v>
      </c>
      <c r="C232" s="13">
        <v>15.269299999999999</v>
      </c>
      <c r="D232" s="12">
        <v>2.258</v>
      </c>
      <c r="E232" s="12">
        <v>43.235999999999997</v>
      </c>
      <c r="F232" s="12">
        <v>131.47300000000001</v>
      </c>
      <c r="G232" s="12">
        <v>28.348479999999999</v>
      </c>
      <c r="H232" s="12">
        <v>34.402920000000002</v>
      </c>
      <c r="I232" s="12">
        <v>11.49649</v>
      </c>
      <c r="J232" s="12">
        <v>2.775007</v>
      </c>
      <c r="K232" s="11">
        <v>39.508569999999999</v>
      </c>
      <c r="L232" s="13">
        <v>5.2605399999999998</v>
      </c>
      <c r="M232" s="12">
        <v>47.130899999999997</v>
      </c>
      <c r="N232" s="12">
        <v>69.005529999999993</v>
      </c>
      <c r="O232" s="12">
        <v>55.808309999999999</v>
      </c>
      <c r="P232" s="12">
        <v>228.76050000000001</v>
      </c>
      <c r="Q232" s="12">
        <v>49.202179999999998</v>
      </c>
      <c r="R232" s="11">
        <v>228.5248</v>
      </c>
      <c r="S232" s="13">
        <v>112.086</v>
      </c>
      <c r="T232" s="12">
        <v>31.59234</v>
      </c>
      <c r="U232" s="12">
        <v>30.35838</v>
      </c>
      <c r="V232" s="12">
        <v>81.05735</v>
      </c>
      <c r="W232" s="12">
        <v>136.464</v>
      </c>
      <c r="X232" s="12">
        <v>70.638999999999996</v>
      </c>
      <c r="Y232" s="11">
        <v>24.841729999999998</v>
      </c>
      <c r="AE232" s="4"/>
    </row>
    <row r="233" spans="2:31" x14ac:dyDescent="0.2">
      <c r="B233" s="17">
        <v>5</v>
      </c>
      <c r="C233" s="17">
        <v>17.336500000000001</v>
      </c>
      <c r="D233" s="15">
        <v>4.6237000000000004</v>
      </c>
      <c r="E233" s="15">
        <v>29.609200000000001</v>
      </c>
      <c r="F233" s="15">
        <v>121.4427</v>
      </c>
      <c r="G233" s="15">
        <v>28.033100000000001</v>
      </c>
      <c r="H233" s="15">
        <v>34.500680000000003</v>
      </c>
      <c r="I233" s="15">
        <v>11.947340000000001</v>
      </c>
      <c r="J233" s="15">
        <v>4.5089420000000002</v>
      </c>
      <c r="K233" s="16">
        <v>35.83737</v>
      </c>
      <c r="L233" s="17">
        <v>2.5923400000000001</v>
      </c>
      <c r="M233" s="15">
        <v>36.943100000000001</v>
      </c>
      <c r="N233" s="15">
        <v>48.192990000000002</v>
      </c>
      <c r="O233" s="15">
        <v>55.496009999999998</v>
      </c>
      <c r="P233" s="15">
        <v>232.27809999999999</v>
      </c>
      <c r="Q233" s="15">
        <v>48.649619999999999</v>
      </c>
      <c r="R233" s="16">
        <v>219.4948</v>
      </c>
      <c r="S233" s="17">
        <v>99.993560000000002</v>
      </c>
      <c r="T233" s="15">
        <v>30.200890000000001</v>
      </c>
      <c r="U233" s="15">
        <v>22.302510000000002</v>
      </c>
      <c r="V233" s="15">
        <v>79.850409999999997</v>
      </c>
      <c r="W233" s="15">
        <v>192.52979999999999</v>
      </c>
      <c r="X233" s="15">
        <v>70.614609999999999</v>
      </c>
      <c r="Y233" s="16">
        <v>17.932359999999999</v>
      </c>
      <c r="AE233" s="4"/>
    </row>
    <row r="235" spans="2:31" x14ac:dyDescent="0.3">
      <c r="B235" s="1" t="s">
        <v>659</v>
      </c>
      <c r="L235" s="1" t="s">
        <v>986</v>
      </c>
      <c r="T235" s="1" t="s">
        <v>660</v>
      </c>
    </row>
    <row r="236" spans="2:31" x14ac:dyDescent="0.2">
      <c r="B236" s="3" t="s">
        <v>596</v>
      </c>
      <c r="C236" s="4" t="s">
        <v>597</v>
      </c>
      <c r="D236" s="4"/>
      <c r="E236" s="4"/>
      <c r="F236" s="4"/>
      <c r="G236" s="4"/>
      <c r="L236" s="3" t="s">
        <v>596</v>
      </c>
      <c r="M236" s="4" t="s">
        <v>597</v>
      </c>
      <c r="N236" s="4"/>
      <c r="O236" s="4"/>
      <c r="P236" s="4"/>
      <c r="Q236" s="4"/>
      <c r="T236" s="3" t="s">
        <v>596</v>
      </c>
      <c r="U236" s="4" t="s">
        <v>597</v>
      </c>
      <c r="V236" s="4"/>
      <c r="W236" s="4"/>
      <c r="X236" s="4"/>
      <c r="Y236" s="4"/>
    </row>
    <row r="237" spans="2:31" x14ac:dyDescent="0.2">
      <c r="B237" s="3" t="s">
        <v>598</v>
      </c>
      <c r="C237" s="4" t="s">
        <v>39</v>
      </c>
      <c r="D237" s="4"/>
      <c r="E237" s="4"/>
      <c r="F237" s="4"/>
      <c r="G237" s="4"/>
      <c r="L237" s="3" t="s">
        <v>598</v>
      </c>
      <c r="M237" s="4" t="s">
        <v>39</v>
      </c>
      <c r="N237" s="4"/>
      <c r="O237" s="4"/>
      <c r="P237" s="4"/>
      <c r="Q237" s="4"/>
      <c r="T237" s="3" t="s">
        <v>598</v>
      </c>
      <c r="U237" s="4" t="s">
        <v>39</v>
      </c>
      <c r="V237" s="4"/>
      <c r="W237" s="4"/>
      <c r="X237" s="4"/>
      <c r="Y237" s="4"/>
    </row>
    <row r="238" spans="2:31" x14ac:dyDescent="0.2">
      <c r="B238" s="3" t="s">
        <v>159</v>
      </c>
      <c r="C238" s="4">
        <v>0.05</v>
      </c>
      <c r="D238" s="4"/>
      <c r="E238" s="4"/>
      <c r="F238" s="4"/>
      <c r="G238" s="4"/>
      <c r="L238" s="3" t="s">
        <v>159</v>
      </c>
      <c r="M238" s="4">
        <v>0.05</v>
      </c>
      <c r="N238" s="4"/>
      <c r="O238" s="4"/>
      <c r="P238" s="4"/>
      <c r="Q238" s="4"/>
      <c r="T238" s="3" t="s">
        <v>159</v>
      </c>
      <c r="U238" s="4">
        <v>0.05</v>
      </c>
      <c r="V238" s="4"/>
      <c r="W238" s="4"/>
      <c r="X238" s="4"/>
      <c r="Y238" s="4"/>
    </row>
    <row r="239" spans="2:31" x14ac:dyDescent="0.2">
      <c r="B239" s="3"/>
      <c r="C239" s="4"/>
      <c r="D239" s="4"/>
      <c r="E239" s="4"/>
      <c r="F239" s="4"/>
      <c r="G239" s="4"/>
      <c r="L239" s="3"/>
      <c r="M239" s="4"/>
      <c r="N239" s="4"/>
      <c r="O239" s="4"/>
      <c r="P239" s="4"/>
      <c r="Q239" s="4"/>
      <c r="T239" s="3"/>
      <c r="U239" s="4"/>
      <c r="V239" s="4"/>
      <c r="W239" s="4"/>
      <c r="X239" s="4"/>
      <c r="Y239" s="4"/>
    </row>
    <row r="240" spans="2:31" x14ac:dyDescent="0.2">
      <c r="B240" s="3" t="s">
        <v>162</v>
      </c>
      <c r="C240" s="4" t="s">
        <v>163</v>
      </c>
      <c r="D240" s="4" t="s">
        <v>164</v>
      </c>
      <c r="E240" s="4" t="s">
        <v>165</v>
      </c>
      <c r="F240" s="4" t="s">
        <v>35</v>
      </c>
      <c r="G240" s="4" t="s">
        <v>661</v>
      </c>
      <c r="L240" s="3" t="s">
        <v>162</v>
      </c>
      <c r="M240" s="4" t="s">
        <v>163</v>
      </c>
      <c r="N240" s="4" t="s">
        <v>164</v>
      </c>
      <c r="O240" s="4" t="s">
        <v>165</v>
      </c>
      <c r="P240" s="4" t="s">
        <v>35</v>
      </c>
      <c r="Q240" s="4" t="s">
        <v>661</v>
      </c>
      <c r="T240" s="3" t="s">
        <v>162</v>
      </c>
      <c r="U240" s="4" t="s">
        <v>163</v>
      </c>
      <c r="V240" s="4" t="s">
        <v>164</v>
      </c>
      <c r="W240" s="4" t="s">
        <v>165</v>
      </c>
      <c r="X240" s="4" t="s">
        <v>35</v>
      </c>
      <c r="Y240" s="4" t="s">
        <v>661</v>
      </c>
    </row>
    <row r="241" spans="2:25" x14ac:dyDescent="0.2">
      <c r="B241" s="3" t="s">
        <v>602</v>
      </c>
      <c r="C241" s="4">
        <v>2.5270000000000001</v>
      </c>
      <c r="D241" s="4">
        <v>4.0000000000000002E-4</v>
      </c>
      <c r="E241" s="4" t="s">
        <v>27</v>
      </c>
      <c r="F241" s="4" t="s">
        <v>29</v>
      </c>
      <c r="G241" s="4"/>
      <c r="L241" s="3" t="s">
        <v>602</v>
      </c>
      <c r="M241" s="4">
        <v>1.099</v>
      </c>
      <c r="N241" s="4">
        <v>2.7900000000000001E-2</v>
      </c>
      <c r="O241" s="4" t="s">
        <v>46</v>
      </c>
      <c r="P241" s="4" t="s">
        <v>29</v>
      </c>
      <c r="Q241" s="4"/>
      <c r="T241" s="3" t="s">
        <v>602</v>
      </c>
      <c r="U241" s="4">
        <v>1.2689999999999999</v>
      </c>
      <c r="V241" s="4">
        <v>0.2</v>
      </c>
      <c r="W241" s="4" t="s">
        <v>40</v>
      </c>
      <c r="X241" s="4" t="s">
        <v>39</v>
      </c>
      <c r="Y241" s="4"/>
    </row>
    <row r="242" spans="2:25" x14ac:dyDescent="0.2">
      <c r="B242" s="3" t="s">
        <v>173</v>
      </c>
      <c r="C242" s="4">
        <v>2.2469999999999999</v>
      </c>
      <c r="D242" s="4">
        <v>0.04</v>
      </c>
      <c r="E242" s="4" t="s">
        <v>46</v>
      </c>
      <c r="F242" s="4" t="s">
        <v>29</v>
      </c>
      <c r="G242" s="4">
        <v>0.2482</v>
      </c>
      <c r="L242" s="3" t="s">
        <v>173</v>
      </c>
      <c r="M242" s="4">
        <v>2.8439999999999999</v>
      </c>
      <c r="N242" s="4">
        <v>4.3E-3</v>
      </c>
      <c r="O242" s="4" t="s">
        <v>52</v>
      </c>
      <c r="P242" s="4" t="s">
        <v>29</v>
      </c>
      <c r="Q242" s="4">
        <v>0.37609999999999999</v>
      </c>
      <c r="T242" s="3" t="s">
        <v>173</v>
      </c>
      <c r="U242" s="4">
        <v>4.766</v>
      </c>
      <c r="V242" s="4">
        <v>1.23E-2</v>
      </c>
      <c r="W242" s="4" t="s">
        <v>46</v>
      </c>
      <c r="X242" s="4" t="s">
        <v>29</v>
      </c>
      <c r="Y242" s="4">
        <v>0.36080000000000001</v>
      </c>
    </row>
    <row r="243" spans="2:25" x14ac:dyDescent="0.2">
      <c r="B243" s="3" t="s">
        <v>176</v>
      </c>
      <c r="C243" s="4">
        <v>16.920000000000002</v>
      </c>
      <c r="D243" s="4">
        <v>9.0899999999999995E-2</v>
      </c>
      <c r="E243" s="4" t="s">
        <v>40</v>
      </c>
      <c r="F243" s="4" t="s">
        <v>39</v>
      </c>
      <c r="G243" s="4"/>
      <c r="L243" s="3" t="s">
        <v>176</v>
      </c>
      <c r="M243" s="4">
        <v>16.13</v>
      </c>
      <c r="N243" s="4">
        <v>0.1036</v>
      </c>
      <c r="O243" s="4" t="s">
        <v>40</v>
      </c>
      <c r="P243" s="4" t="s">
        <v>39</v>
      </c>
      <c r="Q243" s="4"/>
      <c r="T243" s="3" t="s">
        <v>176</v>
      </c>
      <c r="U243" s="4">
        <v>1.0289999999999999</v>
      </c>
      <c r="V243" s="4">
        <v>0.70620000000000005</v>
      </c>
      <c r="W243" s="4" t="s">
        <v>40</v>
      </c>
      <c r="X243" s="4" t="s">
        <v>39</v>
      </c>
      <c r="Y243" s="4"/>
    </row>
    <row r="244" spans="2:25" x14ac:dyDescent="0.2">
      <c r="B244" s="3" t="s">
        <v>606</v>
      </c>
      <c r="C244" s="4">
        <v>71.86</v>
      </c>
      <c r="D244" s="4" t="s">
        <v>50</v>
      </c>
      <c r="E244" s="4" t="s">
        <v>51</v>
      </c>
      <c r="F244" s="4" t="s">
        <v>29</v>
      </c>
      <c r="G244" s="4"/>
      <c r="L244" s="3" t="s">
        <v>606</v>
      </c>
      <c r="M244" s="4">
        <v>74.489999999999995</v>
      </c>
      <c r="N244" s="4" t="s">
        <v>50</v>
      </c>
      <c r="O244" s="4" t="s">
        <v>51</v>
      </c>
      <c r="P244" s="4" t="s">
        <v>29</v>
      </c>
      <c r="Q244" s="4"/>
      <c r="T244" s="3" t="s">
        <v>606</v>
      </c>
      <c r="U244" s="4">
        <v>82.86</v>
      </c>
      <c r="V244" s="4" t="s">
        <v>50</v>
      </c>
      <c r="W244" s="4" t="s">
        <v>51</v>
      </c>
      <c r="X244" s="4" t="s">
        <v>29</v>
      </c>
      <c r="Y244" s="4"/>
    </row>
    <row r="245" spans="2:25" x14ac:dyDescent="0.2">
      <c r="B245" s="3"/>
      <c r="C245" s="4"/>
      <c r="D245" s="4"/>
      <c r="E245" s="4"/>
      <c r="F245" s="4"/>
      <c r="G245" s="4"/>
      <c r="L245" s="3"/>
      <c r="M245" s="4"/>
      <c r="N245" s="4"/>
      <c r="O245" s="4"/>
      <c r="P245" s="4"/>
      <c r="Q245" s="4"/>
      <c r="T245" s="3"/>
      <c r="U245" s="4"/>
      <c r="V245" s="4"/>
      <c r="W245" s="4"/>
      <c r="X245" s="4"/>
      <c r="Y245" s="4"/>
    </row>
    <row r="246" spans="2:25" x14ac:dyDescent="0.2">
      <c r="B246" s="3" t="s">
        <v>179</v>
      </c>
      <c r="C246" s="4" t="s">
        <v>662</v>
      </c>
      <c r="D246" s="4" t="s">
        <v>181</v>
      </c>
      <c r="E246" s="4" t="s">
        <v>182</v>
      </c>
      <c r="F246" s="4" t="s">
        <v>183</v>
      </c>
      <c r="G246" s="4" t="s">
        <v>164</v>
      </c>
      <c r="L246" s="3" t="s">
        <v>179</v>
      </c>
      <c r="M246" s="4" t="s">
        <v>662</v>
      </c>
      <c r="N246" s="4" t="s">
        <v>181</v>
      </c>
      <c r="O246" s="4" t="s">
        <v>182</v>
      </c>
      <c r="P246" s="4" t="s">
        <v>183</v>
      </c>
      <c r="Q246" s="4" t="s">
        <v>164</v>
      </c>
      <c r="T246" s="3" t="s">
        <v>179</v>
      </c>
      <c r="U246" s="4" t="s">
        <v>662</v>
      </c>
      <c r="V246" s="4" t="s">
        <v>181</v>
      </c>
      <c r="W246" s="4" t="s">
        <v>182</v>
      </c>
      <c r="X246" s="4" t="s">
        <v>183</v>
      </c>
      <c r="Y246" s="4" t="s">
        <v>164</v>
      </c>
    </row>
    <row r="247" spans="2:25" x14ac:dyDescent="0.2">
      <c r="B247" s="3" t="s">
        <v>602</v>
      </c>
      <c r="C247" s="4">
        <v>10200</v>
      </c>
      <c r="D247" s="4">
        <v>5</v>
      </c>
      <c r="E247" s="4">
        <v>2040</v>
      </c>
      <c r="F247" s="4" t="s">
        <v>663</v>
      </c>
      <c r="G247" s="4" t="s">
        <v>664</v>
      </c>
      <c r="L247" s="3" t="s">
        <v>602</v>
      </c>
      <c r="M247" s="4">
        <v>2597</v>
      </c>
      <c r="N247" s="4">
        <v>5</v>
      </c>
      <c r="O247" s="4">
        <v>519.4</v>
      </c>
      <c r="P247" s="4" t="s">
        <v>665</v>
      </c>
      <c r="Q247" s="4" t="s">
        <v>666</v>
      </c>
      <c r="T247" s="3" t="s">
        <v>602</v>
      </c>
      <c r="U247" s="4">
        <v>4800</v>
      </c>
      <c r="V247" s="4">
        <v>5</v>
      </c>
      <c r="W247" s="4">
        <v>960</v>
      </c>
      <c r="X247" s="4" t="s">
        <v>667</v>
      </c>
      <c r="Y247" s="4" t="s">
        <v>668</v>
      </c>
    </row>
    <row r="248" spans="2:25" x14ac:dyDescent="0.2">
      <c r="B248" s="3" t="s">
        <v>173</v>
      </c>
      <c r="C248" s="4">
        <v>9071</v>
      </c>
      <c r="D248" s="4">
        <v>5</v>
      </c>
      <c r="E248" s="4">
        <v>1814</v>
      </c>
      <c r="F248" s="4" t="s">
        <v>669</v>
      </c>
      <c r="G248" s="4" t="s">
        <v>670</v>
      </c>
      <c r="L248" s="3" t="s">
        <v>173</v>
      </c>
      <c r="M248" s="4">
        <v>6719</v>
      </c>
      <c r="N248" s="4">
        <v>5</v>
      </c>
      <c r="O248" s="4">
        <v>1344</v>
      </c>
      <c r="P248" s="4" t="s">
        <v>671</v>
      </c>
      <c r="Q248" s="4" t="s">
        <v>672</v>
      </c>
      <c r="T248" s="3" t="s">
        <v>173</v>
      </c>
      <c r="U248" s="4">
        <v>18026</v>
      </c>
      <c r="V248" s="4">
        <v>5</v>
      </c>
      <c r="W248" s="4">
        <v>3605</v>
      </c>
      <c r="X248" s="4" t="s">
        <v>673</v>
      </c>
      <c r="Y248" s="4" t="s">
        <v>674</v>
      </c>
    </row>
    <row r="249" spans="2:25" x14ac:dyDescent="0.2">
      <c r="B249" s="3" t="s">
        <v>176</v>
      </c>
      <c r="C249" s="4">
        <v>68314</v>
      </c>
      <c r="D249" s="4">
        <v>1</v>
      </c>
      <c r="E249" s="4">
        <v>68314</v>
      </c>
      <c r="F249" s="4" t="s">
        <v>675</v>
      </c>
      <c r="G249" s="4" t="s">
        <v>676</v>
      </c>
      <c r="L249" s="3" t="s">
        <v>176</v>
      </c>
      <c r="M249" s="4">
        <v>38103</v>
      </c>
      <c r="N249" s="4">
        <v>1</v>
      </c>
      <c r="O249" s="4">
        <v>38103</v>
      </c>
      <c r="P249" s="4" t="s">
        <v>677</v>
      </c>
      <c r="Q249" s="4" t="s">
        <v>678</v>
      </c>
      <c r="T249" s="3" t="s">
        <v>176</v>
      </c>
      <c r="U249" s="4">
        <v>3892</v>
      </c>
      <c r="V249" s="4">
        <v>1</v>
      </c>
      <c r="W249" s="4">
        <v>3892</v>
      </c>
      <c r="X249" s="4" t="s">
        <v>679</v>
      </c>
      <c r="Y249" s="4" t="s">
        <v>680</v>
      </c>
    </row>
    <row r="250" spans="2:25" x14ac:dyDescent="0.2">
      <c r="B250" s="3" t="s">
        <v>606</v>
      </c>
      <c r="C250" s="4">
        <v>290062</v>
      </c>
      <c r="D250" s="4">
        <v>14</v>
      </c>
      <c r="E250" s="4">
        <v>20719</v>
      </c>
      <c r="F250" s="4" t="s">
        <v>681</v>
      </c>
      <c r="G250" s="4" t="s">
        <v>376</v>
      </c>
      <c r="L250" s="3" t="s">
        <v>606</v>
      </c>
      <c r="M250" s="4">
        <v>175987</v>
      </c>
      <c r="N250" s="4">
        <v>14</v>
      </c>
      <c r="O250" s="4">
        <v>12570</v>
      </c>
      <c r="P250" s="4" t="s">
        <v>682</v>
      </c>
      <c r="Q250" s="4" t="s">
        <v>376</v>
      </c>
      <c r="T250" s="3" t="s">
        <v>606</v>
      </c>
      <c r="U250" s="4">
        <v>313391</v>
      </c>
      <c r="V250" s="4">
        <v>12</v>
      </c>
      <c r="W250" s="4">
        <v>26116</v>
      </c>
      <c r="X250" s="4" t="s">
        <v>683</v>
      </c>
      <c r="Y250" s="4" t="s">
        <v>376</v>
      </c>
    </row>
    <row r="251" spans="2:25" x14ac:dyDescent="0.2">
      <c r="B251" s="3" t="s">
        <v>194</v>
      </c>
      <c r="C251" s="4">
        <v>27758</v>
      </c>
      <c r="D251" s="4">
        <v>70</v>
      </c>
      <c r="E251" s="4">
        <v>396.5</v>
      </c>
      <c r="F251" s="4"/>
      <c r="G251" s="4"/>
      <c r="L251" s="3" t="s">
        <v>194</v>
      </c>
      <c r="M251" s="4">
        <v>13520</v>
      </c>
      <c r="N251" s="4">
        <v>70</v>
      </c>
      <c r="O251" s="4">
        <v>193.1</v>
      </c>
      <c r="P251" s="4"/>
      <c r="Q251" s="4"/>
      <c r="T251" s="3" t="s">
        <v>194</v>
      </c>
      <c r="U251" s="4">
        <v>38125</v>
      </c>
      <c r="V251" s="4">
        <v>60</v>
      </c>
      <c r="W251" s="4">
        <v>635.4</v>
      </c>
      <c r="X251" s="4"/>
      <c r="Y251" s="4"/>
    </row>
    <row r="252" spans="2:25" x14ac:dyDescent="0.2">
      <c r="L252" s="3"/>
      <c r="M252" s="4"/>
      <c r="N252" s="4"/>
      <c r="O252" s="4"/>
      <c r="P252" s="4"/>
      <c r="Q252" s="4"/>
    </row>
    <row r="253" spans="2:25" x14ac:dyDescent="0.2">
      <c r="B253" s="3" t="s">
        <v>297</v>
      </c>
      <c r="C253" s="4" t="s">
        <v>106</v>
      </c>
      <c r="D253" s="4" t="s">
        <v>107</v>
      </c>
      <c r="E253" s="4" t="s">
        <v>108</v>
      </c>
      <c r="F253" s="4" t="s">
        <v>36</v>
      </c>
      <c r="G253" s="4" t="s">
        <v>37</v>
      </c>
      <c r="L253" s="3" t="s">
        <v>297</v>
      </c>
      <c r="M253" s="4" t="s">
        <v>106</v>
      </c>
      <c r="N253" s="4" t="s">
        <v>107</v>
      </c>
      <c r="O253" s="4" t="s">
        <v>108</v>
      </c>
      <c r="P253" s="4" t="s">
        <v>36</v>
      </c>
      <c r="Q253" s="4" t="s">
        <v>37</v>
      </c>
      <c r="T253" s="3" t="s">
        <v>297</v>
      </c>
      <c r="U253" s="4" t="s">
        <v>106</v>
      </c>
      <c r="V253" s="4" t="s">
        <v>107</v>
      </c>
      <c r="W253" s="4" t="s">
        <v>108</v>
      </c>
      <c r="X253" s="4" t="s">
        <v>36</v>
      </c>
      <c r="Y253" s="4" t="s">
        <v>37</v>
      </c>
    </row>
    <row r="254" spans="2:25" x14ac:dyDescent="0.2">
      <c r="B254" s="3"/>
      <c r="C254" s="4"/>
      <c r="D254" s="4"/>
      <c r="E254" s="4"/>
      <c r="F254" s="4"/>
      <c r="G254" s="4"/>
      <c r="L254" s="3"/>
      <c r="M254" s="4"/>
      <c r="N254" s="4"/>
      <c r="O254" s="4"/>
      <c r="P254" s="4"/>
      <c r="Q254" s="4"/>
      <c r="T254" s="3"/>
      <c r="U254" s="4"/>
      <c r="V254" s="4"/>
      <c r="W254" s="4"/>
      <c r="X254" s="4"/>
      <c r="Y254" s="4"/>
    </row>
    <row r="255" spans="2:25" x14ac:dyDescent="0.2">
      <c r="B255" s="3" t="s">
        <v>684</v>
      </c>
      <c r="C255" s="4"/>
      <c r="D255" s="4"/>
      <c r="E255" s="4"/>
      <c r="F255" s="4"/>
      <c r="G255" s="4"/>
      <c r="L255" s="3" t="s">
        <v>685</v>
      </c>
      <c r="M255" s="4"/>
      <c r="N255" s="4"/>
      <c r="O255" s="4"/>
      <c r="P255" s="4"/>
      <c r="Q255" s="4"/>
      <c r="T255" s="3" t="s">
        <v>686</v>
      </c>
      <c r="U255" s="4"/>
      <c r="V255" s="4"/>
      <c r="W255" s="4"/>
      <c r="X255" s="4"/>
      <c r="Y255" s="4"/>
    </row>
    <row r="256" spans="2:25" x14ac:dyDescent="0.2">
      <c r="B256" s="3" t="s">
        <v>299</v>
      </c>
      <c r="C256" s="4">
        <v>-7.4390000000000001</v>
      </c>
      <c r="D256" s="4" t="s">
        <v>687</v>
      </c>
      <c r="E256" s="4" t="s">
        <v>39</v>
      </c>
      <c r="F256" s="4" t="s">
        <v>40</v>
      </c>
      <c r="G256" s="4">
        <v>0.99909999999999999</v>
      </c>
      <c r="L256" s="3" t="s">
        <v>299</v>
      </c>
      <c r="M256" s="4">
        <v>-23.31</v>
      </c>
      <c r="N256" s="4" t="s">
        <v>688</v>
      </c>
      <c r="O256" s="4" t="s">
        <v>39</v>
      </c>
      <c r="P256" s="4" t="s">
        <v>40</v>
      </c>
      <c r="Q256" s="4">
        <v>0.95889999999999997</v>
      </c>
      <c r="T256" s="3" t="s">
        <v>299</v>
      </c>
      <c r="U256" s="4">
        <v>-15.87</v>
      </c>
      <c r="V256" s="4" t="s">
        <v>689</v>
      </c>
      <c r="W256" s="4" t="s">
        <v>39</v>
      </c>
      <c r="X256" s="4" t="s">
        <v>40</v>
      </c>
      <c r="Y256" s="4">
        <v>0.99480000000000002</v>
      </c>
    </row>
    <row r="257" spans="2:25" x14ac:dyDescent="0.2">
      <c r="B257" s="3" t="s">
        <v>301</v>
      </c>
      <c r="C257" s="4">
        <v>-62.95</v>
      </c>
      <c r="D257" s="4" t="s">
        <v>690</v>
      </c>
      <c r="E257" s="4" t="s">
        <v>39</v>
      </c>
      <c r="F257" s="4" t="s">
        <v>40</v>
      </c>
      <c r="G257" s="4">
        <v>0.49270000000000003</v>
      </c>
      <c r="L257" s="3" t="s">
        <v>301</v>
      </c>
      <c r="M257" s="4">
        <v>-57.62</v>
      </c>
      <c r="N257" s="4" t="s">
        <v>691</v>
      </c>
      <c r="O257" s="4" t="s">
        <v>39</v>
      </c>
      <c r="P257" s="4" t="s">
        <v>40</v>
      </c>
      <c r="Q257" s="4">
        <v>0.42159999999999997</v>
      </c>
      <c r="T257" s="3" t="s">
        <v>301</v>
      </c>
      <c r="U257" s="4">
        <v>5.33</v>
      </c>
      <c r="V257" s="4" t="s">
        <v>692</v>
      </c>
      <c r="W257" s="4" t="s">
        <v>39</v>
      </c>
      <c r="X257" s="4" t="s">
        <v>40</v>
      </c>
      <c r="Y257" s="4" t="s">
        <v>41</v>
      </c>
    </row>
    <row r="258" spans="2:25" x14ac:dyDescent="0.2">
      <c r="B258" s="3" t="s">
        <v>303</v>
      </c>
      <c r="C258" s="4">
        <v>-65</v>
      </c>
      <c r="D258" s="4" t="s">
        <v>693</v>
      </c>
      <c r="E258" s="4" t="s">
        <v>39</v>
      </c>
      <c r="F258" s="4" t="s">
        <v>40</v>
      </c>
      <c r="G258" s="4">
        <v>0.43980000000000002</v>
      </c>
      <c r="L258" s="3" t="s">
        <v>303</v>
      </c>
      <c r="M258" s="4">
        <v>-46.21</v>
      </c>
      <c r="N258" s="4" t="s">
        <v>694</v>
      </c>
      <c r="O258" s="4" t="s">
        <v>39</v>
      </c>
      <c r="P258" s="4" t="s">
        <v>40</v>
      </c>
      <c r="Q258" s="4">
        <v>0.36709999999999998</v>
      </c>
      <c r="T258" s="3" t="s">
        <v>303</v>
      </c>
      <c r="U258" s="4">
        <v>18.79</v>
      </c>
      <c r="V258" s="4" t="s">
        <v>695</v>
      </c>
      <c r="W258" s="4" t="s">
        <v>39</v>
      </c>
      <c r="X258" s="4" t="s">
        <v>40</v>
      </c>
      <c r="Y258" s="4">
        <v>0.99670000000000003</v>
      </c>
    </row>
    <row r="259" spans="2:25" x14ac:dyDescent="0.2">
      <c r="B259" s="3" t="s">
        <v>305</v>
      </c>
      <c r="C259" s="4">
        <v>-63.92</v>
      </c>
      <c r="D259" s="4" t="s">
        <v>696</v>
      </c>
      <c r="E259" s="4" t="s">
        <v>39</v>
      </c>
      <c r="F259" s="4" t="s">
        <v>40</v>
      </c>
      <c r="G259" s="4">
        <v>0.51770000000000005</v>
      </c>
      <c r="L259" s="3" t="s">
        <v>305</v>
      </c>
      <c r="M259" s="4">
        <v>-37.19</v>
      </c>
      <c r="N259" s="4" t="s">
        <v>697</v>
      </c>
      <c r="O259" s="4" t="s">
        <v>39</v>
      </c>
      <c r="P259" s="4" t="s">
        <v>40</v>
      </c>
      <c r="Q259" s="4">
        <v>0.43080000000000002</v>
      </c>
      <c r="T259" s="3" t="s">
        <v>305</v>
      </c>
      <c r="U259" s="4">
        <v>26.73</v>
      </c>
      <c r="V259" s="4" t="s">
        <v>698</v>
      </c>
      <c r="W259" s="4" t="s">
        <v>39</v>
      </c>
      <c r="X259" s="4" t="s">
        <v>40</v>
      </c>
      <c r="Y259" s="4">
        <v>0.98089999999999999</v>
      </c>
    </row>
    <row r="260" spans="2:25" x14ac:dyDescent="0.2">
      <c r="B260" s="3" t="s">
        <v>307</v>
      </c>
      <c r="C260" s="4">
        <v>-63.36</v>
      </c>
      <c r="D260" s="4" t="s">
        <v>699</v>
      </c>
      <c r="E260" s="4" t="s">
        <v>39</v>
      </c>
      <c r="F260" s="4" t="s">
        <v>40</v>
      </c>
      <c r="G260" s="4">
        <v>0.55649999999999999</v>
      </c>
      <c r="L260" s="3" t="s">
        <v>307</v>
      </c>
      <c r="M260" s="4">
        <v>-35.270000000000003</v>
      </c>
      <c r="N260" s="4" t="s">
        <v>700</v>
      </c>
      <c r="O260" s="4" t="s">
        <v>39</v>
      </c>
      <c r="P260" s="4" t="s">
        <v>40</v>
      </c>
      <c r="Q260" s="4">
        <v>0.5343</v>
      </c>
      <c r="T260" s="3" t="s">
        <v>307</v>
      </c>
      <c r="U260" s="4">
        <v>28.09</v>
      </c>
      <c r="V260" s="4" t="s">
        <v>701</v>
      </c>
      <c r="W260" s="4" t="s">
        <v>39</v>
      </c>
      <c r="X260" s="4" t="s">
        <v>40</v>
      </c>
      <c r="Y260" s="4">
        <v>0.98089999999999999</v>
      </c>
    </row>
    <row r="261" spans="2:25" x14ac:dyDescent="0.2">
      <c r="B261" s="3" t="s">
        <v>607</v>
      </c>
      <c r="C261" s="4">
        <v>-59.97</v>
      </c>
      <c r="D261" s="4" t="s">
        <v>702</v>
      </c>
      <c r="E261" s="4" t="s">
        <v>39</v>
      </c>
      <c r="F261" s="4" t="s">
        <v>40</v>
      </c>
      <c r="G261" s="4">
        <v>0.61890000000000001</v>
      </c>
      <c r="L261" s="3" t="s">
        <v>607</v>
      </c>
      <c r="M261" s="4">
        <v>-41.36</v>
      </c>
      <c r="N261" s="4" t="s">
        <v>703</v>
      </c>
      <c r="O261" s="4" t="s">
        <v>39</v>
      </c>
      <c r="P261" s="4" t="s">
        <v>40</v>
      </c>
      <c r="Q261" s="4">
        <v>0.6119</v>
      </c>
      <c r="T261" s="3" t="s">
        <v>607</v>
      </c>
      <c r="U261" s="4">
        <v>18.600000000000001</v>
      </c>
      <c r="V261" s="4" t="s">
        <v>704</v>
      </c>
      <c r="W261" s="4" t="s">
        <v>39</v>
      </c>
      <c r="X261" s="4" t="s">
        <v>40</v>
      </c>
      <c r="Y261" s="4">
        <v>0.99870000000000003</v>
      </c>
    </row>
  </sheetData>
  <mergeCells count="27">
    <mergeCell ref="C4:R4"/>
    <mergeCell ref="C5:K5"/>
    <mergeCell ref="L5:R5"/>
    <mergeCell ref="C25:R25"/>
    <mergeCell ref="C26:K26"/>
    <mergeCell ref="L26:R26"/>
    <mergeCell ref="C45:R45"/>
    <mergeCell ref="C46:K46"/>
    <mergeCell ref="L46:R46"/>
    <mergeCell ref="C65:R65"/>
    <mergeCell ref="C66:K66"/>
    <mergeCell ref="L66:R66"/>
    <mergeCell ref="C85:R85"/>
    <mergeCell ref="C86:K86"/>
    <mergeCell ref="L86:R86"/>
    <mergeCell ref="C105:R105"/>
    <mergeCell ref="C106:K106"/>
    <mergeCell ref="L106:R106"/>
    <mergeCell ref="C227:K227"/>
    <mergeCell ref="L227:R227"/>
    <mergeCell ref="S227:Y227"/>
    <mergeCell ref="B129:K129"/>
    <mergeCell ref="B149:K149"/>
    <mergeCell ref="B168:K168"/>
    <mergeCell ref="B187:K187"/>
    <mergeCell ref="B206:K206"/>
    <mergeCell ref="B226:Y226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884D-ED0B-4AD4-98F6-A097C1E6D110}">
  <dimension ref="A1:AI63"/>
  <sheetViews>
    <sheetView topLeftCell="A37" workbookViewId="0">
      <selection activeCell="O61" sqref="O61"/>
    </sheetView>
  </sheetViews>
  <sheetFormatPr defaultRowHeight="15" x14ac:dyDescent="0.3"/>
  <cols>
    <col min="1" max="1" width="9" style="1"/>
    <col min="2" max="2" width="9.125" style="1" bestFit="1" customWidth="1"/>
    <col min="3" max="3" width="9.875" style="1" bestFit="1" customWidth="1"/>
    <col min="4" max="16384" width="9" style="1"/>
  </cols>
  <sheetData>
    <row r="1" spans="1:35" x14ac:dyDescent="0.3">
      <c r="A1" s="1" t="s">
        <v>727</v>
      </c>
    </row>
    <row r="2" spans="1:35" ht="15.75" thickBot="1" x14ac:dyDescent="0.35">
      <c r="B2" s="1" t="s">
        <v>728</v>
      </c>
    </row>
    <row r="3" spans="1:35" ht="16.5" thickBot="1" x14ac:dyDescent="0.35">
      <c r="B3" s="47" t="s">
        <v>646</v>
      </c>
      <c r="C3" s="48"/>
      <c r="D3" s="48"/>
      <c r="E3" s="48"/>
      <c r="F3" s="48"/>
      <c r="G3" s="49"/>
      <c r="I3" s="47" t="s">
        <v>373</v>
      </c>
      <c r="J3" s="48"/>
      <c r="K3" s="48"/>
      <c r="L3" s="48"/>
      <c r="M3" s="48"/>
      <c r="N3" s="49"/>
      <c r="P3" s="47" t="s">
        <v>651</v>
      </c>
      <c r="Q3" s="48"/>
      <c r="R3" s="48"/>
      <c r="S3" s="48"/>
      <c r="T3" s="48"/>
      <c r="U3" s="49"/>
      <c r="W3" s="47" t="s">
        <v>707</v>
      </c>
      <c r="X3" s="48"/>
      <c r="Y3" s="48"/>
      <c r="Z3" s="48"/>
      <c r="AA3" s="48"/>
      <c r="AB3" s="49"/>
      <c r="AD3" s="47" t="s">
        <v>654</v>
      </c>
      <c r="AE3" s="48"/>
      <c r="AF3" s="48"/>
      <c r="AG3" s="48"/>
      <c r="AH3" s="48"/>
      <c r="AI3" s="49"/>
    </row>
    <row r="4" spans="1:35" x14ac:dyDescent="0.3">
      <c r="B4" s="1" t="s">
        <v>4</v>
      </c>
      <c r="E4" s="1" t="s">
        <v>5</v>
      </c>
      <c r="I4" s="1" t="s">
        <v>4</v>
      </c>
      <c r="L4" s="1" t="s">
        <v>5</v>
      </c>
      <c r="P4" s="1" t="s">
        <v>4</v>
      </c>
      <c r="S4" s="1" t="s">
        <v>5</v>
      </c>
      <c r="W4" s="1" t="s">
        <v>4</v>
      </c>
      <c r="Z4" s="1" t="s">
        <v>5</v>
      </c>
      <c r="AD4" s="1" t="s">
        <v>4</v>
      </c>
      <c r="AG4" s="1" t="s">
        <v>5</v>
      </c>
    </row>
    <row r="5" spans="1:35" x14ac:dyDescent="0.2">
      <c r="B5" s="1">
        <v>51.651312059999995</v>
      </c>
      <c r="C5" s="1">
        <v>26.7929274</v>
      </c>
      <c r="F5" s="2" t="s">
        <v>708</v>
      </c>
      <c r="G5" s="2" t="s">
        <v>709</v>
      </c>
      <c r="I5" s="2" t="s">
        <v>708</v>
      </c>
      <c r="J5" s="2" t="s">
        <v>709</v>
      </c>
      <c r="L5" s="2"/>
      <c r="M5" s="2" t="s">
        <v>708</v>
      </c>
      <c r="N5" s="2" t="s">
        <v>709</v>
      </c>
      <c r="P5" s="2" t="s">
        <v>710</v>
      </c>
      <c r="Q5" s="2" t="s">
        <v>709</v>
      </c>
      <c r="S5" s="2"/>
      <c r="T5" s="2" t="s">
        <v>710</v>
      </c>
      <c r="U5" s="2" t="s">
        <v>709</v>
      </c>
      <c r="W5" s="2" t="s">
        <v>710</v>
      </c>
      <c r="X5" s="2" t="s">
        <v>709</v>
      </c>
      <c r="Z5" s="2"/>
      <c r="AA5" s="2" t="s">
        <v>710</v>
      </c>
      <c r="AB5" s="2" t="s">
        <v>709</v>
      </c>
      <c r="AD5" s="4">
        <v>8.1511E-2</v>
      </c>
      <c r="AE5" s="4">
        <v>6.7500000000000004E-2</v>
      </c>
      <c r="AG5" s="2"/>
      <c r="AH5" s="2" t="s">
        <v>710</v>
      </c>
      <c r="AI5" s="2" t="s">
        <v>709</v>
      </c>
    </row>
    <row r="6" spans="1:35" x14ac:dyDescent="0.2">
      <c r="B6" s="1">
        <v>44.595054059999995</v>
      </c>
      <c r="C6" s="1">
        <v>35.209595399999998</v>
      </c>
      <c r="E6" s="3" t="s">
        <v>10</v>
      </c>
      <c r="F6" s="4">
        <v>5</v>
      </c>
      <c r="G6" s="4">
        <v>4</v>
      </c>
      <c r="I6" s="1">
        <v>20.365437</v>
      </c>
      <c r="J6" s="1">
        <v>4.552905</v>
      </c>
      <c r="L6" s="3" t="s">
        <v>10</v>
      </c>
      <c r="M6" s="4">
        <v>5</v>
      </c>
      <c r="N6" s="4">
        <v>4</v>
      </c>
      <c r="P6" s="4">
        <v>0.15</v>
      </c>
      <c r="Q6" s="4">
        <v>0.23330000000000001</v>
      </c>
      <c r="S6" s="3" t="s">
        <v>10</v>
      </c>
      <c r="T6" s="4">
        <v>5</v>
      </c>
      <c r="U6" s="4">
        <v>4</v>
      </c>
      <c r="W6" s="4">
        <v>0.54340900000000003</v>
      </c>
      <c r="X6" s="4">
        <v>0.2893</v>
      </c>
      <c r="Z6" s="3" t="s">
        <v>10</v>
      </c>
      <c r="AA6" s="4">
        <v>5</v>
      </c>
      <c r="AB6" s="4">
        <v>4</v>
      </c>
      <c r="AD6" s="4">
        <v>0.10380300000000001</v>
      </c>
      <c r="AE6" s="4">
        <v>7.4300000000000005E-2</v>
      </c>
      <c r="AG6" s="3" t="s">
        <v>10</v>
      </c>
      <c r="AH6" s="4">
        <v>5</v>
      </c>
      <c r="AI6" s="4">
        <v>4</v>
      </c>
    </row>
    <row r="7" spans="1:35" x14ac:dyDescent="0.2">
      <c r="B7" s="1">
        <v>35.926600979999996</v>
      </c>
      <c r="C7" s="1">
        <v>38.630083200000001</v>
      </c>
      <c r="E7" s="3"/>
      <c r="F7" s="4"/>
      <c r="G7" s="4"/>
      <c r="I7" s="1">
        <v>13.184279459999999</v>
      </c>
      <c r="J7" s="1">
        <v>8.2023785999999994</v>
      </c>
      <c r="L7" s="3"/>
      <c r="M7" s="4"/>
      <c r="N7" s="4"/>
      <c r="P7" s="4">
        <v>0.23333300000000001</v>
      </c>
      <c r="Q7" s="4">
        <v>0.2</v>
      </c>
      <c r="S7" s="3"/>
      <c r="T7" s="4"/>
      <c r="U7" s="4"/>
      <c r="W7" s="4">
        <v>0.44486900000000001</v>
      </c>
      <c r="X7" s="4">
        <v>0.37159999999999999</v>
      </c>
      <c r="Z7" s="3"/>
      <c r="AA7" s="4"/>
      <c r="AB7" s="4"/>
      <c r="AD7" s="4">
        <v>0.100968</v>
      </c>
      <c r="AE7" s="4">
        <v>6.25E-2</v>
      </c>
      <c r="AG7" s="3"/>
      <c r="AH7" s="4"/>
      <c r="AI7" s="4"/>
    </row>
    <row r="8" spans="1:35" x14ac:dyDescent="0.2">
      <c r="B8" s="1">
        <v>42.530765939999995</v>
      </c>
      <c r="C8" s="1">
        <v>30.545077200000001</v>
      </c>
      <c r="E8" s="3" t="s">
        <v>11</v>
      </c>
      <c r="F8" s="4">
        <v>35.93</v>
      </c>
      <c r="G8" s="4">
        <v>26.79</v>
      </c>
      <c r="I8" s="1">
        <v>16.543038407999997</v>
      </c>
      <c r="J8" s="1">
        <v>7.5243582</v>
      </c>
      <c r="L8" s="3" t="s">
        <v>11</v>
      </c>
      <c r="M8" s="4">
        <v>10.86</v>
      </c>
      <c r="N8" s="4">
        <v>4.5529999999999999</v>
      </c>
      <c r="P8" s="4">
        <v>0.2</v>
      </c>
      <c r="Q8" s="4">
        <v>0.18329999999999999</v>
      </c>
      <c r="S8" s="3" t="s">
        <v>11</v>
      </c>
      <c r="T8" s="4">
        <v>0.15</v>
      </c>
      <c r="U8" s="4">
        <v>0.18329999999999999</v>
      </c>
      <c r="W8" s="4">
        <v>0.60580500000000004</v>
      </c>
      <c r="X8" s="4">
        <v>0.31230000000000002</v>
      </c>
      <c r="Z8" s="3" t="s">
        <v>11</v>
      </c>
      <c r="AA8" s="4">
        <v>0.38700000000000001</v>
      </c>
      <c r="AB8" s="4">
        <v>0.2893</v>
      </c>
      <c r="AD8" s="4">
        <v>0.128693</v>
      </c>
      <c r="AE8" s="4">
        <v>6.9000000000000006E-2</v>
      </c>
      <c r="AG8" s="3" t="s">
        <v>11</v>
      </c>
      <c r="AH8" s="4">
        <v>8.1509999999999999E-2</v>
      </c>
      <c r="AI8" s="4">
        <v>6.25E-2</v>
      </c>
    </row>
    <row r="9" spans="1:35" x14ac:dyDescent="0.2">
      <c r="B9" s="1">
        <v>42.7921434</v>
      </c>
      <c r="E9" s="3" t="s">
        <v>12</v>
      </c>
      <c r="F9" s="4">
        <v>39.229999999999997</v>
      </c>
      <c r="G9" s="4">
        <v>27.73</v>
      </c>
      <c r="I9" s="1">
        <v>22.096970819999999</v>
      </c>
      <c r="J9" s="1">
        <v>6.3718824000000005</v>
      </c>
      <c r="L9" s="3" t="s">
        <v>12</v>
      </c>
      <c r="M9" s="4">
        <v>12.02</v>
      </c>
      <c r="N9" s="4">
        <v>5.008</v>
      </c>
      <c r="P9" s="4">
        <v>0.2</v>
      </c>
      <c r="Q9" s="4">
        <v>0.2</v>
      </c>
      <c r="S9" s="3" t="s">
        <v>12</v>
      </c>
      <c r="T9" s="4">
        <v>0.17499999999999999</v>
      </c>
      <c r="U9" s="4">
        <v>0.1875</v>
      </c>
      <c r="W9" s="4">
        <v>0.64346300000000001</v>
      </c>
      <c r="X9" s="4">
        <v>0.34489999999999998</v>
      </c>
      <c r="Z9" s="3" t="s">
        <v>12</v>
      </c>
      <c r="AA9" s="4">
        <v>0.41589999999999999</v>
      </c>
      <c r="AB9" s="4">
        <v>0.29509999999999997</v>
      </c>
      <c r="AD9" s="4">
        <v>8.3799999999999999E-2</v>
      </c>
      <c r="AE9" s="38"/>
      <c r="AG9" s="3" t="s">
        <v>12</v>
      </c>
      <c r="AH9" s="4">
        <v>8.2659999999999997E-2</v>
      </c>
      <c r="AI9" s="4">
        <v>6.3750000000000001E-2</v>
      </c>
    </row>
    <row r="10" spans="1:35" x14ac:dyDescent="0.2">
      <c r="E10" s="3" t="s">
        <v>13</v>
      </c>
      <c r="F10" s="4">
        <v>42.79</v>
      </c>
      <c r="G10" s="4">
        <v>32.880000000000003</v>
      </c>
      <c r="I10" s="1">
        <v>10.8590508</v>
      </c>
      <c r="L10" s="3" t="s">
        <v>13</v>
      </c>
      <c r="M10" s="4">
        <v>16.54</v>
      </c>
      <c r="N10" s="4">
        <v>6.9480000000000004</v>
      </c>
      <c r="P10" s="4">
        <v>0.21260000000000001</v>
      </c>
      <c r="Q10" s="38"/>
      <c r="S10" s="3" t="s">
        <v>13</v>
      </c>
      <c r="T10" s="4">
        <v>0.2</v>
      </c>
      <c r="U10" s="4">
        <v>0.2</v>
      </c>
      <c r="W10" s="4">
        <v>0.38700000000000001</v>
      </c>
      <c r="X10" s="38"/>
      <c r="Z10" s="3" t="s">
        <v>13</v>
      </c>
      <c r="AA10" s="4">
        <v>0.54339999999999999</v>
      </c>
      <c r="AB10" s="4">
        <v>0.3286</v>
      </c>
      <c r="AG10" s="3" t="s">
        <v>13</v>
      </c>
      <c r="AH10" s="4">
        <v>0.10100000000000001</v>
      </c>
      <c r="AI10" s="4">
        <v>6.8250000000000005E-2</v>
      </c>
    </row>
    <row r="11" spans="1:35" x14ac:dyDescent="0.2">
      <c r="E11" s="3" t="s">
        <v>14</v>
      </c>
      <c r="F11" s="4">
        <v>48.12</v>
      </c>
      <c r="G11" s="4">
        <v>37.770000000000003</v>
      </c>
      <c r="L11" s="3" t="s">
        <v>14</v>
      </c>
      <c r="M11" s="4">
        <v>21.23</v>
      </c>
      <c r="N11" s="4">
        <v>8.0329999999999995</v>
      </c>
      <c r="S11" s="3" t="s">
        <v>14</v>
      </c>
      <c r="T11" s="4">
        <v>0.223</v>
      </c>
      <c r="U11" s="4">
        <v>0.22500000000000001</v>
      </c>
      <c r="Z11" s="3" t="s">
        <v>14</v>
      </c>
      <c r="AA11" s="4">
        <v>0.62460000000000004</v>
      </c>
      <c r="AB11" s="4">
        <v>0.3649</v>
      </c>
      <c r="AG11" s="3" t="s">
        <v>14</v>
      </c>
      <c r="AH11" s="4">
        <v>0.1162</v>
      </c>
      <c r="AI11" s="4">
        <v>7.2980000000000003E-2</v>
      </c>
    </row>
    <row r="12" spans="1:35" x14ac:dyDescent="0.2">
      <c r="E12" s="3" t="s">
        <v>15</v>
      </c>
      <c r="F12" s="4">
        <v>51.65</v>
      </c>
      <c r="G12" s="4">
        <v>38.630000000000003</v>
      </c>
      <c r="L12" s="3" t="s">
        <v>15</v>
      </c>
      <c r="M12" s="4">
        <v>22.1</v>
      </c>
      <c r="N12" s="4">
        <v>8.202</v>
      </c>
      <c r="S12" s="3" t="s">
        <v>15</v>
      </c>
      <c r="T12" s="4">
        <v>0.23330000000000001</v>
      </c>
      <c r="U12" s="4">
        <v>0.23330000000000001</v>
      </c>
      <c r="Z12" s="3" t="s">
        <v>15</v>
      </c>
      <c r="AA12" s="4">
        <v>0.64349999999999996</v>
      </c>
      <c r="AB12" s="4">
        <v>0.37159999999999999</v>
      </c>
      <c r="AG12" s="3" t="s">
        <v>15</v>
      </c>
      <c r="AH12" s="4">
        <v>0.12870000000000001</v>
      </c>
      <c r="AI12" s="4">
        <v>7.4300000000000005E-2</v>
      </c>
    </row>
    <row r="13" spans="1:35" x14ac:dyDescent="0.2">
      <c r="E13" s="3" t="s">
        <v>16</v>
      </c>
      <c r="F13" s="4">
        <v>15.72</v>
      </c>
      <c r="G13" s="4">
        <v>11.84</v>
      </c>
      <c r="L13" s="3" t="s">
        <v>16</v>
      </c>
      <c r="M13" s="4">
        <v>11.24</v>
      </c>
      <c r="N13" s="4">
        <v>3.649</v>
      </c>
      <c r="S13" s="3" t="s">
        <v>16</v>
      </c>
      <c r="T13" s="4">
        <v>8.3330000000000001E-2</v>
      </c>
      <c r="U13" s="4">
        <v>0.05</v>
      </c>
      <c r="Z13" s="3" t="s">
        <v>16</v>
      </c>
      <c r="AA13" s="4">
        <v>0.25650000000000001</v>
      </c>
      <c r="AB13" s="4">
        <v>8.2299999999999998E-2</v>
      </c>
      <c r="AG13" s="3" t="s">
        <v>16</v>
      </c>
      <c r="AH13" s="4">
        <v>4.718E-2</v>
      </c>
      <c r="AI13" s="4">
        <v>1.18E-2</v>
      </c>
    </row>
    <row r="14" spans="1:35" x14ac:dyDescent="0.2">
      <c r="E14" s="3"/>
      <c r="F14" s="4"/>
      <c r="G14" s="4"/>
      <c r="L14" s="3"/>
      <c r="M14" s="4"/>
      <c r="N14" s="4"/>
      <c r="S14" s="3"/>
      <c r="T14" s="4"/>
      <c r="U14" s="4"/>
      <c r="Z14" s="3"/>
      <c r="AA14" s="4"/>
      <c r="AB14" s="4"/>
      <c r="AG14" s="3"/>
      <c r="AH14" s="4"/>
      <c r="AI14" s="4"/>
    </row>
    <row r="15" spans="1:35" x14ac:dyDescent="0.2">
      <c r="E15" s="3" t="s">
        <v>17</v>
      </c>
      <c r="F15" s="4">
        <v>43.5</v>
      </c>
      <c r="G15" s="4">
        <v>32.79</v>
      </c>
      <c r="L15" s="3" t="s">
        <v>17</v>
      </c>
      <c r="M15" s="4">
        <v>16.61</v>
      </c>
      <c r="N15" s="4">
        <v>6.6630000000000003</v>
      </c>
      <c r="S15" s="3" t="s">
        <v>17</v>
      </c>
      <c r="T15" s="4">
        <v>0.19919999999999999</v>
      </c>
      <c r="U15" s="4">
        <v>0.20419999999999999</v>
      </c>
      <c r="Z15" s="3" t="s">
        <v>17</v>
      </c>
      <c r="AA15" s="4">
        <v>0.52490000000000003</v>
      </c>
      <c r="AB15" s="4">
        <v>0.32950000000000002</v>
      </c>
      <c r="AG15" s="3" t="s">
        <v>17</v>
      </c>
      <c r="AH15" s="4">
        <v>9.9760000000000001E-2</v>
      </c>
      <c r="AI15" s="4">
        <v>6.8330000000000002E-2</v>
      </c>
    </row>
    <row r="16" spans="1:35" x14ac:dyDescent="0.2">
      <c r="E16" s="3" t="s">
        <v>18</v>
      </c>
      <c r="F16" s="4">
        <v>5.6219999999999999</v>
      </c>
      <c r="G16" s="4">
        <v>5.1950000000000003</v>
      </c>
      <c r="L16" s="3" t="s">
        <v>18</v>
      </c>
      <c r="M16" s="4">
        <v>4.718</v>
      </c>
      <c r="N16" s="4">
        <v>1.597</v>
      </c>
      <c r="S16" s="3" t="s">
        <v>18</v>
      </c>
      <c r="T16" s="4">
        <v>3.0689999999999999E-2</v>
      </c>
      <c r="U16" s="4">
        <v>2.0969999999999999E-2</v>
      </c>
      <c r="Z16" s="3" t="s">
        <v>18</v>
      </c>
      <c r="AA16" s="4">
        <v>0.1077</v>
      </c>
      <c r="AB16" s="4">
        <v>3.6150000000000002E-2</v>
      </c>
      <c r="AG16" s="3" t="s">
        <v>18</v>
      </c>
      <c r="AH16" s="4">
        <v>1.899E-2</v>
      </c>
      <c r="AI16" s="4">
        <v>4.8570000000000002E-3</v>
      </c>
    </row>
    <row r="17" spans="2:35" x14ac:dyDescent="0.2">
      <c r="E17" s="3" t="s">
        <v>19</v>
      </c>
      <c r="F17" s="4">
        <v>2.5139999999999998</v>
      </c>
      <c r="G17" s="4">
        <v>2.5979999999999999</v>
      </c>
      <c r="L17" s="3" t="s">
        <v>19</v>
      </c>
      <c r="M17" s="4">
        <v>2.11</v>
      </c>
      <c r="N17" s="4">
        <v>0.7984</v>
      </c>
      <c r="S17" s="3" t="s">
        <v>19</v>
      </c>
      <c r="T17" s="4">
        <v>1.372E-2</v>
      </c>
      <c r="U17" s="4">
        <v>1.048E-2</v>
      </c>
      <c r="Z17" s="3" t="s">
        <v>19</v>
      </c>
      <c r="AA17" s="4">
        <v>4.8149999999999998E-2</v>
      </c>
      <c r="AB17" s="4">
        <v>1.8079999999999999E-2</v>
      </c>
      <c r="AG17" s="3" t="s">
        <v>19</v>
      </c>
      <c r="AH17" s="4">
        <v>8.4930000000000005E-3</v>
      </c>
      <c r="AI17" s="4">
        <v>2.428E-3</v>
      </c>
    </row>
    <row r="18" spans="2:35" x14ac:dyDescent="0.2">
      <c r="E18" s="3"/>
      <c r="F18" s="4"/>
      <c r="G18" s="4"/>
      <c r="L18" s="3"/>
      <c r="M18" s="4"/>
      <c r="N18" s="4"/>
      <c r="S18" s="3"/>
      <c r="T18" s="4"/>
      <c r="U18" s="4"/>
      <c r="Z18" s="3"/>
      <c r="AA18" s="4"/>
      <c r="AB18" s="4"/>
      <c r="AG18" s="3"/>
      <c r="AH18" s="4"/>
      <c r="AI18" s="4"/>
    </row>
    <row r="19" spans="2:35" x14ac:dyDescent="0.2">
      <c r="E19" s="3" t="s">
        <v>20</v>
      </c>
      <c r="F19" s="4">
        <v>217.5</v>
      </c>
      <c r="G19" s="4">
        <v>131.19999999999999</v>
      </c>
      <c r="L19" s="3" t="s">
        <v>20</v>
      </c>
      <c r="M19" s="4">
        <v>83.05</v>
      </c>
      <c r="N19" s="4">
        <v>26.65</v>
      </c>
      <c r="S19" s="3" t="s">
        <v>20</v>
      </c>
      <c r="T19" s="4">
        <v>0.99590000000000001</v>
      </c>
      <c r="U19" s="4">
        <v>0.81659999999999999</v>
      </c>
      <c r="Z19" s="3" t="s">
        <v>20</v>
      </c>
      <c r="AA19" s="4">
        <v>2.625</v>
      </c>
      <c r="AB19" s="4">
        <v>1.3180000000000001</v>
      </c>
      <c r="AG19" s="3" t="s">
        <v>20</v>
      </c>
      <c r="AH19" s="4">
        <v>0.49880000000000002</v>
      </c>
      <c r="AI19" s="4">
        <v>0.27329999999999999</v>
      </c>
    </row>
    <row r="20" spans="2:35" x14ac:dyDescent="0.2">
      <c r="Z20" s="3"/>
      <c r="AA20" s="4"/>
      <c r="AB20" s="4"/>
    </row>
    <row r="21" spans="2:35" x14ac:dyDescent="0.2">
      <c r="E21" s="3" t="s">
        <v>86</v>
      </c>
      <c r="F21" s="4"/>
      <c r="L21" s="3" t="s">
        <v>86</v>
      </c>
      <c r="M21" s="4"/>
      <c r="S21" s="3" t="s">
        <v>86</v>
      </c>
      <c r="T21" s="4"/>
      <c r="Z21" s="3" t="s">
        <v>86</v>
      </c>
      <c r="AA21" s="4"/>
      <c r="AG21" s="3" t="s">
        <v>86</v>
      </c>
      <c r="AH21" s="4"/>
    </row>
    <row r="22" spans="2:35" x14ac:dyDescent="0.2">
      <c r="E22" s="3" t="s">
        <v>72</v>
      </c>
      <c r="F22" s="4">
        <v>3.1699999999999999E-2</v>
      </c>
      <c r="L22" s="3" t="s">
        <v>72</v>
      </c>
      <c r="M22" s="4">
        <v>1.5900000000000001E-2</v>
      </c>
      <c r="S22" s="3" t="s">
        <v>72</v>
      </c>
      <c r="T22" s="4">
        <v>0.88100000000000001</v>
      </c>
      <c r="Z22" s="3" t="s">
        <v>72</v>
      </c>
      <c r="AA22" s="4">
        <v>1.5900000000000001E-2</v>
      </c>
      <c r="AG22" s="3" t="s">
        <v>72</v>
      </c>
      <c r="AH22" s="4">
        <v>1.5900000000000001E-2</v>
      </c>
    </row>
    <row r="23" spans="2:35" x14ac:dyDescent="0.2">
      <c r="E23" s="3" t="s">
        <v>87</v>
      </c>
      <c r="F23" s="4" t="s">
        <v>88</v>
      </c>
      <c r="L23" s="3" t="s">
        <v>87</v>
      </c>
      <c r="M23" s="4" t="s">
        <v>88</v>
      </c>
      <c r="S23" s="3" t="s">
        <v>87</v>
      </c>
      <c r="T23" s="4" t="s">
        <v>88</v>
      </c>
      <c r="Z23" s="3" t="s">
        <v>87</v>
      </c>
      <c r="AA23" s="4" t="s">
        <v>88</v>
      </c>
      <c r="AG23" s="3" t="s">
        <v>87</v>
      </c>
      <c r="AH23" s="4" t="s">
        <v>88</v>
      </c>
    </row>
    <row r="24" spans="2:35" x14ac:dyDescent="0.2">
      <c r="E24" s="3" t="s">
        <v>73</v>
      </c>
      <c r="F24" s="4" t="s">
        <v>46</v>
      </c>
      <c r="L24" s="3" t="s">
        <v>73</v>
      </c>
      <c r="M24" s="4" t="s">
        <v>46</v>
      </c>
      <c r="S24" s="3" t="s">
        <v>73</v>
      </c>
      <c r="T24" s="4" t="s">
        <v>40</v>
      </c>
      <c r="Z24" s="3" t="s">
        <v>73</v>
      </c>
      <c r="AA24" s="4" t="s">
        <v>46</v>
      </c>
      <c r="AG24" s="3" t="s">
        <v>73</v>
      </c>
      <c r="AH24" s="4" t="s">
        <v>46</v>
      </c>
    </row>
    <row r="25" spans="2:35" x14ac:dyDescent="0.2">
      <c r="E25" s="3" t="s">
        <v>74</v>
      </c>
      <c r="F25" s="4" t="s">
        <v>29</v>
      </c>
      <c r="L25" s="3" t="s">
        <v>74</v>
      </c>
      <c r="M25" s="4" t="s">
        <v>29</v>
      </c>
      <c r="S25" s="3" t="s">
        <v>74</v>
      </c>
      <c r="T25" s="4" t="s">
        <v>39</v>
      </c>
      <c r="Z25" s="3" t="s">
        <v>74</v>
      </c>
      <c r="AA25" s="4" t="s">
        <v>29</v>
      </c>
      <c r="AG25" s="3" t="s">
        <v>74</v>
      </c>
      <c r="AH25" s="4" t="s">
        <v>29</v>
      </c>
    </row>
    <row r="26" spans="2:35" x14ac:dyDescent="0.2">
      <c r="E26" s="3" t="s">
        <v>75</v>
      </c>
      <c r="F26" s="4" t="s">
        <v>76</v>
      </c>
      <c r="L26" s="3" t="s">
        <v>75</v>
      </c>
      <c r="M26" s="4" t="s">
        <v>76</v>
      </c>
      <c r="S26" s="3" t="s">
        <v>75</v>
      </c>
      <c r="T26" s="4" t="s">
        <v>76</v>
      </c>
      <c r="Z26" s="3" t="s">
        <v>75</v>
      </c>
      <c r="AA26" s="4" t="s">
        <v>76</v>
      </c>
      <c r="AG26" s="3" t="s">
        <v>75</v>
      </c>
      <c r="AH26" s="4" t="s">
        <v>76</v>
      </c>
    </row>
    <row r="27" spans="2:35" x14ac:dyDescent="0.2">
      <c r="E27" s="3" t="s">
        <v>89</v>
      </c>
      <c r="F27" s="4" t="s">
        <v>711</v>
      </c>
      <c r="L27" s="3" t="s">
        <v>89</v>
      </c>
      <c r="M27" s="4" t="s">
        <v>712</v>
      </c>
      <c r="S27" s="3" t="s">
        <v>89</v>
      </c>
      <c r="T27" s="4" t="s">
        <v>713</v>
      </c>
      <c r="Z27" s="3" t="s">
        <v>89</v>
      </c>
      <c r="AA27" s="4" t="s">
        <v>712</v>
      </c>
      <c r="AG27" s="3" t="s">
        <v>89</v>
      </c>
      <c r="AH27" s="4" t="s">
        <v>712</v>
      </c>
    </row>
    <row r="28" spans="2:35" x14ac:dyDescent="0.2">
      <c r="E28" s="3" t="s">
        <v>92</v>
      </c>
      <c r="F28" s="4">
        <v>1</v>
      </c>
      <c r="L28" s="3" t="s">
        <v>92</v>
      </c>
      <c r="M28" s="4">
        <v>0</v>
      </c>
      <c r="S28" s="3" t="s">
        <v>92</v>
      </c>
      <c r="T28" s="4">
        <v>9</v>
      </c>
      <c r="Z28" s="3" t="s">
        <v>92</v>
      </c>
      <c r="AA28" s="4">
        <v>0</v>
      </c>
      <c r="AG28" s="3" t="s">
        <v>92</v>
      </c>
      <c r="AH28" s="4">
        <v>0</v>
      </c>
    </row>
    <row r="31" spans="2:35" ht="15.75" thickBot="1" x14ac:dyDescent="0.35">
      <c r="B31" s="1" t="s">
        <v>729</v>
      </c>
    </row>
    <row r="32" spans="2:35" ht="16.5" thickBot="1" x14ac:dyDescent="0.35">
      <c r="B32" s="47" t="s">
        <v>714</v>
      </c>
      <c r="C32" s="48"/>
      <c r="D32" s="48"/>
      <c r="E32" s="48"/>
      <c r="F32" s="48"/>
      <c r="G32" s="48"/>
      <c r="H32" s="48"/>
      <c r="I32" s="48"/>
      <c r="J32" s="48"/>
      <c r="K32" s="49"/>
    </row>
    <row r="33" spans="2:11" x14ac:dyDescent="0.3">
      <c r="B33" s="1" t="s">
        <v>4</v>
      </c>
      <c r="G33" s="1" t="s">
        <v>5</v>
      </c>
    </row>
    <row r="34" spans="2:11" x14ac:dyDescent="0.2">
      <c r="B34" s="2" t="s">
        <v>98</v>
      </c>
      <c r="C34" s="2" t="s">
        <v>715</v>
      </c>
      <c r="D34" s="2" t="s">
        <v>98</v>
      </c>
      <c r="E34" s="2" t="s">
        <v>715</v>
      </c>
      <c r="G34" s="2"/>
      <c r="H34" s="2" t="s">
        <v>98</v>
      </c>
      <c r="I34" s="2" t="s">
        <v>715</v>
      </c>
      <c r="J34" s="2" t="s">
        <v>98</v>
      </c>
      <c r="K34" s="2" t="s">
        <v>715</v>
      </c>
    </row>
    <row r="35" spans="2:11" x14ac:dyDescent="0.2">
      <c r="B35" s="4">
        <v>4751</v>
      </c>
      <c r="C35" s="4">
        <v>4742</v>
      </c>
      <c r="D35" s="4">
        <v>524</v>
      </c>
      <c r="E35" s="4">
        <v>3082</v>
      </c>
      <c r="G35" s="3" t="s">
        <v>10</v>
      </c>
      <c r="H35" s="4">
        <v>17</v>
      </c>
      <c r="I35" s="4">
        <v>14</v>
      </c>
      <c r="J35" s="4">
        <v>11</v>
      </c>
      <c r="K35" s="4">
        <v>9</v>
      </c>
    </row>
    <row r="36" spans="2:11" x14ac:dyDescent="0.2">
      <c r="B36" s="4">
        <v>3863</v>
      </c>
      <c r="C36" s="4">
        <v>9537</v>
      </c>
      <c r="D36" s="4">
        <v>1537</v>
      </c>
      <c r="E36" s="4">
        <v>3477</v>
      </c>
      <c r="G36" s="3"/>
      <c r="H36" s="4"/>
      <c r="I36" s="4"/>
      <c r="J36" s="4"/>
      <c r="K36" s="4"/>
    </row>
    <row r="37" spans="2:11" x14ac:dyDescent="0.2">
      <c r="B37" s="4">
        <v>1815</v>
      </c>
      <c r="C37" s="4">
        <v>10604</v>
      </c>
      <c r="D37" s="4">
        <v>965</v>
      </c>
      <c r="E37" s="4">
        <v>2955</v>
      </c>
      <c r="G37" s="3" t="s">
        <v>11</v>
      </c>
      <c r="H37" s="4">
        <v>1815</v>
      </c>
      <c r="I37" s="4">
        <v>4742</v>
      </c>
      <c r="J37" s="4">
        <v>476</v>
      </c>
      <c r="K37" s="4">
        <v>2220</v>
      </c>
    </row>
    <row r="38" spans="2:11" x14ac:dyDescent="0.2">
      <c r="B38" s="4">
        <v>2172</v>
      </c>
      <c r="C38" s="4">
        <v>8307</v>
      </c>
      <c r="D38" s="4">
        <v>4552</v>
      </c>
      <c r="E38" s="4">
        <v>4087</v>
      </c>
      <c r="G38" s="3" t="s">
        <v>12</v>
      </c>
      <c r="H38" s="4">
        <v>2297</v>
      </c>
      <c r="I38" s="4">
        <v>8177</v>
      </c>
      <c r="J38" s="4">
        <v>526</v>
      </c>
      <c r="K38" s="4">
        <v>2703</v>
      </c>
    </row>
    <row r="39" spans="2:11" x14ac:dyDescent="0.2">
      <c r="B39" s="4">
        <v>3872</v>
      </c>
      <c r="C39" s="4">
        <v>7335</v>
      </c>
      <c r="D39" s="4">
        <v>476</v>
      </c>
      <c r="E39" s="4">
        <v>2220</v>
      </c>
      <c r="G39" s="3" t="s">
        <v>13</v>
      </c>
      <c r="H39" s="4">
        <v>2574</v>
      </c>
      <c r="I39" s="4">
        <v>9006</v>
      </c>
      <c r="J39" s="4">
        <v>965</v>
      </c>
      <c r="K39" s="4">
        <v>3082</v>
      </c>
    </row>
    <row r="40" spans="2:11" x14ac:dyDescent="0.2">
      <c r="B40" s="4">
        <v>2515</v>
      </c>
      <c r="C40" s="39">
        <v>7903.23</v>
      </c>
      <c r="D40" s="4">
        <v>758</v>
      </c>
      <c r="E40" s="4">
        <v>3369</v>
      </c>
      <c r="G40" s="3" t="s">
        <v>14</v>
      </c>
      <c r="H40" s="4">
        <v>3881</v>
      </c>
      <c r="I40" s="4">
        <v>11228</v>
      </c>
      <c r="J40" s="4">
        <v>2140</v>
      </c>
      <c r="K40" s="4">
        <v>3782</v>
      </c>
    </row>
    <row r="41" spans="2:11" x14ac:dyDescent="0.2">
      <c r="B41" s="39">
        <v>2159.5349999999999</v>
      </c>
      <c r="C41" s="39">
        <v>22625.01</v>
      </c>
      <c r="D41" s="4">
        <v>776</v>
      </c>
      <c r="E41" s="4">
        <v>7234</v>
      </c>
      <c r="G41" s="3" t="s">
        <v>15</v>
      </c>
      <c r="H41" s="4">
        <v>4818</v>
      </c>
      <c r="I41" s="4">
        <v>22625</v>
      </c>
      <c r="J41" s="4">
        <v>4552</v>
      </c>
      <c r="K41" s="4">
        <v>7234</v>
      </c>
    </row>
    <row r="42" spans="2:11" x14ac:dyDescent="0.2">
      <c r="B42" s="39">
        <v>4250.2950000000001</v>
      </c>
      <c r="C42" s="39">
        <v>13098.69</v>
      </c>
      <c r="D42" s="4">
        <v>2618</v>
      </c>
      <c r="E42" s="4">
        <v>2706</v>
      </c>
      <c r="G42" s="3" t="s">
        <v>16</v>
      </c>
      <c r="H42" s="4">
        <v>3003</v>
      </c>
      <c r="I42" s="4">
        <v>17883</v>
      </c>
      <c r="J42" s="4">
        <v>4076</v>
      </c>
      <c r="K42" s="4">
        <v>5014</v>
      </c>
    </row>
    <row r="43" spans="2:11" x14ac:dyDescent="0.2">
      <c r="B43" s="39">
        <v>4818.18</v>
      </c>
      <c r="C43" s="39">
        <v>9435.93</v>
      </c>
      <c r="D43" s="4">
        <v>2036</v>
      </c>
      <c r="E43" s="4">
        <v>2699</v>
      </c>
      <c r="G43" s="3"/>
      <c r="H43" s="4"/>
      <c r="I43" s="4"/>
      <c r="J43" s="4"/>
      <c r="K43" s="4"/>
    </row>
    <row r="44" spans="2:11" x14ac:dyDescent="0.2">
      <c r="B44" s="39">
        <v>2432.67</v>
      </c>
      <c r="C44" s="39">
        <v>9565.6200000000008</v>
      </c>
      <c r="D44" s="4">
        <v>526</v>
      </c>
      <c r="G44" s="3" t="s">
        <v>17</v>
      </c>
      <c r="H44" s="4">
        <v>3163</v>
      </c>
      <c r="I44" s="4">
        <v>10577</v>
      </c>
      <c r="J44" s="4">
        <v>1537</v>
      </c>
      <c r="K44" s="4">
        <v>3537</v>
      </c>
    </row>
    <row r="45" spans="2:11" x14ac:dyDescent="0.2">
      <c r="B45" s="39">
        <v>3800.31</v>
      </c>
      <c r="C45" s="39">
        <v>19701.09</v>
      </c>
      <c r="D45" s="4">
        <v>2140</v>
      </c>
      <c r="E45" s="38"/>
      <c r="G45" s="3" t="s">
        <v>18</v>
      </c>
      <c r="H45" s="4">
        <v>996.5</v>
      </c>
      <c r="I45" s="4">
        <v>4877</v>
      </c>
      <c r="J45" s="4">
        <v>1247</v>
      </c>
      <c r="K45" s="4">
        <v>1486</v>
      </c>
    </row>
    <row r="46" spans="2:11" x14ac:dyDescent="0.2">
      <c r="B46" s="39">
        <v>3890.7</v>
      </c>
      <c r="C46" s="39">
        <v>8378.76</v>
      </c>
      <c r="D46" s="4"/>
      <c r="E46" s="4"/>
      <c r="G46" s="3" t="s">
        <v>19</v>
      </c>
      <c r="H46" s="4">
        <v>241.7</v>
      </c>
      <c r="I46" s="4">
        <v>1303</v>
      </c>
      <c r="J46" s="4">
        <v>376.1</v>
      </c>
      <c r="K46" s="4">
        <v>495.5</v>
      </c>
    </row>
    <row r="47" spans="2:11" x14ac:dyDescent="0.2">
      <c r="B47" s="39">
        <v>2574.15</v>
      </c>
      <c r="C47" s="39">
        <v>8575.26</v>
      </c>
      <c r="D47" s="4"/>
      <c r="E47" s="4"/>
      <c r="G47" s="3"/>
      <c r="H47" s="4"/>
      <c r="I47" s="4"/>
      <c r="J47" s="4"/>
      <c r="K47" s="4"/>
    </row>
    <row r="48" spans="2:11" x14ac:dyDescent="0.2">
      <c r="B48" s="39">
        <v>2306.91</v>
      </c>
      <c r="C48" s="39">
        <v>8268.7199999999993</v>
      </c>
      <c r="D48" s="4"/>
      <c r="E48" s="4"/>
      <c r="G48" s="3" t="s">
        <v>20</v>
      </c>
      <c r="H48" s="4">
        <v>53776</v>
      </c>
      <c r="I48" s="4">
        <v>148077</v>
      </c>
      <c r="J48" s="4">
        <v>16908</v>
      </c>
      <c r="K48" s="4">
        <v>31829</v>
      </c>
    </row>
    <row r="49" spans="2:12" x14ac:dyDescent="0.2">
      <c r="B49" s="39">
        <v>2460.1799999999998</v>
      </c>
      <c r="D49" s="4"/>
      <c r="E49" s="4"/>
    </row>
    <row r="50" spans="2:12" x14ac:dyDescent="0.2">
      <c r="B50" s="39">
        <v>2287.2600000000002</v>
      </c>
      <c r="D50" s="4"/>
      <c r="E50" s="4"/>
    </row>
    <row r="51" spans="2:12" x14ac:dyDescent="0.2">
      <c r="B51" s="39">
        <v>3808.17</v>
      </c>
      <c r="D51" s="4"/>
      <c r="E51" s="4"/>
      <c r="G51" s="3" t="s">
        <v>101</v>
      </c>
      <c r="H51" s="4"/>
    </row>
    <row r="52" spans="2:12" x14ac:dyDescent="0.2">
      <c r="C52" s="39"/>
      <c r="D52" s="4"/>
      <c r="E52" s="4"/>
      <c r="G52" s="3" t="s">
        <v>102</v>
      </c>
      <c r="H52" s="4" t="s">
        <v>716</v>
      </c>
    </row>
    <row r="53" spans="2:12" x14ac:dyDescent="0.2">
      <c r="C53" s="39"/>
      <c r="D53" s="4"/>
      <c r="E53" s="4"/>
      <c r="G53" s="3" t="s">
        <v>23</v>
      </c>
      <c r="H53" s="4" t="s">
        <v>50</v>
      </c>
    </row>
    <row r="54" spans="2:12" x14ac:dyDescent="0.2">
      <c r="B54" s="40"/>
      <c r="C54" s="40"/>
      <c r="G54" s="3" t="s">
        <v>26</v>
      </c>
      <c r="H54" s="4" t="s">
        <v>51</v>
      </c>
    </row>
    <row r="55" spans="2:12" x14ac:dyDescent="0.2">
      <c r="G55" s="3" t="s">
        <v>104</v>
      </c>
      <c r="H55" s="4" t="s">
        <v>29</v>
      </c>
    </row>
    <row r="57" spans="2:12" x14ac:dyDescent="0.2">
      <c r="G57" s="3" t="s">
        <v>105</v>
      </c>
      <c r="H57" s="4" t="s">
        <v>106</v>
      </c>
      <c r="I57" s="4" t="s">
        <v>107</v>
      </c>
      <c r="J57" s="4" t="s">
        <v>108</v>
      </c>
      <c r="K57" s="4" t="s">
        <v>36</v>
      </c>
      <c r="L57" s="4" t="s">
        <v>37</v>
      </c>
    </row>
    <row r="58" spans="2:12" x14ac:dyDescent="0.2">
      <c r="G58" s="3" t="s">
        <v>717</v>
      </c>
      <c r="H58" s="4">
        <v>-7414</v>
      </c>
      <c r="I58" s="4" t="s">
        <v>718</v>
      </c>
      <c r="J58" s="4" t="s">
        <v>29</v>
      </c>
      <c r="K58" s="4" t="s">
        <v>27</v>
      </c>
      <c r="L58" s="4">
        <v>4.0000000000000002E-4</v>
      </c>
    </row>
    <row r="59" spans="2:12" x14ac:dyDescent="0.2">
      <c r="G59" s="3" t="s">
        <v>719</v>
      </c>
      <c r="H59" s="4">
        <v>1626</v>
      </c>
      <c r="I59" s="4" t="s">
        <v>720</v>
      </c>
      <c r="J59" s="4" t="s">
        <v>29</v>
      </c>
      <c r="K59" s="4" t="s">
        <v>46</v>
      </c>
      <c r="L59" s="4">
        <v>1.09E-2</v>
      </c>
    </row>
    <row r="60" spans="2:12" x14ac:dyDescent="0.2">
      <c r="G60" s="3" t="s">
        <v>717</v>
      </c>
      <c r="H60" s="4">
        <v>-373.2</v>
      </c>
      <c r="I60" s="4" t="s">
        <v>721</v>
      </c>
      <c r="J60" s="4" t="s">
        <v>39</v>
      </c>
      <c r="K60" s="4" t="s">
        <v>40</v>
      </c>
      <c r="L60" s="4">
        <v>0.97950000000000004</v>
      </c>
    </row>
    <row r="61" spans="2:12" x14ac:dyDescent="0.2">
      <c r="G61" s="3" t="s">
        <v>722</v>
      </c>
      <c r="H61" s="4">
        <v>9040</v>
      </c>
      <c r="I61" s="4" t="s">
        <v>723</v>
      </c>
      <c r="J61" s="4" t="s">
        <v>29</v>
      </c>
      <c r="K61" s="4" t="s">
        <v>51</v>
      </c>
      <c r="L61" s="4" t="s">
        <v>50</v>
      </c>
    </row>
    <row r="62" spans="2:12" x14ac:dyDescent="0.2">
      <c r="G62" s="3" t="s">
        <v>724</v>
      </c>
      <c r="H62" s="4">
        <v>7040</v>
      </c>
      <c r="I62" s="4" t="s">
        <v>725</v>
      </c>
      <c r="J62" s="4" t="s">
        <v>29</v>
      </c>
      <c r="K62" s="4" t="s">
        <v>27</v>
      </c>
      <c r="L62" s="4">
        <v>6.9999999999999999E-4</v>
      </c>
    </row>
    <row r="63" spans="2:12" x14ac:dyDescent="0.2">
      <c r="G63" s="3" t="s">
        <v>717</v>
      </c>
      <c r="H63" s="4">
        <v>-1999</v>
      </c>
      <c r="I63" s="4" t="s">
        <v>726</v>
      </c>
      <c r="J63" s="4" t="s">
        <v>29</v>
      </c>
      <c r="K63" s="4" t="s">
        <v>46</v>
      </c>
      <c r="L63" s="4">
        <v>3.04E-2</v>
      </c>
    </row>
  </sheetData>
  <mergeCells count="6">
    <mergeCell ref="AD3:AI3"/>
    <mergeCell ref="B32:K32"/>
    <mergeCell ref="B3:G3"/>
    <mergeCell ref="I3:N3"/>
    <mergeCell ref="P3:U3"/>
    <mergeCell ref="W3:AB3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88FB-BD2C-4AA2-9DE2-9F7DDBED273B}">
  <dimension ref="A1:E6"/>
  <sheetViews>
    <sheetView workbookViewId="0">
      <selection activeCell="C10" sqref="C10"/>
    </sheetView>
  </sheetViews>
  <sheetFormatPr defaultRowHeight="16.5" x14ac:dyDescent="0.3"/>
  <cols>
    <col min="2" max="2" width="10" customWidth="1"/>
  </cols>
  <sheetData>
    <row r="1" spans="1:5" x14ac:dyDescent="0.3">
      <c r="A1" s="1" t="s">
        <v>730</v>
      </c>
    </row>
    <row r="2" spans="1:5" x14ac:dyDescent="0.3">
      <c r="B2" s="1" t="s">
        <v>731</v>
      </c>
    </row>
    <row r="3" spans="1:5" x14ac:dyDescent="0.2">
      <c r="B3" s="2"/>
      <c r="C3" s="2" t="s">
        <v>142</v>
      </c>
      <c r="D3" s="2" t="s">
        <v>143</v>
      </c>
      <c r="E3" s="2" t="s">
        <v>144</v>
      </c>
    </row>
    <row r="4" spans="1:5" x14ac:dyDescent="0.2">
      <c r="B4" s="3" t="s">
        <v>987</v>
      </c>
      <c r="C4" s="4">
        <v>10</v>
      </c>
      <c r="D4" s="4">
        <v>18</v>
      </c>
      <c r="E4" s="4">
        <v>28</v>
      </c>
    </row>
    <row r="5" spans="1:5" x14ac:dyDescent="0.2">
      <c r="B5" s="3" t="s">
        <v>988</v>
      </c>
      <c r="C5" s="4">
        <v>6</v>
      </c>
      <c r="D5" s="4">
        <v>6</v>
      </c>
      <c r="E5" s="4">
        <v>12</v>
      </c>
    </row>
    <row r="6" spans="1:5" x14ac:dyDescent="0.3">
      <c r="B6" s="1" t="s">
        <v>148</v>
      </c>
      <c r="C6" s="1">
        <f>SUM(C4:C5)</f>
        <v>16</v>
      </c>
      <c r="D6" s="1">
        <f t="shared" ref="D6:E6" si="0">SUM(D4:D5)</f>
        <v>24</v>
      </c>
      <c r="E6" s="1">
        <f t="shared" si="0"/>
        <v>40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D03F-755B-4803-943A-ACF4E3DA139C}">
  <dimension ref="A1:BG48"/>
  <sheetViews>
    <sheetView workbookViewId="0">
      <selection activeCell="AI23" sqref="AI23"/>
    </sheetView>
  </sheetViews>
  <sheetFormatPr defaultColWidth="9" defaultRowHeight="15" x14ac:dyDescent="0.3"/>
  <cols>
    <col min="1" max="16384" width="9" style="1"/>
  </cols>
  <sheetData>
    <row r="1" spans="1:59" x14ac:dyDescent="0.3">
      <c r="A1" s="1" t="s">
        <v>832</v>
      </c>
    </row>
    <row r="2" spans="1:59" ht="15.75" thickBot="1" x14ac:dyDescent="0.35">
      <c r="B2" s="1" t="s">
        <v>833</v>
      </c>
      <c r="K2" s="1" t="s">
        <v>833</v>
      </c>
      <c r="T2" s="1" t="s">
        <v>834</v>
      </c>
      <c r="AC2" s="1" t="s">
        <v>834</v>
      </c>
      <c r="AL2" s="1" t="s">
        <v>835</v>
      </c>
    </row>
    <row r="3" spans="1:59" ht="16.5" thickBot="1" x14ac:dyDescent="0.35">
      <c r="B3" s="47" t="s">
        <v>264</v>
      </c>
      <c r="C3" s="48"/>
      <c r="D3" s="48"/>
      <c r="E3" s="48"/>
      <c r="F3" s="48"/>
      <c r="G3" s="48"/>
      <c r="H3" s="49"/>
      <c r="K3" s="47" t="s">
        <v>263</v>
      </c>
      <c r="L3" s="48"/>
      <c r="M3" s="48"/>
      <c r="N3" s="48"/>
      <c r="O3" s="48"/>
      <c r="P3" s="48"/>
      <c r="Q3" s="49"/>
      <c r="T3" s="47" t="s">
        <v>989</v>
      </c>
      <c r="U3" s="48"/>
      <c r="V3" s="48"/>
      <c r="W3" s="48"/>
      <c r="X3" s="48"/>
      <c r="Y3" s="48"/>
      <c r="Z3" s="49"/>
      <c r="AC3" s="47" t="s">
        <v>990</v>
      </c>
      <c r="AD3" s="48"/>
      <c r="AE3" s="48"/>
      <c r="AF3" s="48"/>
      <c r="AG3" s="48"/>
      <c r="AH3" s="48"/>
      <c r="AI3" s="49"/>
      <c r="AL3" s="47" t="s">
        <v>991</v>
      </c>
      <c r="AM3" s="48"/>
      <c r="AN3" s="48"/>
      <c r="AO3" s="48"/>
      <c r="AP3" s="48"/>
      <c r="AQ3" s="48"/>
      <c r="AR3" s="49"/>
    </row>
    <row r="4" spans="1:59" x14ac:dyDescent="0.3">
      <c r="C4" s="1" t="s">
        <v>732</v>
      </c>
      <c r="E4" s="1" t="s">
        <v>733</v>
      </c>
      <c r="G4" s="1" t="s">
        <v>734</v>
      </c>
      <c r="L4" s="1" t="s">
        <v>732</v>
      </c>
      <c r="N4" s="1" t="s">
        <v>733</v>
      </c>
      <c r="P4" s="1" t="s">
        <v>734</v>
      </c>
      <c r="U4" s="1" t="s">
        <v>732</v>
      </c>
      <c r="W4" s="1" t="s">
        <v>733</v>
      </c>
      <c r="Y4" s="1" t="s">
        <v>734</v>
      </c>
      <c r="AD4" s="1" t="s">
        <v>732</v>
      </c>
      <c r="AF4" s="1" t="s">
        <v>733</v>
      </c>
      <c r="AH4" s="1" t="s">
        <v>734</v>
      </c>
      <c r="AM4" s="1" t="s">
        <v>732</v>
      </c>
      <c r="AO4" s="1" t="s">
        <v>733</v>
      </c>
      <c r="AQ4" s="1" t="s">
        <v>734</v>
      </c>
    </row>
    <row r="5" spans="1:59" x14ac:dyDescent="0.2">
      <c r="C5" s="1" t="s">
        <v>735</v>
      </c>
      <c r="D5" s="1" t="s">
        <v>736</v>
      </c>
      <c r="E5" s="1" t="s">
        <v>735</v>
      </c>
      <c r="F5" s="1" t="s">
        <v>736</v>
      </c>
      <c r="G5" s="1" t="s">
        <v>735</v>
      </c>
      <c r="H5" s="1" t="s">
        <v>736</v>
      </c>
      <c r="L5" s="1" t="s">
        <v>735</v>
      </c>
      <c r="M5" s="1" t="s">
        <v>736</v>
      </c>
      <c r="N5" s="1" t="s">
        <v>735</v>
      </c>
      <c r="O5" s="1" t="s">
        <v>736</v>
      </c>
      <c r="P5" s="1" t="s">
        <v>735</v>
      </c>
      <c r="Q5" s="1" t="s">
        <v>736</v>
      </c>
      <c r="U5" s="1" t="s">
        <v>735</v>
      </c>
      <c r="V5" s="1" t="s">
        <v>736</v>
      </c>
      <c r="W5" s="1" t="s">
        <v>735</v>
      </c>
      <c r="X5" s="1" t="s">
        <v>736</v>
      </c>
      <c r="Y5" s="1" t="s">
        <v>735</v>
      </c>
      <c r="Z5" s="1" t="s">
        <v>736</v>
      </c>
      <c r="AD5" s="1" t="s">
        <v>735</v>
      </c>
      <c r="AE5" s="1" t="s">
        <v>736</v>
      </c>
      <c r="AF5" s="1" t="s">
        <v>735</v>
      </c>
      <c r="AG5" s="1" t="s">
        <v>736</v>
      </c>
      <c r="AH5" s="1" t="s">
        <v>735</v>
      </c>
      <c r="AI5" s="1" t="s">
        <v>736</v>
      </c>
      <c r="AJ5" s="4"/>
      <c r="AK5" s="4"/>
      <c r="AM5" s="1" t="s">
        <v>737</v>
      </c>
      <c r="AN5" s="1" t="s">
        <v>738</v>
      </c>
      <c r="AO5" s="1" t="s">
        <v>737</v>
      </c>
      <c r="AP5" s="1" t="s">
        <v>738</v>
      </c>
      <c r="AQ5" s="1" t="s">
        <v>737</v>
      </c>
      <c r="AR5" s="1" t="s">
        <v>738</v>
      </c>
    </row>
    <row r="6" spans="1:59" x14ac:dyDescent="0.2">
      <c r="B6" s="1">
        <v>1</v>
      </c>
      <c r="C6" s="4">
        <v>62.433</v>
      </c>
      <c r="D6" s="4">
        <v>115.393</v>
      </c>
      <c r="E6" s="4">
        <v>60.000999999999998</v>
      </c>
      <c r="F6" s="4">
        <v>59.287999999999997</v>
      </c>
      <c r="G6" s="4">
        <v>55.774999999999999</v>
      </c>
      <c r="H6" s="4">
        <v>60.924999999999997</v>
      </c>
      <c r="K6" s="4">
        <v>1</v>
      </c>
      <c r="L6" s="4">
        <v>722.5</v>
      </c>
      <c r="M6" s="4">
        <v>836.8</v>
      </c>
      <c r="N6" s="4">
        <v>853.4</v>
      </c>
      <c r="O6" s="4">
        <v>854.5</v>
      </c>
      <c r="P6" s="4">
        <v>663.4</v>
      </c>
      <c r="Q6" s="4">
        <v>596</v>
      </c>
      <c r="R6" s="4"/>
      <c r="S6" s="4"/>
      <c r="T6" s="4">
        <v>1</v>
      </c>
      <c r="U6" s="4">
        <v>82.001000000000005</v>
      </c>
      <c r="V6" s="4">
        <v>89.001999999999995</v>
      </c>
      <c r="W6" s="4">
        <v>82.858999999999995</v>
      </c>
      <c r="X6" s="4">
        <v>81.787999999999997</v>
      </c>
      <c r="Y6" s="4">
        <v>82.882999999999996</v>
      </c>
      <c r="Z6" s="4">
        <v>85.135000000000005</v>
      </c>
      <c r="AB6" s="4"/>
      <c r="AC6" s="4">
        <v>1</v>
      </c>
      <c r="AD6" s="4">
        <v>79.340999999999994</v>
      </c>
      <c r="AE6" s="4">
        <v>75.448999999999998</v>
      </c>
      <c r="AF6" s="4">
        <v>75.450999999999993</v>
      </c>
      <c r="AG6" s="4">
        <v>77.216999999999999</v>
      </c>
      <c r="AH6" s="4">
        <v>74.930999999999997</v>
      </c>
      <c r="AI6" s="4">
        <v>75.22</v>
      </c>
      <c r="AJ6" s="4"/>
      <c r="AK6" s="4"/>
      <c r="AL6" s="4">
        <v>1</v>
      </c>
      <c r="AM6" s="4">
        <v>82.001000000000005</v>
      </c>
      <c r="AN6" s="4">
        <v>79.340999999999994</v>
      </c>
      <c r="AO6" s="4">
        <v>82.858999999999995</v>
      </c>
      <c r="AP6" s="4">
        <v>75.450999999999993</v>
      </c>
      <c r="AQ6" s="4">
        <v>82.882999999999996</v>
      </c>
      <c r="AR6" s="4">
        <v>74.930999999999997</v>
      </c>
    </row>
    <row r="7" spans="1:59" x14ac:dyDescent="0.2">
      <c r="B7" s="1">
        <v>2</v>
      </c>
      <c r="C7" s="4">
        <v>67.034000000000006</v>
      </c>
      <c r="D7" s="4">
        <v>76.134</v>
      </c>
      <c r="E7" s="4">
        <v>62.731000000000002</v>
      </c>
      <c r="F7" s="4">
        <v>81.236000000000004</v>
      </c>
      <c r="G7" s="4">
        <v>52.686999999999998</v>
      </c>
      <c r="H7" s="4">
        <v>40.338999999999999</v>
      </c>
      <c r="K7" s="4">
        <v>2</v>
      </c>
      <c r="L7" s="4">
        <v>800</v>
      </c>
      <c r="M7" s="4">
        <v>875.5</v>
      </c>
      <c r="N7" s="4">
        <v>800.4</v>
      </c>
      <c r="O7" s="4">
        <v>638.29999999999995</v>
      </c>
      <c r="P7" s="4">
        <v>565.1</v>
      </c>
      <c r="Q7" s="4">
        <v>562.79999999999995</v>
      </c>
      <c r="R7" s="4"/>
      <c r="S7" s="4"/>
      <c r="T7" s="4">
        <v>2</v>
      </c>
      <c r="U7" s="4">
        <v>80.53</v>
      </c>
      <c r="V7" s="4">
        <v>90.052000000000007</v>
      </c>
      <c r="W7" s="4">
        <v>80.957999999999998</v>
      </c>
      <c r="X7" s="4">
        <v>79.549000000000007</v>
      </c>
      <c r="Y7" s="4">
        <v>80.878</v>
      </c>
      <c r="Z7" s="4">
        <v>83.56</v>
      </c>
      <c r="AB7" s="4"/>
      <c r="AC7" s="4">
        <v>2</v>
      </c>
      <c r="AD7" s="4">
        <v>69.686000000000007</v>
      </c>
      <c r="AE7" s="4">
        <v>70.358000000000004</v>
      </c>
      <c r="AF7" s="4">
        <v>77.665000000000006</v>
      </c>
      <c r="AG7" s="4">
        <v>76.617000000000004</v>
      </c>
      <c r="AH7" s="4">
        <v>78.284000000000006</v>
      </c>
      <c r="AI7" s="4">
        <v>75.692999999999998</v>
      </c>
      <c r="AJ7" s="4"/>
      <c r="AK7" s="4"/>
      <c r="AL7" s="4">
        <v>2</v>
      </c>
      <c r="AM7" s="4">
        <v>80.53</v>
      </c>
      <c r="AN7" s="4">
        <v>69.686000000000007</v>
      </c>
      <c r="AO7" s="4">
        <v>80.957999999999998</v>
      </c>
      <c r="AP7" s="4">
        <v>77.665000000000006</v>
      </c>
      <c r="AQ7" s="4">
        <v>80.878</v>
      </c>
      <c r="AR7" s="4">
        <v>78.284000000000006</v>
      </c>
    </row>
    <row r="8" spans="1:59" x14ac:dyDescent="0.2">
      <c r="B8" s="1">
        <v>3</v>
      </c>
      <c r="C8" s="4">
        <v>70.271000000000001</v>
      </c>
      <c r="D8" s="4">
        <v>66.034999999999997</v>
      </c>
      <c r="E8" s="4">
        <v>64.259</v>
      </c>
      <c r="F8" s="4">
        <v>79.650000000000006</v>
      </c>
      <c r="G8" s="4">
        <v>55.746000000000002</v>
      </c>
      <c r="H8" s="4">
        <v>67.231999999999999</v>
      </c>
      <c r="K8" s="4">
        <v>3</v>
      </c>
      <c r="L8" s="4">
        <v>1031.5999999999999</v>
      </c>
      <c r="M8" s="4">
        <v>696</v>
      </c>
      <c r="N8" s="4">
        <v>846.6</v>
      </c>
      <c r="O8" s="4">
        <v>656.9</v>
      </c>
      <c r="P8" s="4">
        <v>672.8</v>
      </c>
      <c r="Q8" s="4">
        <v>475.2</v>
      </c>
      <c r="R8" s="4"/>
      <c r="S8" s="4"/>
      <c r="T8" s="4">
        <v>3</v>
      </c>
      <c r="U8" s="4">
        <v>82.149000000000001</v>
      </c>
      <c r="V8" s="4">
        <v>85.497</v>
      </c>
      <c r="W8" s="4">
        <v>83.578000000000003</v>
      </c>
      <c r="X8" s="4">
        <v>86.414000000000001</v>
      </c>
      <c r="Y8" s="4">
        <v>81.021000000000001</v>
      </c>
      <c r="Z8" s="4">
        <v>85.712000000000003</v>
      </c>
      <c r="AC8" s="4">
        <v>3</v>
      </c>
      <c r="AD8" s="4">
        <v>73.549000000000007</v>
      </c>
      <c r="AE8" s="4">
        <v>79.328000000000003</v>
      </c>
      <c r="AF8" s="4">
        <v>77.861999999999995</v>
      </c>
      <c r="AG8" s="4">
        <v>70.623999999999995</v>
      </c>
      <c r="AH8" s="4">
        <v>72.274000000000001</v>
      </c>
      <c r="AI8" s="4">
        <v>67.724999999999994</v>
      </c>
      <c r="AJ8" s="4"/>
      <c r="AK8" s="4"/>
      <c r="AL8" s="4">
        <v>3</v>
      </c>
      <c r="AM8" s="4">
        <v>82.149000000000001</v>
      </c>
      <c r="AN8" s="4">
        <v>73.549000000000007</v>
      </c>
      <c r="AO8" s="4">
        <v>83.578000000000003</v>
      </c>
      <c r="AP8" s="4">
        <v>77.861999999999995</v>
      </c>
      <c r="AQ8" s="4">
        <v>81.021000000000001</v>
      </c>
      <c r="AR8" s="4">
        <v>72.274000000000001</v>
      </c>
    </row>
    <row r="9" spans="1:59" x14ac:dyDescent="0.2">
      <c r="B9" s="1">
        <v>4</v>
      </c>
      <c r="C9" s="4">
        <v>71.597999999999999</v>
      </c>
      <c r="D9" s="4">
        <v>81.007000000000005</v>
      </c>
      <c r="E9" s="4">
        <v>68.293999999999997</v>
      </c>
      <c r="F9" s="4">
        <v>84.572000000000003</v>
      </c>
      <c r="G9" s="4">
        <v>43.326000000000001</v>
      </c>
      <c r="H9" s="4">
        <v>66.393000000000001</v>
      </c>
      <c r="K9" s="4">
        <v>4</v>
      </c>
      <c r="L9" s="4">
        <v>921.2</v>
      </c>
      <c r="M9" s="4">
        <v>796.9</v>
      </c>
      <c r="N9" s="4">
        <v>705.4</v>
      </c>
      <c r="O9" s="4">
        <v>726.4</v>
      </c>
      <c r="P9" s="4">
        <v>468.8</v>
      </c>
      <c r="Q9" s="4">
        <v>514.9</v>
      </c>
      <c r="R9" s="4"/>
      <c r="S9" s="4"/>
      <c r="T9" s="4">
        <v>4</v>
      </c>
      <c r="U9" s="4">
        <v>82.905000000000001</v>
      </c>
      <c r="V9" s="4">
        <v>84.399000000000001</v>
      </c>
      <c r="W9" s="4">
        <v>79.307000000000002</v>
      </c>
      <c r="X9" s="4">
        <v>85.637</v>
      </c>
      <c r="Y9" s="4">
        <v>81.888000000000005</v>
      </c>
      <c r="Z9" s="4">
        <v>81.691000000000003</v>
      </c>
      <c r="AC9" s="4">
        <v>4</v>
      </c>
      <c r="AD9" s="4">
        <v>77.248999999999995</v>
      </c>
      <c r="AE9" s="4">
        <v>80.147000000000006</v>
      </c>
      <c r="AF9" s="4">
        <v>73.656000000000006</v>
      </c>
      <c r="AG9" s="4">
        <v>72.659000000000006</v>
      </c>
      <c r="AH9" s="4">
        <v>68.347999999999999</v>
      </c>
      <c r="AI9" s="4">
        <v>78.841999999999999</v>
      </c>
      <c r="AJ9" s="4"/>
      <c r="AK9" s="4"/>
      <c r="AL9" s="4">
        <v>4</v>
      </c>
      <c r="AM9" s="4">
        <v>82.905000000000001</v>
      </c>
      <c r="AN9" s="4">
        <v>77.248999999999995</v>
      </c>
      <c r="AO9" s="4">
        <v>79.307000000000002</v>
      </c>
      <c r="AP9" s="4">
        <v>73.656000000000006</v>
      </c>
      <c r="AQ9" s="4">
        <v>81.888000000000005</v>
      </c>
      <c r="AR9" s="4">
        <v>68.347999999999999</v>
      </c>
    </row>
    <row r="10" spans="1:59" x14ac:dyDescent="0.2">
      <c r="B10" s="1">
        <v>5</v>
      </c>
      <c r="C10" s="4">
        <v>71.039000000000001</v>
      </c>
      <c r="D10" s="4">
        <v>69.793000000000006</v>
      </c>
      <c r="E10" s="4">
        <v>81.531000000000006</v>
      </c>
      <c r="F10" s="4">
        <v>67.034000000000006</v>
      </c>
      <c r="G10" s="4">
        <v>60.354999999999997</v>
      </c>
      <c r="H10" s="4">
        <v>58.927999999999997</v>
      </c>
      <c r="K10" s="4">
        <v>5</v>
      </c>
      <c r="L10" s="4">
        <v>955.1</v>
      </c>
      <c r="M10" s="4">
        <v>968.8</v>
      </c>
      <c r="N10" s="4">
        <v>757.8</v>
      </c>
      <c r="O10" s="4">
        <v>1052.193</v>
      </c>
      <c r="P10" s="4">
        <v>481.7</v>
      </c>
      <c r="R10" s="4"/>
      <c r="S10" s="4"/>
      <c r="T10" s="4">
        <v>5</v>
      </c>
      <c r="U10" s="4">
        <v>80.025000000000006</v>
      </c>
      <c r="V10" s="4">
        <v>84.027000000000001</v>
      </c>
      <c r="W10" s="4">
        <v>81.442999999999998</v>
      </c>
      <c r="X10" s="4">
        <v>91.253</v>
      </c>
      <c r="Y10" s="4">
        <v>76.835999999999999</v>
      </c>
      <c r="Z10" s="4">
        <v>79.881</v>
      </c>
      <c r="AC10" s="4">
        <v>5</v>
      </c>
      <c r="AD10" s="4">
        <v>69.480999999999995</v>
      </c>
      <c r="AE10" s="4">
        <v>79.757000000000005</v>
      </c>
      <c r="AF10" s="4">
        <v>72.331000000000003</v>
      </c>
      <c r="AG10" s="4">
        <v>71.370999999999995</v>
      </c>
      <c r="AH10" s="4">
        <v>73.168999999999997</v>
      </c>
      <c r="AI10" s="4">
        <v>75.78</v>
      </c>
      <c r="AL10" s="1">
        <v>5</v>
      </c>
      <c r="AM10" s="4">
        <v>80.025000000000006</v>
      </c>
      <c r="AN10" s="4">
        <v>69.480999999999995</v>
      </c>
      <c r="AO10" s="4">
        <v>81.442999999999998</v>
      </c>
      <c r="AP10" s="4">
        <v>72.331000000000003</v>
      </c>
      <c r="AQ10" s="4">
        <v>76.835999999999999</v>
      </c>
      <c r="AR10" s="4">
        <v>73.168999999999997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 x14ac:dyDescent="0.2">
      <c r="B11" s="1">
        <v>6</v>
      </c>
      <c r="C11" s="4">
        <v>87.295000000000002</v>
      </c>
      <c r="D11" s="4">
        <v>94.784999999999997</v>
      </c>
      <c r="E11" s="4">
        <v>67.034000000000006</v>
      </c>
      <c r="F11" s="4">
        <v>79.596999999999994</v>
      </c>
      <c r="G11" s="4">
        <v>40.273000000000003</v>
      </c>
      <c r="H11" s="4">
        <v>61.877000000000002</v>
      </c>
      <c r="K11" s="4">
        <v>6</v>
      </c>
      <c r="L11" s="4">
        <v>542.5</v>
      </c>
      <c r="M11" s="4">
        <v>1238.3</v>
      </c>
      <c r="N11" s="4">
        <v>697.9</v>
      </c>
      <c r="O11" s="4">
        <v>939.9</v>
      </c>
      <c r="P11" s="4">
        <v>422.7</v>
      </c>
      <c r="Q11" s="38"/>
      <c r="R11" s="4"/>
      <c r="S11" s="4"/>
      <c r="T11" s="4">
        <v>6</v>
      </c>
      <c r="U11" s="4">
        <v>83.671999999999997</v>
      </c>
      <c r="V11" s="4">
        <v>83.072999999999993</v>
      </c>
      <c r="W11" s="4">
        <v>84.373000000000005</v>
      </c>
      <c r="X11" s="4">
        <v>84.563999999999993</v>
      </c>
      <c r="Y11" s="4">
        <v>81.905000000000001</v>
      </c>
      <c r="Z11" s="4">
        <v>81.722999999999999</v>
      </c>
      <c r="AC11" s="4">
        <v>6</v>
      </c>
      <c r="AD11" s="4">
        <v>78.221000000000004</v>
      </c>
      <c r="AE11" s="4">
        <v>82.43</v>
      </c>
      <c r="AF11" s="4">
        <v>73.575000000000003</v>
      </c>
      <c r="AG11" s="4">
        <v>68.307000000000002</v>
      </c>
      <c r="AH11" s="4">
        <v>75.174999999999997</v>
      </c>
      <c r="AI11" s="4">
        <v>66.852000000000004</v>
      </c>
      <c r="AL11" s="1">
        <v>6</v>
      </c>
      <c r="AM11" s="4">
        <v>83.671999999999997</v>
      </c>
      <c r="AN11" s="4">
        <v>78.221000000000004</v>
      </c>
      <c r="AO11" s="4">
        <v>84.373000000000005</v>
      </c>
      <c r="AP11" s="4">
        <v>73.575000000000003</v>
      </c>
      <c r="AQ11" s="4">
        <v>81.905000000000001</v>
      </c>
      <c r="AR11" s="4">
        <v>75.174999999999997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x14ac:dyDescent="0.2">
      <c r="B12" s="1">
        <v>7</v>
      </c>
      <c r="C12" s="4">
        <v>69.334999999999994</v>
      </c>
      <c r="D12" s="4">
        <v>69.334999999999994</v>
      </c>
      <c r="E12" s="4">
        <v>64.320999999999998</v>
      </c>
      <c r="F12" s="4">
        <v>66.915000000000006</v>
      </c>
      <c r="G12" s="4">
        <v>69.373000000000005</v>
      </c>
      <c r="H12" s="4">
        <v>60.354999999999997</v>
      </c>
      <c r="K12" s="4">
        <v>7</v>
      </c>
      <c r="L12" s="4">
        <v>653.9</v>
      </c>
      <c r="M12" s="4">
        <v>672.1</v>
      </c>
      <c r="N12" s="4">
        <v>742.7</v>
      </c>
      <c r="T12" s="4">
        <v>7</v>
      </c>
      <c r="U12" s="4">
        <v>83.7</v>
      </c>
      <c r="V12" s="4">
        <v>80.024000000000001</v>
      </c>
      <c r="W12" s="4">
        <v>83.849000000000004</v>
      </c>
      <c r="X12" s="4">
        <v>82.813999999999993</v>
      </c>
      <c r="Y12" s="4">
        <v>73.683000000000007</v>
      </c>
      <c r="Z12" s="4">
        <v>81.087999999999994</v>
      </c>
      <c r="AC12" s="4">
        <v>7</v>
      </c>
      <c r="AD12" s="4">
        <v>72.793000000000006</v>
      </c>
      <c r="AE12" s="4">
        <v>78.468000000000004</v>
      </c>
      <c r="AF12" s="4">
        <v>70.34</v>
      </c>
      <c r="AG12" s="4">
        <v>76.83</v>
      </c>
      <c r="AH12" s="4">
        <v>74.352000000000004</v>
      </c>
      <c r="AI12" s="4">
        <v>75.399000000000001</v>
      </c>
      <c r="AL12" s="1">
        <v>7</v>
      </c>
      <c r="AM12" s="4">
        <v>83.7</v>
      </c>
      <c r="AN12" s="4">
        <v>72.793000000000006</v>
      </c>
      <c r="AO12" s="4">
        <v>83.849000000000004</v>
      </c>
      <c r="AP12" s="4">
        <v>70.34</v>
      </c>
      <c r="AQ12" s="4">
        <v>73.683000000000007</v>
      </c>
      <c r="AR12" s="4">
        <v>74.352000000000004</v>
      </c>
    </row>
    <row r="13" spans="1:59" x14ac:dyDescent="0.2">
      <c r="B13" s="1">
        <v>8</v>
      </c>
      <c r="C13" s="4">
        <v>85.82</v>
      </c>
      <c r="D13" s="4">
        <v>89.965000000000003</v>
      </c>
      <c r="E13" s="4">
        <v>90.052999999999997</v>
      </c>
      <c r="F13" s="4">
        <v>71.597999999999999</v>
      </c>
      <c r="G13" s="4">
        <v>48.151000000000003</v>
      </c>
      <c r="H13" s="4">
        <v>60.000999999999998</v>
      </c>
      <c r="K13" s="4">
        <v>8</v>
      </c>
      <c r="L13" s="4">
        <v>822.8</v>
      </c>
      <c r="N13" s="4"/>
      <c r="T13" s="1" t="s">
        <v>60</v>
      </c>
      <c r="U13" s="1">
        <f>AVERAGE(U6:U12)</f>
        <v>82.140285714285724</v>
      </c>
      <c r="V13" s="1">
        <f t="shared" ref="V13:Z13" si="0">AVERAGE(V6:V12)</f>
        <v>85.153428571428563</v>
      </c>
      <c r="W13" s="1">
        <f t="shared" si="0"/>
        <v>82.338142857142856</v>
      </c>
      <c r="X13" s="1">
        <f t="shared" si="0"/>
        <v>84.574142857142846</v>
      </c>
      <c r="Y13" s="1">
        <f t="shared" si="0"/>
        <v>79.870571428571424</v>
      </c>
      <c r="Z13" s="1">
        <f t="shared" si="0"/>
        <v>82.684285714285707</v>
      </c>
      <c r="AC13" s="1" t="s">
        <v>60</v>
      </c>
      <c r="AD13" s="1">
        <f>AVERAGE(AD6:AD12)</f>
        <v>74.33142857142856</v>
      </c>
      <c r="AE13" s="1">
        <f t="shared" ref="AE13:AI13" si="1">AVERAGE(AE6:AE12)</f>
        <v>77.991</v>
      </c>
      <c r="AF13" s="1">
        <f t="shared" si="1"/>
        <v>74.411428571428573</v>
      </c>
      <c r="AG13" s="1">
        <f t="shared" si="1"/>
        <v>73.375</v>
      </c>
      <c r="AH13" s="1">
        <f t="shared" si="1"/>
        <v>73.790428571428578</v>
      </c>
      <c r="AI13" s="1">
        <f t="shared" si="1"/>
        <v>73.644428571428563</v>
      </c>
      <c r="AL13" s="1">
        <v>8</v>
      </c>
      <c r="AM13" s="4">
        <v>89.001999999999995</v>
      </c>
      <c r="AN13" s="4">
        <v>75.448999999999998</v>
      </c>
      <c r="AO13" s="4">
        <v>81.787999999999997</v>
      </c>
      <c r="AP13" s="4">
        <v>77.216999999999999</v>
      </c>
      <c r="AQ13" s="4">
        <v>85.135000000000005</v>
      </c>
      <c r="AR13" s="4">
        <v>75.22</v>
      </c>
    </row>
    <row r="14" spans="1:59" x14ac:dyDescent="0.2">
      <c r="B14" s="1">
        <v>9</v>
      </c>
      <c r="C14" s="4">
        <v>78.878</v>
      </c>
      <c r="D14" s="4">
        <v>75.537999999999997</v>
      </c>
      <c r="E14" s="4">
        <v>90.436000000000007</v>
      </c>
      <c r="F14" s="4">
        <v>69.373000000000005</v>
      </c>
      <c r="G14" s="4">
        <v>74.367000000000004</v>
      </c>
      <c r="H14" s="4">
        <v>76.134</v>
      </c>
      <c r="K14" s="1" t="s">
        <v>60</v>
      </c>
      <c r="L14" s="1">
        <f>AVERAGE(L6:L13)</f>
        <v>806.2</v>
      </c>
      <c r="M14" s="1">
        <f t="shared" ref="M14:Q14" si="2">AVERAGE(M6:M13)</f>
        <v>869.2</v>
      </c>
      <c r="N14" s="1">
        <f t="shared" si="2"/>
        <v>772.02857142857135</v>
      </c>
      <c r="O14" s="1">
        <f t="shared" si="2"/>
        <v>811.36549999999988</v>
      </c>
      <c r="P14" s="1">
        <f t="shared" si="2"/>
        <v>545.74999999999989</v>
      </c>
      <c r="Q14" s="1">
        <f t="shared" si="2"/>
        <v>537.22500000000002</v>
      </c>
      <c r="T14" s="1" t="s">
        <v>269</v>
      </c>
      <c r="U14" s="1">
        <f>_xlfn.STDEV.S(U6:U12)</f>
        <v>1.4405193177329834</v>
      </c>
      <c r="V14" s="1">
        <f t="shared" ref="V14:Z14" si="3">_xlfn.STDEV.S(V6:V12)</f>
        <v>3.4497045698215412</v>
      </c>
      <c r="W14" s="1">
        <f t="shared" si="3"/>
        <v>1.8314735805330311</v>
      </c>
      <c r="X14" s="1">
        <f t="shared" si="3"/>
        <v>3.7690567090706493</v>
      </c>
      <c r="Y14" s="1">
        <f t="shared" si="3"/>
        <v>3.3445653856738407</v>
      </c>
      <c r="Z14" s="1">
        <f t="shared" si="3"/>
        <v>2.170144212895059</v>
      </c>
      <c r="AC14" s="1" t="s">
        <v>269</v>
      </c>
      <c r="AD14" s="1">
        <f>_xlfn.STDEV.S(AD6:AD12)</f>
        <v>4.0170971217676907</v>
      </c>
      <c r="AE14" s="1">
        <f t="shared" ref="AE14:AI14" si="4">_xlfn.STDEV.S(AE6:AE12)</f>
        <v>3.9625615452633678</v>
      </c>
      <c r="AF14" s="1">
        <f t="shared" si="4"/>
        <v>2.761276205980538</v>
      </c>
      <c r="AG14" s="1">
        <f t="shared" si="4"/>
        <v>3.5352946600436765</v>
      </c>
      <c r="AH14" s="1">
        <f t="shared" si="4"/>
        <v>3.0559026411816461</v>
      </c>
      <c r="AI14" s="1">
        <f t="shared" si="4"/>
        <v>4.5186599362031679</v>
      </c>
      <c r="AL14" s="1">
        <v>9</v>
      </c>
      <c r="AM14" s="4">
        <v>90.052000000000007</v>
      </c>
      <c r="AN14" s="4">
        <v>70.358000000000004</v>
      </c>
      <c r="AO14" s="4">
        <v>79.549000000000007</v>
      </c>
      <c r="AP14" s="4">
        <v>76.617000000000004</v>
      </c>
      <c r="AQ14" s="4">
        <v>83.56</v>
      </c>
      <c r="AR14" s="4">
        <v>75.692999999999998</v>
      </c>
    </row>
    <row r="15" spans="1:59" x14ac:dyDescent="0.2">
      <c r="B15" s="1">
        <v>10</v>
      </c>
      <c r="C15" s="4">
        <v>85.447999999999993</v>
      </c>
      <c r="D15" s="4">
        <v>70.248999999999995</v>
      </c>
      <c r="E15" s="4">
        <v>72.08</v>
      </c>
      <c r="F15" s="4">
        <v>74.260000000000005</v>
      </c>
      <c r="G15" s="4">
        <v>74.260000000000005</v>
      </c>
      <c r="K15" s="1" t="s">
        <v>269</v>
      </c>
      <c r="L15" s="1">
        <f>_xlfn.STDEV.S(L6:L13)</f>
        <v>163.11872976454873</v>
      </c>
      <c r="M15" s="1">
        <f t="shared" ref="M15:Q15" si="5">_xlfn.STDEV.S(M6:M13)</f>
        <v>192.0583071187838</v>
      </c>
      <c r="N15" s="1">
        <f t="shared" si="5"/>
        <v>63.224697555246408</v>
      </c>
      <c r="O15" s="1">
        <f t="shared" si="5"/>
        <v>165.77694755755499</v>
      </c>
      <c r="P15" s="1">
        <f t="shared" si="5"/>
        <v>105.37803850898034</v>
      </c>
      <c r="Q15" s="1">
        <f t="shared" si="5"/>
        <v>53.085112476726152</v>
      </c>
      <c r="T15" s="1" t="s">
        <v>270</v>
      </c>
      <c r="U15" s="1" t="s">
        <v>739</v>
      </c>
      <c r="V15" s="1" t="s">
        <v>314</v>
      </c>
      <c r="W15" s="4" t="s">
        <v>330</v>
      </c>
      <c r="X15" s="4" t="s">
        <v>181</v>
      </c>
      <c r="Y15" s="4" t="s">
        <v>182</v>
      </c>
      <c r="Z15" s="4" t="s">
        <v>331</v>
      </c>
      <c r="AC15" s="1" t="s">
        <v>270</v>
      </c>
      <c r="AD15" s="1" t="s">
        <v>739</v>
      </c>
      <c r="AE15" s="1" t="s">
        <v>314</v>
      </c>
      <c r="AF15" s="4" t="s">
        <v>330</v>
      </c>
      <c r="AG15" s="4" t="s">
        <v>181</v>
      </c>
      <c r="AH15" s="4" t="s">
        <v>182</v>
      </c>
      <c r="AI15" s="4" t="s">
        <v>331</v>
      </c>
      <c r="AL15" s="1">
        <v>10</v>
      </c>
      <c r="AM15" s="4">
        <v>85.497</v>
      </c>
      <c r="AN15" s="4">
        <v>79.328000000000003</v>
      </c>
      <c r="AO15" s="4">
        <v>86.414000000000001</v>
      </c>
      <c r="AP15" s="4">
        <v>70.623999999999995</v>
      </c>
      <c r="AQ15" s="4">
        <v>85.712000000000003</v>
      </c>
      <c r="AR15" s="4">
        <v>67.724999999999994</v>
      </c>
    </row>
    <row r="16" spans="1:59" x14ac:dyDescent="0.2">
      <c r="B16" s="1">
        <v>11</v>
      </c>
      <c r="C16" s="4">
        <v>103.258</v>
      </c>
      <c r="D16" s="4">
        <v>95.998999999999995</v>
      </c>
      <c r="E16" s="4">
        <v>65.102000000000004</v>
      </c>
      <c r="F16" s="4">
        <v>92.067999999999998</v>
      </c>
      <c r="G16" s="4">
        <v>63.936999999999998</v>
      </c>
      <c r="K16" s="1" t="s">
        <v>270</v>
      </c>
      <c r="L16" s="1" t="s">
        <v>739</v>
      </c>
      <c r="M16" s="1" t="s">
        <v>314</v>
      </c>
      <c r="N16" s="4" t="s">
        <v>330</v>
      </c>
      <c r="O16" s="4" t="s">
        <v>181</v>
      </c>
      <c r="P16" s="4" t="s">
        <v>182</v>
      </c>
      <c r="Q16" s="4" t="s">
        <v>331</v>
      </c>
      <c r="U16" s="1" t="s">
        <v>294</v>
      </c>
      <c r="V16" s="1" t="s">
        <v>740</v>
      </c>
      <c r="W16" s="4">
        <v>1.1399999999999999</v>
      </c>
      <c r="X16" s="4">
        <v>2</v>
      </c>
      <c r="Y16" s="4">
        <v>0.57020000000000004</v>
      </c>
      <c r="Z16" s="4" t="s">
        <v>741</v>
      </c>
      <c r="AA16" s="4"/>
      <c r="AD16" s="1" t="s">
        <v>294</v>
      </c>
      <c r="AE16" s="1" t="s">
        <v>742</v>
      </c>
      <c r="AF16" s="4">
        <v>43.55</v>
      </c>
      <c r="AG16" s="4">
        <v>2</v>
      </c>
      <c r="AH16" s="4">
        <v>21.77</v>
      </c>
      <c r="AI16" s="4" t="s">
        <v>743</v>
      </c>
      <c r="AL16" s="1">
        <v>11</v>
      </c>
      <c r="AM16" s="4">
        <v>84.399000000000001</v>
      </c>
      <c r="AN16" s="4">
        <v>80.147000000000006</v>
      </c>
      <c r="AO16" s="4">
        <v>85.637</v>
      </c>
      <c r="AP16" s="4">
        <v>72.659000000000006</v>
      </c>
      <c r="AQ16" s="4">
        <v>81.691000000000003</v>
      </c>
      <c r="AR16" s="4">
        <v>78.841999999999999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2:59" x14ac:dyDescent="0.2">
      <c r="B17" s="1">
        <v>12</v>
      </c>
      <c r="C17" s="4">
        <v>72.043000000000006</v>
      </c>
      <c r="E17" s="4">
        <v>70.287000000000006</v>
      </c>
      <c r="G17" s="4">
        <v>50.784999999999997</v>
      </c>
      <c r="L17" s="1" t="s">
        <v>294</v>
      </c>
      <c r="M17" s="1" t="s">
        <v>744</v>
      </c>
      <c r="N17" s="4">
        <v>7513</v>
      </c>
      <c r="O17" s="4">
        <v>2</v>
      </c>
      <c r="P17" s="4">
        <v>3757</v>
      </c>
      <c r="Q17" s="4" t="s">
        <v>745</v>
      </c>
      <c r="U17" s="1" t="s">
        <v>746</v>
      </c>
      <c r="V17" s="1" t="s">
        <v>747</v>
      </c>
      <c r="W17" s="4">
        <v>75.84</v>
      </c>
      <c r="X17" s="4">
        <v>1</v>
      </c>
      <c r="Y17" s="4">
        <v>75.84</v>
      </c>
      <c r="Z17" s="4" t="s">
        <v>748</v>
      </c>
      <c r="AA17" s="4"/>
      <c r="AD17" s="1" t="s">
        <v>746</v>
      </c>
      <c r="AE17" s="1" t="s">
        <v>749</v>
      </c>
      <c r="AF17" s="4">
        <v>7.1589999999999998</v>
      </c>
      <c r="AG17" s="4">
        <v>1</v>
      </c>
      <c r="AH17" s="4">
        <v>7.1589999999999998</v>
      </c>
      <c r="AI17" s="4" t="s">
        <v>750</v>
      </c>
      <c r="AL17" s="1">
        <v>12</v>
      </c>
      <c r="AM17" s="4">
        <v>84.027000000000001</v>
      </c>
      <c r="AN17" s="4">
        <v>79.757000000000005</v>
      </c>
      <c r="AO17" s="4">
        <v>91.253</v>
      </c>
      <c r="AP17" s="4">
        <v>71.370999999999995</v>
      </c>
      <c r="AQ17" s="4">
        <v>79.881</v>
      </c>
      <c r="AR17" s="4">
        <v>75.78</v>
      </c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2:59" x14ac:dyDescent="0.2">
      <c r="B18" s="1">
        <v>13</v>
      </c>
      <c r="C18" s="4">
        <v>67.822000000000003</v>
      </c>
      <c r="E18" s="4">
        <v>73.251000000000005</v>
      </c>
      <c r="L18" s="1" t="s">
        <v>746</v>
      </c>
      <c r="M18" s="1" t="s">
        <v>751</v>
      </c>
      <c r="N18" s="4">
        <v>8853</v>
      </c>
      <c r="O18" s="4">
        <v>1</v>
      </c>
      <c r="P18" s="4">
        <v>8853</v>
      </c>
      <c r="Q18" s="4" t="s">
        <v>752</v>
      </c>
      <c r="U18" s="1" t="s">
        <v>337</v>
      </c>
      <c r="V18" s="1" t="s">
        <v>753</v>
      </c>
      <c r="W18" s="4">
        <v>48.52</v>
      </c>
      <c r="X18" s="4">
        <v>2</v>
      </c>
      <c r="Y18" s="4">
        <v>24.26</v>
      </c>
      <c r="Z18" s="4" t="s">
        <v>754</v>
      </c>
      <c r="AA18" s="4"/>
      <c r="AD18" s="1" t="s">
        <v>337</v>
      </c>
      <c r="AE18" s="1" t="s">
        <v>755</v>
      </c>
      <c r="AF18" s="4">
        <v>52.02</v>
      </c>
      <c r="AG18" s="4">
        <v>2</v>
      </c>
      <c r="AH18" s="4">
        <v>26.01</v>
      </c>
      <c r="AI18" s="4" t="s">
        <v>756</v>
      </c>
      <c r="AL18" s="1">
        <v>13</v>
      </c>
      <c r="AM18" s="4">
        <v>83.072999999999993</v>
      </c>
      <c r="AN18" s="4">
        <v>82.43</v>
      </c>
      <c r="AO18" s="4">
        <v>84.563999999999993</v>
      </c>
      <c r="AP18" s="4">
        <v>68.307000000000002</v>
      </c>
      <c r="AQ18" s="4">
        <v>81.722999999999999</v>
      </c>
      <c r="AR18" s="4">
        <v>66.852000000000004</v>
      </c>
    </row>
    <row r="19" spans="2:59" x14ac:dyDescent="0.2">
      <c r="B19" s="1">
        <v>14</v>
      </c>
      <c r="C19" s="4">
        <v>74.367000000000004</v>
      </c>
      <c r="E19" s="4">
        <v>58.064</v>
      </c>
      <c r="L19" s="1" t="s">
        <v>337</v>
      </c>
      <c r="M19" s="1" t="s">
        <v>272</v>
      </c>
      <c r="N19" s="4">
        <v>554082</v>
      </c>
      <c r="O19" s="4">
        <v>2</v>
      </c>
      <c r="P19" s="4">
        <v>277041</v>
      </c>
      <c r="Q19" s="4" t="s">
        <v>757</v>
      </c>
      <c r="U19" s="3" t="s">
        <v>340</v>
      </c>
      <c r="W19" s="4">
        <v>284.60000000000002</v>
      </c>
      <c r="X19" s="4">
        <v>36</v>
      </c>
      <c r="Y19" s="4">
        <v>7.9050000000000002</v>
      </c>
      <c r="AD19" s="3" t="s">
        <v>340</v>
      </c>
      <c r="AF19" s="4">
        <v>490.3</v>
      </c>
      <c r="AG19" s="4">
        <v>36</v>
      </c>
      <c r="AH19" s="4">
        <v>13.62</v>
      </c>
      <c r="AL19" s="1">
        <v>14</v>
      </c>
      <c r="AM19" s="4">
        <v>80.024000000000001</v>
      </c>
      <c r="AN19" s="4">
        <v>78.468000000000004</v>
      </c>
      <c r="AO19" s="4">
        <v>82.813999999999993</v>
      </c>
      <c r="AP19" s="4">
        <v>76.83</v>
      </c>
      <c r="AQ19" s="4">
        <v>81.087999999999994</v>
      </c>
      <c r="AR19" s="4">
        <v>75.399000000000001</v>
      </c>
    </row>
    <row r="20" spans="2:59" x14ac:dyDescent="0.2">
      <c r="B20" s="1" t="s">
        <v>60</v>
      </c>
      <c r="C20" s="1">
        <f>AVERAGE(C6:C19)</f>
        <v>76.188642857142867</v>
      </c>
      <c r="D20" s="1">
        <f t="shared" ref="D20:H20" si="6">AVERAGE(D6:D19)</f>
        <v>82.203000000000017</v>
      </c>
      <c r="E20" s="1">
        <f t="shared" si="6"/>
        <v>70.531714285714287</v>
      </c>
      <c r="F20" s="1">
        <f t="shared" si="6"/>
        <v>75.053727272727258</v>
      </c>
      <c r="G20" s="1">
        <f t="shared" si="6"/>
        <v>57.419583333333343</v>
      </c>
      <c r="H20" s="1">
        <f t="shared" si="6"/>
        <v>61.353777777777772</v>
      </c>
      <c r="L20" s="3" t="s">
        <v>340</v>
      </c>
      <c r="N20" s="4">
        <v>632943</v>
      </c>
      <c r="O20" s="4">
        <v>32</v>
      </c>
      <c r="P20" s="4">
        <v>19779</v>
      </c>
      <c r="AL20" s="1" t="s">
        <v>60</v>
      </c>
      <c r="AM20" s="1">
        <f>AVERAGE(AM6:AM19)</f>
        <v>83.646857142857144</v>
      </c>
      <c r="AN20" s="1">
        <f t="shared" ref="AN20:AR20" si="7">AVERAGE(AN6:AN19)</f>
        <v>76.161214285714294</v>
      </c>
      <c r="AO20" s="1">
        <f t="shared" si="7"/>
        <v>83.456142857142851</v>
      </c>
      <c r="AP20" s="1">
        <f t="shared" si="7"/>
        <v>73.893214285714279</v>
      </c>
      <c r="AQ20" s="1">
        <f t="shared" si="7"/>
        <v>81.277428571428572</v>
      </c>
      <c r="AR20" s="1">
        <f t="shared" si="7"/>
        <v>73.717428571428556</v>
      </c>
    </row>
    <row r="21" spans="2:59" x14ac:dyDescent="0.3">
      <c r="B21" s="1" t="s">
        <v>269</v>
      </c>
      <c r="C21" s="1">
        <f>_xlfn.STDEV.S(C6:C19)</f>
        <v>10.866133093290342</v>
      </c>
      <c r="D21" s="1">
        <f t="shared" ref="D21:H21" si="8">_xlfn.STDEV.S(D6:D19)</f>
        <v>15.22183415360961</v>
      </c>
      <c r="E21" s="1">
        <f t="shared" si="8"/>
        <v>10.227907263414767</v>
      </c>
      <c r="F21" s="1">
        <f t="shared" si="8"/>
        <v>9.4022673764461189</v>
      </c>
      <c r="G21" s="1">
        <f t="shared" si="8"/>
        <v>11.342814108567342</v>
      </c>
      <c r="H21" s="1">
        <f t="shared" si="8"/>
        <v>9.5472030299163428</v>
      </c>
      <c r="AL21" s="1" t="s">
        <v>269</v>
      </c>
      <c r="AM21" s="1">
        <f>_xlfn.STDEV.S(AM6:AM19)</f>
        <v>2.9823835294078984</v>
      </c>
      <c r="AN21" s="1">
        <f t="shared" ref="AN21:AR21" si="9">_xlfn.STDEV.S(AN6:AN19)</f>
        <v>4.2779164622794772</v>
      </c>
      <c r="AO21" s="1">
        <f t="shared" si="9"/>
        <v>3.0742033328763618</v>
      </c>
      <c r="AP21" s="1">
        <f t="shared" si="9"/>
        <v>3.094627756378697</v>
      </c>
      <c r="AQ21" s="1">
        <f t="shared" si="9"/>
        <v>3.0770030302798936</v>
      </c>
      <c r="AR21" s="1">
        <f t="shared" si="9"/>
        <v>3.7067047093338585</v>
      </c>
    </row>
    <row r="22" spans="2:59" x14ac:dyDescent="0.2">
      <c r="B22" s="1" t="s">
        <v>270</v>
      </c>
      <c r="C22" s="1" t="s">
        <v>739</v>
      </c>
      <c r="D22" s="1" t="s">
        <v>314</v>
      </c>
      <c r="E22" s="4" t="s">
        <v>330</v>
      </c>
      <c r="F22" s="4" t="s">
        <v>181</v>
      </c>
      <c r="G22" s="4" t="s">
        <v>182</v>
      </c>
      <c r="H22" s="4" t="s">
        <v>331</v>
      </c>
      <c r="AL22" s="1" t="s">
        <v>270</v>
      </c>
      <c r="AM22" s="1" t="s">
        <v>739</v>
      </c>
      <c r="AN22" s="1" t="s">
        <v>314</v>
      </c>
      <c r="AO22" s="4" t="s">
        <v>330</v>
      </c>
      <c r="AP22" s="4" t="s">
        <v>181</v>
      </c>
      <c r="AQ22" s="4" t="s">
        <v>182</v>
      </c>
      <c r="AR22" s="4" t="s">
        <v>331</v>
      </c>
    </row>
    <row r="23" spans="2:59" x14ac:dyDescent="0.2">
      <c r="C23" s="1" t="s">
        <v>294</v>
      </c>
      <c r="D23" s="1" t="s">
        <v>758</v>
      </c>
      <c r="E23" s="4">
        <v>13.32</v>
      </c>
      <c r="F23" s="4">
        <v>2</v>
      </c>
      <c r="G23" s="4">
        <v>6.6580000000000004</v>
      </c>
      <c r="H23" s="4" t="s">
        <v>759</v>
      </c>
      <c r="AM23" s="3" t="s">
        <v>294</v>
      </c>
      <c r="AN23" s="4" t="s">
        <v>760</v>
      </c>
      <c r="AO23" s="4">
        <v>19.440000000000001</v>
      </c>
      <c r="AP23" s="4">
        <v>2</v>
      </c>
      <c r="AQ23" s="4">
        <v>9.7210000000000001</v>
      </c>
      <c r="AR23" s="4" t="s">
        <v>761</v>
      </c>
    </row>
    <row r="24" spans="2:59" x14ac:dyDescent="0.2">
      <c r="C24" s="1" t="s">
        <v>746</v>
      </c>
      <c r="D24" s="1" t="s">
        <v>762</v>
      </c>
      <c r="E24" s="4">
        <v>403.4</v>
      </c>
      <c r="F24" s="4">
        <v>1</v>
      </c>
      <c r="G24" s="4">
        <v>403.4</v>
      </c>
      <c r="H24" s="4" t="s">
        <v>763</v>
      </c>
      <c r="AM24" s="3" t="s">
        <v>764</v>
      </c>
      <c r="AN24" s="4" t="s">
        <v>376</v>
      </c>
      <c r="AO24" s="4">
        <v>1413</v>
      </c>
      <c r="AP24" s="4">
        <v>1</v>
      </c>
      <c r="AQ24" s="4">
        <v>1413</v>
      </c>
      <c r="AR24" s="4" t="s">
        <v>765</v>
      </c>
    </row>
    <row r="25" spans="2:59" x14ac:dyDescent="0.2">
      <c r="C25" s="1" t="s">
        <v>337</v>
      </c>
      <c r="D25" s="1" t="s">
        <v>272</v>
      </c>
      <c r="E25" s="4">
        <v>4508</v>
      </c>
      <c r="F25" s="4">
        <v>2</v>
      </c>
      <c r="G25" s="4">
        <v>2254</v>
      </c>
      <c r="H25" s="4" t="s">
        <v>766</v>
      </c>
      <c r="AM25" s="3" t="s">
        <v>337</v>
      </c>
      <c r="AN25" s="4" t="s">
        <v>767</v>
      </c>
      <c r="AO25" s="4">
        <v>81.099999999999994</v>
      </c>
      <c r="AP25" s="4">
        <v>2</v>
      </c>
      <c r="AQ25" s="4">
        <v>40.549999999999997</v>
      </c>
      <c r="AR25" s="4" t="s">
        <v>768</v>
      </c>
    </row>
    <row r="26" spans="2:59" x14ac:dyDescent="0.2">
      <c r="C26" s="3" t="s">
        <v>340</v>
      </c>
      <c r="E26" s="4">
        <v>8240</v>
      </c>
      <c r="F26" s="4">
        <v>65</v>
      </c>
      <c r="G26" s="4">
        <v>126.8</v>
      </c>
      <c r="AM26" s="3" t="s">
        <v>769</v>
      </c>
      <c r="AO26" s="4">
        <v>902.6</v>
      </c>
      <c r="AP26" s="4">
        <v>78</v>
      </c>
      <c r="AQ26" s="4">
        <v>11.57</v>
      </c>
      <c r="AR26" s="4"/>
    </row>
    <row r="28" spans="2:59" x14ac:dyDescent="0.2">
      <c r="B28" s="3" t="s">
        <v>770</v>
      </c>
      <c r="C28" s="4" t="s">
        <v>342</v>
      </c>
      <c r="D28" s="4" t="s">
        <v>275</v>
      </c>
      <c r="E28" s="4" t="s">
        <v>276</v>
      </c>
      <c r="F28" s="4" t="s">
        <v>36</v>
      </c>
      <c r="G28" s="4" t="s">
        <v>343</v>
      </c>
      <c r="K28" s="3" t="s">
        <v>770</v>
      </c>
      <c r="L28" s="4" t="s">
        <v>342</v>
      </c>
      <c r="M28" s="4" t="s">
        <v>275</v>
      </c>
      <c r="N28" s="4" t="s">
        <v>276</v>
      </c>
      <c r="O28" s="4" t="s">
        <v>36</v>
      </c>
      <c r="P28" s="4" t="s">
        <v>343</v>
      </c>
      <c r="T28" s="3" t="s">
        <v>770</v>
      </c>
      <c r="U28" s="4" t="s">
        <v>274</v>
      </c>
      <c r="V28" s="4" t="s">
        <v>275</v>
      </c>
      <c r="W28" s="4" t="s">
        <v>276</v>
      </c>
      <c r="X28" s="4" t="s">
        <v>36</v>
      </c>
      <c r="Y28" s="4" t="s">
        <v>343</v>
      </c>
      <c r="AC28" s="3" t="s">
        <v>770</v>
      </c>
      <c r="AD28" s="4" t="s">
        <v>274</v>
      </c>
      <c r="AE28" s="4" t="s">
        <v>275</v>
      </c>
      <c r="AF28" s="4" t="s">
        <v>276</v>
      </c>
      <c r="AG28" s="4" t="s">
        <v>36</v>
      </c>
      <c r="AH28" s="4" t="s">
        <v>343</v>
      </c>
      <c r="AL28" s="3" t="s">
        <v>297</v>
      </c>
      <c r="AM28" s="4" t="s">
        <v>106</v>
      </c>
      <c r="AN28" s="4" t="s">
        <v>107</v>
      </c>
      <c r="AO28" s="4" t="s">
        <v>108</v>
      </c>
      <c r="AP28" s="4" t="s">
        <v>36</v>
      </c>
      <c r="AQ28" s="4" t="s">
        <v>37</v>
      </c>
    </row>
    <row r="29" spans="2:59" x14ac:dyDescent="0.2">
      <c r="B29" s="3"/>
      <c r="C29" s="4"/>
      <c r="D29" s="4"/>
      <c r="E29" s="4"/>
      <c r="F29" s="4"/>
      <c r="G29" s="4"/>
      <c r="K29" s="3"/>
      <c r="L29" s="4"/>
      <c r="M29" s="4"/>
      <c r="N29" s="4"/>
      <c r="O29" s="4"/>
      <c r="P29" s="4"/>
      <c r="T29" s="3"/>
      <c r="U29" s="4"/>
      <c r="V29" s="4"/>
      <c r="W29" s="4"/>
      <c r="X29" s="4"/>
      <c r="Y29" s="4"/>
      <c r="AC29" s="3"/>
      <c r="AD29" s="4"/>
      <c r="AE29" s="4"/>
      <c r="AF29" s="4"/>
      <c r="AG29" s="4"/>
      <c r="AH29" s="4"/>
      <c r="AL29" s="3"/>
      <c r="AM29" s="4"/>
      <c r="AN29" s="4"/>
      <c r="AO29" s="4"/>
      <c r="AP29" s="4"/>
      <c r="AQ29" s="4"/>
    </row>
    <row r="30" spans="2:59" x14ac:dyDescent="0.2">
      <c r="B30" s="3" t="s">
        <v>771</v>
      </c>
      <c r="C30" s="4"/>
      <c r="D30" s="4"/>
      <c r="E30" s="4"/>
      <c r="F30" s="4"/>
      <c r="G30" s="4"/>
      <c r="K30" s="3" t="s">
        <v>771</v>
      </c>
      <c r="L30" s="4"/>
      <c r="M30" s="4"/>
      <c r="N30" s="4"/>
      <c r="O30" s="4"/>
      <c r="P30" s="4"/>
      <c r="T30" s="3" t="s">
        <v>771</v>
      </c>
      <c r="U30" s="4"/>
      <c r="V30" s="4"/>
      <c r="W30" s="4"/>
      <c r="X30" s="4"/>
      <c r="Y30" s="4"/>
      <c r="AC30" s="3" t="s">
        <v>771</v>
      </c>
      <c r="AD30" s="4"/>
      <c r="AE30" s="4"/>
      <c r="AF30" s="4"/>
      <c r="AG30" s="4"/>
      <c r="AH30" s="4"/>
      <c r="AL30" s="3" t="s">
        <v>772</v>
      </c>
      <c r="AM30" s="4"/>
      <c r="AN30" s="4"/>
      <c r="AO30" s="4"/>
      <c r="AP30" s="4"/>
      <c r="AQ30" s="4"/>
    </row>
    <row r="31" spans="2:59" x14ac:dyDescent="0.2">
      <c r="B31" s="3" t="s">
        <v>773</v>
      </c>
      <c r="C31" s="4">
        <v>5.657</v>
      </c>
      <c r="D31" s="4" t="s">
        <v>774</v>
      </c>
      <c r="E31" s="4" t="s">
        <v>39</v>
      </c>
      <c r="F31" s="4" t="s">
        <v>40</v>
      </c>
      <c r="G31" s="4">
        <v>0.38429999999999997</v>
      </c>
      <c r="K31" s="3" t="s">
        <v>773</v>
      </c>
      <c r="L31" s="4">
        <v>34.17</v>
      </c>
      <c r="M31" s="4" t="s">
        <v>775</v>
      </c>
      <c r="N31" s="4" t="s">
        <v>39</v>
      </c>
      <c r="O31" s="4" t="s">
        <v>40</v>
      </c>
      <c r="P31" s="4">
        <v>0.88600000000000001</v>
      </c>
      <c r="T31" s="3" t="s">
        <v>776</v>
      </c>
      <c r="U31" s="4">
        <v>-0.19789999999999999</v>
      </c>
      <c r="V31" s="4" t="s">
        <v>777</v>
      </c>
      <c r="W31" s="4" t="s">
        <v>39</v>
      </c>
      <c r="X31" s="4" t="s">
        <v>40</v>
      </c>
      <c r="Y31" s="4">
        <v>0.99050000000000005</v>
      </c>
      <c r="AC31" s="3" t="s">
        <v>778</v>
      </c>
      <c r="AD31" s="4">
        <v>-0.08</v>
      </c>
      <c r="AE31" s="4" t="s">
        <v>779</v>
      </c>
      <c r="AF31" s="4" t="s">
        <v>39</v>
      </c>
      <c r="AG31" s="4" t="s">
        <v>40</v>
      </c>
      <c r="AH31" s="4">
        <v>0.99909999999999999</v>
      </c>
      <c r="AL31" s="3" t="s">
        <v>780</v>
      </c>
      <c r="AM31" s="4">
        <v>7.4859999999999998</v>
      </c>
      <c r="AN31" s="4" t="s">
        <v>781</v>
      </c>
      <c r="AO31" s="4" t="s">
        <v>29</v>
      </c>
      <c r="AP31" s="4" t="s">
        <v>51</v>
      </c>
      <c r="AQ31" s="4" t="s">
        <v>50</v>
      </c>
    </row>
    <row r="32" spans="2:59" x14ac:dyDescent="0.2">
      <c r="B32" s="3" t="s">
        <v>782</v>
      </c>
      <c r="C32" s="4">
        <v>18.77</v>
      </c>
      <c r="D32" s="4" t="s">
        <v>783</v>
      </c>
      <c r="E32" s="4" t="s">
        <v>29</v>
      </c>
      <c r="F32" s="4" t="s">
        <v>27</v>
      </c>
      <c r="G32" s="4">
        <v>2.0000000000000001E-4</v>
      </c>
      <c r="K32" s="3" t="s">
        <v>782</v>
      </c>
      <c r="L32" s="4">
        <v>260.5</v>
      </c>
      <c r="M32" s="4" t="s">
        <v>784</v>
      </c>
      <c r="N32" s="4" t="s">
        <v>29</v>
      </c>
      <c r="O32" s="4" t="s">
        <v>52</v>
      </c>
      <c r="P32" s="4">
        <v>4.7000000000000002E-3</v>
      </c>
      <c r="T32" s="3" t="s">
        <v>785</v>
      </c>
      <c r="U32" s="4">
        <v>2.27</v>
      </c>
      <c r="V32" s="4" t="s">
        <v>786</v>
      </c>
      <c r="W32" s="4" t="s">
        <v>39</v>
      </c>
      <c r="X32" s="4" t="s">
        <v>40</v>
      </c>
      <c r="Y32" s="4">
        <v>0.29820000000000002</v>
      </c>
      <c r="AC32" s="3" t="s">
        <v>787</v>
      </c>
      <c r="AD32" s="4">
        <v>0.54100000000000004</v>
      </c>
      <c r="AE32" s="4" t="s">
        <v>788</v>
      </c>
      <c r="AF32" s="4" t="s">
        <v>39</v>
      </c>
      <c r="AG32" s="4" t="s">
        <v>40</v>
      </c>
      <c r="AH32" s="4">
        <v>0.95940000000000003</v>
      </c>
      <c r="AL32" s="3" t="s">
        <v>789</v>
      </c>
      <c r="AM32" s="4">
        <v>9.5630000000000006</v>
      </c>
      <c r="AN32" s="4" t="s">
        <v>790</v>
      </c>
      <c r="AO32" s="4" t="s">
        <v>29</v>
      </c>
      <c r="AP32" s="4" t="s">
        <v>51</v>
      </c>
      <c r="AQ32" s="4" t="s">
        <v>50</v>
      </c>
    </row>
    <row r="33" spans="2:43" x14ac:dyDescent="0.2">
      <c r="B33" s="3" t="s">
        <v>791</v>
      </c>
      <c r="C33" s="4">
        <v>13.11</v>
      </c>
      <c r="D33" s="4" t="s">
        <v>792</v>
      </c>
      <c r="E33" s="4" t="s">
        <v>29</v>
      </c>
      <c r="F33" s="4" t="s">
        <v>46</v>
      </c>
      <c r="G33" s="4">
        <v>1.18E-2</v>
      </c>
      <c r="K33" s="3" t="s">
        <v>791</v>
      </c>
      <c r="L33" s="4">
        <v>226.3</v>
      </c>
      <c r="M33" s="4" t="s">
        <v>793</v>
      </c>
      <c r="N33" s="4" t="s">
        <v>29</v>
      </c>
      <c r="O33" s="4" t="s">
        <v>46</v>
      </c>
      <c r="P33" s="4">
        <v>1.8200000000000001E-2</v>
      </c>
      <c r="T33" s="3" t="s">
        <v>794</v>
      </c>
      <c r="U33" s="4">
        <v>2.468</v>
      </c>
      <c r="V33" s="4" t="s">
        <v>795</v>
      </c>
      <c r="W33" s="4" t="s">
        <v>39</v>
      </c>
      <c r="X33" s="4" t="s">
        <v>40</v>
      </c>
      <c r="Y33" s="4">
        <v>0.24149999999999999</v>
      </c>
      <c r="AC33" s="3" t="s">
        <v>796</v>
      </c>
      <c r="AD33" s="4">
        <v>0.621</v>
      </c>
      <c r="AE33" s="4" t="s">
        <v>797</v>
      </c>
      <c r="AF33" s="4" t="s">
        <v>39</v>
      </c>
      <c r="AG33" s="4" t="s">
        <v>40</v>
      </c>
      <c r="AH33" s="4">
        <v>0.94689999999999996</v>
      </c>
      <c r="AL33" s="3" t="s">
        <v>798</v>
      </c>
      <c r="AM33" s="4">
        <v>7.56</v>
      </c>
      <c r="AN33" s="4" t="s">
        <v>799</v>
      </c>
      <c r="AO33" s="4" t="s">
        <v>29</v>
      </c>
      <c r="AP33" s="4" t="s">
        <v>51</v>
      </c>
      <c r="AQ33" s="4" t="s">
        <v>50</v>
      </c>
    </row>
    <row r="34" spans="2:43" x14ac:dyDescent="0.2">
      <c r="B34" s="3"/>
      <c r="C34" s="4"/>
      <c r="D34" s="4"/>
      <c r="E34" s="4"/>
      <c r="F34" s="4"/>
      <c r="G34" s="4"/>
      <c r="K34" s="3"/>
      <c r="L34" s="4"/>
      <c r="M34" s="4"/>
      <c r="N34" s="4"/>
      <c r="O34" s="4"/>
      <c r="P34" s="4"/>
      <c r="T34" s="3"/>
      <c r="U34" s="4"/>
      <c r="V34" s="4"/>
      <c r="W34" s="4"/>
      <c r="X34" s="4"/>
      <c r="Y34" s="4"/>
      <c r="AC34" s="3"/>
      <c r="AD34" s="4"/>
      <c r="AE34" s="4"/>
      <c r="AF34" s="4"/>
      <c r="AG34" s="4"/>
      <c r="AH34" s="4"/>
    </row>
    <row r="35" spans="2:43" x14ac:dyDescent="0.2">
      <c r="B35" s="3" t="s">
        <v>800</v>
      </c>
      <c r="C35" s="4"/>
      <c r="D35" s="4"/>
      <c r="E35" s="4"/>
      <c r="F35" s="4"/>
      <c r="G35" s="4"/>
      <c r="K35" s="3" t="s">
        <v>800</v>
      </c>
      <c r="L35" s="4"/>
      <c r="M35" s="4"/>
      <c r="N35" s="4"/>
      <c r="O35" s="4"/>
      <c r="P35" s="4"/>
      <c r="T35" s="3" t="s">
        <v>800</v>
      </c>
      <c r="U35" s="4"/>
      <c r="V35" s="4"/>
      <c r="W35" s="4"/>
      <c r="X35" s="4"/>
      <c r="Y35" s="4"/>
      <c r="AC35" s="3" t="s">
        <v>800</v>
      </c>
      <c r="AD35" s="4"/>
      <c r="AE35" s="4"/>
      <c r="AF35" s="4"/>
      <c r="AG35" s="4"/>
      <c r="AH35" s="4"/>
    </row>
    <row r="36" spans="2:43" x14ac:dyDescent="0.2">
      <c r="B36" s="3" t="s">
        <v>773</v>
      </c>
      <c r="C36" s="4">
        <v>7.149</v>
      </c>
      <c r="D36" s="4" t="s">
        <v>801</v>
      </c>
      <c r="E36" s="4" t="s">
        <v>39</v>
      </c>
      <c r="F36" s="4" t="s">
        <v>40</v>
      </c>
      <c r="G36" s="4">
        <v>0.30280000000000001</v>
      </c>
      <c r="K36" s="3" t="s">
        <v>773</v>
      </c>
      <c r="L36" s="4">
        <v>57.83</v>
      </c>
      <c r="M36" s="4" t="s">
        <v>802</v>
      </c>
      <c r="N36" s="4" t="s">
        <v>39</v>
      </c>
      <c r="O36" s="4" t="s">
        <v>40</v>
      </c>
      <c r="P36" s="4">
        <v>0.74229999999999996</v>
      </c>
      <c r="T36" s="3" t="s">
        <v>776</v>
      </c>
      <c r="U36" s="4">
        <v>0.57930000000000004</v>
      </c>
      <c r="V36" s="4" t="s">
        <v>803</v>
      </c>
      <c r="W36" s="4" t="s">
        <v>39</v>
      </c>
      <c r="X36" s="4" t="s">
        <v>40</v>
      </c>
      <c r="Y36" s="4">
        <v>0.92149999999999999</v>
      </c>
      <c r="AC36" s="3" t="s">
        <v>778</v>
      </c>
      <c r="AD36" s="4">
        <v>4.6159999999999997</v>
      </c>
      <c r="AE36" s="4" t="s">
        <v>804</v>
      </c>
      <c r="AF36" s="4" t="s">
        <v>39</v>
      </c>
      <c r="AG36" s="4" t="s">
        <v>40</v>
      </c>
      <c r="AH36" s="4">
        <v>6.2899999999999998E-2</v>
      </c>
    </row>
    <row r="37" spans="2:43" x14ac:dyDescent="0.2">
      <c r="B37" s="3" t="s">
        <v>782</v>
      </c>
      <c r="C37" s="4">
        <v>20.85</v>
      </c>
      <c r="D37" s="4" t="s">
        <v>805</v>
      </c>
      <c r="E37" s="4" t="s">
        <v>29</v>
      </c>
      <c r="F37" s="4" t="s">
        <v>27</v>
      </c>
      <c r="G37" s="4">
        <v>2.9999999999999997E-4</v>
      </c>
      <c r="K37" s="3" t="s">
        <v>782</v>
      </c>
      <c r="L37" s="4">
        <v>332</v>
      </c>
      <c r="M37" s="4" t="s">
        <v>806</v>
      </c>
      <c r="N37" s="4" t="s">
        <v>29</v>
      </c>
      <c r="O37" s="4" t="s">
        <v>52</v>
      </c>
      <c r="P37" s="4">
        <v>1.9E-3</v>
      </c>
      <c r="T37" s="3" t="s">
        <v>785</v>
      </c>
      <c r="U37" s="4">
        <v>2.4689999999999999</v>
      </c>
      <c r="V37" s="4" t="s">
        <v>807</v>
      </c>
      <c r="W37" s="4" t="s">
        <v>39</v>
      </c>
      <c r="X37" s="4" t="s">
        <v>40</v>
      </c>
      <c r="Y37" s="4">
        <v>0.24110000000000001</v>
      </c>
      <c r="AC37" s="3" t="s">
        <v>787</v>
      </c>
      <c r="AD37" s="4">
        <v>4.3470000000000004</v>
      </c>
      <c r="AE37" s="4" t="s">
        <v>808</v>
      </c>
      <c r="AF37" s="4" t="s">
        <v>39</v>
      </c>
      <c r="AG37" s="4" t="s">
        <v>40</v>
      </c>
      <c r="AH37" s="4">
        <v>8.4199999999999997E-2</v>
      </c>
    </row>
    <row r="38" spans="2:43" x14ac:dyDescent="0.2">
      <c r="B38" s="3" t="s">
        <v>791</v>
      </c>
      <c r="C38" s="4">
        <v>13.7</v>
      </c>
      <c r="D38" s="4" t="s">
        <v>809</v>
      </c>
      <c r="E38" s="4" t="s">
        <v>29</v>
      </c>
      <c r="F38" s="4" t="s">
        <v>46</v>
      </c>
      <c r="G38" s="4">
        <v>2.3199999999999998E-2</v>
      </c>
      <c r="K38" s="3" t="s">
        <v>791</v>
      </c>
      <c r="L38" s="4">
        <v>274.10000000000002</v>
      </c>
      <c r="M38" s="4" t="s">
        <v>810</v>
      </c>
      <c r="N38" s="4" t="s">
        <v>29</v>
      </c>
      <c r="O38" s="4" t="s">
        <v>46</v>
      </c>
      <c r="P38" s="4">
        <v>1.3299999999999999E-2</v>
      </c>
      <c r="T38" s="3" t="s">
        <v>794</v>
      </c>
      <c r="U38" s="4">
        <v>1.89</v>
      </c>
      <c r="V38" s="4" t="s">
        <v>811</v>
      </c>
      <c r="W38" s="4" t="s">
        <v>39</v>
      </c>
      <c r="X38" s="4" t="s">
        <v>40</v>
      </c>
      <c r="Y38" s="4">
        <v>0.42799999999999999</v>
      </c>
      <c r="AC38" s="3" t="s">
        <v>796</v>
      </c>
      <c r="AD38" s="4">
        <v>-0.26939999999999997</v>
      </c>
      <c r="AE38" s="4" t="s">
        <v>812</v>
      </c>
      <c r="AF38" s="4" t="s">
        <v>39</v>
      </c>
      <c r="AG38" s="4" t="s">
        <v>40</v>
      </c>
      <c r="AH38" s="4">
        <v>0.98980000000000001</v>
      </c>
    </row>
    <row r="39" spans="2:43" x14ac:dyDescent="0.2">
      <c r="B39" s="3"/>
      <c r="C39" s="4"/>
      <c r="D39" s="4"/>
      <c r="E39" s="4"/>
      <c r="F39" s="4"/>
      <c r="G39" s="4"/>
      <c r="K39" s="3"/>
      <c r="L39" s="4"/>
      <c r="M39" s="4"/>
      <c r="N39" s="4"/>
      <c r="O39" s="4"/>
      <c r="P39" s="4"/>
      <c r="T39" s="3"/>
      <c r="U39" s="4"/>
      <c r="V39" s="4"/>
      <c r="W39" s="4"/>
      <c r="X39" s="4"/>
      <c r="Y39" s="4"/>
      <c r="AC39" s="3"/>
      <c r="AD39" s="4"/>
      <c r="AE39" s="4"/>
      <c r="AF39" s="4"/>
      <c r="AG39" s="4"/>
      <c r="AH39" s="4"/>
    </row>
    <row r="40" spans="2:43" x14ac:dyDescent="0.2">
      <c r="B40" s="3" t="s">
        <v>6</v>
      </c>
      <c r="C40" s="4"/>
      <c r="D40" s="4"/>
      <c r="E40" s="4"/>
      <c r="F40" s="4"/>
      <c r="G40" s="4"/>
      <c r="K40" s="3" t="s">
        <v>6</v>
      </c>
      <c r="L40" s="4"/>
      <c r="M40" s="4"/>
      <c r="N40" s="4"/>
      <c r="O40" s="4"/>
      <c r="P40" s="4"/>
      <c r="T40" s="3" t="s">
        <v>813</v>
      </c>
      <c r="U40" s="4"/>
      <c r="V40" s="4"/>
      <c r="W40" s="4"/>
      <c r="X40" s="4"/>
      <c r="Y40" s="4"/>
      <c r="AC40" s="3" t="s">
        <v>814</v>
      </c>
      <c r="AD40" s="4"/>
      <c r="AE40" s="4"/>
      <c r="AF40" s="4"/>
      <c r="AG40" s="4"/>
      <c r="AH40" s="4"/>
    </row>
    <row r="41" spans="2:43" x14ac:dyDescent="0.2">
      <c r="B41" s="3" t="s">
        <v>815</v>
      </c>
      <c r="C41" s="4">
        <v>-6.0140000000000002</v>
      </c>
      <c r="D41" s="4" t="s">
        <v>816</v>
      </c>
      <c r="E41" s="4" t="s">
        <v>39</v>
      </c>
      <c r="F41" s="4" t="s">
        <v>40</v>
      </c>
      <c r="G41" s="4">
        <v>0.18959999999999999</v>
      </c>
      <c r="K41" s="3" t="s">
        <v>815</v>
      </c>
      <c r="L41" s="4">
        <v>-63</v>
      </c>
      <c r="M41" s="4" t="s">
        <v>817</v>
      </c>
      <c r="N41" s="4" t="s">
        <v>39</v>
      </c>
      <c r="O41" s="4" t="s">
        <v>40</v>
      </c>
      <c r="P41" s="4">
        <v>0.39319999999999999</v>
      </c>
      <c r="T41" s="3" t="s">
        <v>815</v>
      </c>
      <c r="U41" s="4">
        <v>-3.0129999999999999</v>
      </c>
      <c r="V41" s="4" t="s">
        <v>818</v>
      </c>
      <c r="W41" s="4" t="s">
        <v>39</v>
      </c>
      <c r="X41" s="4" t="s">
        <v>40</v>
      </c>
      <c r="Y41" s="4">
        <v>5.2499999999999998E-2</v>
      </c>
      <c r="AC41" s="3" t="s">
        <v>815</v>
      </c>
      <c r="AD41" s="4">
        <v>-3.66</v>
      </c>
      <c r="AE41" s="4" t="s">
        <v>819</v>
      </c>
      <c r="AF41" s="4" t="s">
        <v>39</v>
      </c>
      <c r="AG41" s="4" t="s">
        <v>40</v>
      </c>
      <c r="AH41" s="4">
        <v>7.1800000000000003E-2</v>
      </c>
    </row>
    <row r="42" spans="2:43" x14ac:dyDescent="0.2">
      <c r="B42" s="3"/>
      <c r="C42" s="4"/>
      <c r="D42" s="4"/>
      <c r="E42" s="4"/>
      <c r="F42" s="4"/>
      <c r="G42" s="4"/>
      <c r="K42" s="3"/>
      <c r="L42" s="4"/>
      <c r="M42" s="4"/>
      <c r="N42" s="4"/>
      <c r="O42" s="4"/>
      <c r="P42" s="4"/>
      <c r="T42" s="3"/>
      <c r="U42" s="4"/>
      <c r="V42" s="4"/>
      <c r="W42" s="4"/>
      <c r="X42" s="4"/>
      <c r="Y42" s="4"/>
      <c r="AC42" s="3"/>
      <c r="AD42" s="4"/>
      <c r="AE42" s="4"/>
      <c r="AF42" s="4"/>
      <c r="AG42" s="4"/>
      <c r="AH42" s="4"/>
    </row>
    <row r="43" spans="2:43" x14ac:dyDescent="0.2">
      <c r="B43" s="3" t="s">
        <v>7</v>
      </c>
      <c r="C43" s="4"/>
      <c r="D43" s="4"/>
      <c r="E43" s="4"/>
      <c r="F43" s="4"/>
      <c r="G43" s="4"/>
      <c r="K43" s="3" t="s">
        <v>7</v>
      </c>
      <c r="L43" s="4"/>
      <c r="M43" s="4"/>
      <c r="N43" s="4"/>
      <c r="O43" s="4"/>
      <c r="P43" s="4"/>
      <c r="T43" s="3" t="s">
        <v>820</v>
      </c>
      <c r="U43" s="4"/>
      <c r="V43" s="4"/>
      <c r="W43" s="4"/>
      <c r="X43" s="4"/>
      <c r="Y43" s="4"/>
      <c r="AC43" s="3" t="s">
        <v>821</v>
      </c>
      <c r="AD43" s="4"/>
      <c r="AE43" s="4"/>
      <c r="AF43" s="4"/>
      <c r="AG43" s="4"/>
      <c r="AH43" s="4"/>
    </row>
    <row r="44" spans="2:43" x14ac:dyDescent="0.2">
      <c r="B44" s="3" t="s">
        <v>815</v>
      </c>
      <c r="C44" s="4">
        <v>-4.5220000000000002</v>
      </c>
      <c r="D44" s="4" t="s">
        <v>822</v>
      </c>
      <c r="E44" s="4" t="s">
        <v>39</v>
      </c>
      <c r="F44" s="4" t="s">
        <v>40</v>
      </c>
      <c r="G44" s="4">
        <v>0.3226</v>
      </c>
      <c r="K44" s="3" t="s">
        <v>815</v>
      </c>
      <c r="L44" s="4">
        <v>-39.340000000000003</v>
      </c>
      <c r="M44" s="4" t="s">
        <v>823</v>
      </c>
      <c r="N44" s="4" t="s">
        <v>39</v>
      </c>
      <c r="O44" s="4" t="s">
        <v>40</v>
      </c>
      <c r="P44" s="4">
        <v>0.61860000000000004</v>
      </c>
      <c r="T44" s="3" t="s">
        <v>815</v>
      </c>
      <c r="U44" s="4">
        <v>-2.2360000000000002</v>
      </c>
      <c r="V44" s="4" t="s">
        <v>824</v>
      </c>
      <c r="W44" s="4" t="s">
        <v>39</v>
      </c>
      <c r="X44" s="4" t="s">
        <v>40</v>
      </c>
      <c r="Y44" s="4">
        <v>0.14549999999999999</v>
      </c>
      <c r="AC44" s="3" t="s">
        <v>815</v>
      </c>
      <c r="AD44" s="4">
        <v>1.036</v>
      </c>
      <c r="AE44" s="4" t="s">
        <v>825</v>
      </c>
      <c r="AF44" s="4" t="s">
        <v>39</v>
      </c>
      <c r="AG44" s="4" t="s">
        <v>40</v>
      </c>
      <c r="AH44" s="4">
        <v>0.60250000000000004</v>
      </c>
    </row>
    <row r="45" spans="2:43" x14ac:dyDescent="0.2">
      <c r="B45" s="3"/>
      <c r="C45" s="4"/>
      <c r="D45" s="4"/>
      <c r="E45" s="4"/>
      <c r="F45" s="4"/>
      <c r="G45" s="4"/>
      <c r="K45" s="3"/>
      <c r="L45" s="4"/>
      <c r="M45" s="4"/>
      <c r="N45" s="4"/>
      <c r="O45" s="4"/>
      <c r="P45" s="4"/>
      <c r="T45" s="3"/>
      <c r="U45" s="4"/>
      <c r="V45" s="4"/>
      <c r="W45" s="4"/>
      <c r="X45" s="4"/>
      <c r="Y45" s="4"/>
      <c r="AC45" s="3"/>
      <c r="AD45" s="4"/>
      <c r="AE45" s="4"/>
      <c r="AF45" s="4"/>
      <c r="AG45" s="4"/>
      <c r="AH45" s="4"/>
    </row>
    <row r="46" spans="2:43" x14ac:dyDescent="0.2">
      <c r="B46" s="3" t="s">
        <v>8</v>
      </c>
      <c r="C46" s="4"/>
      <c r="D46" s="4"/>
      <c r="E46" s="4"/>
      <c r="F46" s="4"/>
      <c r="G46" s="4"/>
      <c r="K46" s="3" t="s">
        <v>8</v>
      </c>
      <c r="L46" s="4"/>
      <c r="M46" s="4"/>
      <c r="N46" s="4"/>
      <c r="O46" s="4"/>
      <c r="P46" s="4"/>
      <c r="T46" s="3" t="s">
        <v>826</v>
      </c>
      <c r="U46" s="4"/>
      <c r="V46" s="4"/>
      <c r="W46" s="4"/>
      <c r="X46" s="4"/>
      <c r="Y46" s="4"/>
      <c r="AC46" s="3" t="s">
        <v>827</v>
      </c>
      <c r="AD46" s="4"/>
      <c r="AE46" s="4"/>
      <c r="AF46" s="4"/>
      <c r="AG46" s="4"/>
      <c r="AH46" s="4"/>
    </row>
    <row r="47" spans="2:43" x14ac:dyDescent="0.2">
      <c r="B47" s="3" t="s">
        <v>815</v>
      </c>
      <c r="C47" s="4">
        <v>-3.9340000000000002</v>
      </c>
      <c r="D47" s="4" t="s">
        <v>828</v>
      </c>
      <c r="E47" s="4" t="s">
        <v>39</v>
      </c>
      <c r="F47" s="4" t="s">
        <v>40</v>
      </c>
      <c r="G47" s="4">
        <v>0.43099999999999999</v>
      </c>
      <c r="K47" s="3" t="s">
        <v>815</v>
      </c>
      <c r="L47" s="4">
        <v>8.5250000000000004</v>
      </c>
      <c r="M47" s="4" t="s">
        <v>829</v>
      </c>
      <c r="N47" s="4" t="s">
        <v>39</v>
      </c>
      <c r="O47" s="4" t="s">
        <v>40</v>
      </c>
      <c r="P47" s="4">
        <v>0.92579999999999996</v>
      </c>
      <c r="T47" s="3" t="s">
        <v>815</v>
      </c>
      <c r="U47" s="4">
        <v>-2.8140000000000001</v>
      </c>
      <c r="V47" s="4" t="s">
        <v>830</v>
      </c>
      <c r="W47" s="4" t="s">
        <v>39</v>
      </c>
      <c r="X47" s="4" t="s">
        <v>40</v>
      </c>
      <c r="Y47" s="4">
        <v>6.93E-2</v>
      </c>
      <c r="AC47" s="3" t="s">
        <v>815</v>
      </c>
      <c r="AD47" s="4">
        <v>0.14599999999999999</v>
      </c>
      <c r="AE47" s="4" t="s">
        <v>831</v>
      </c>
      <c r="AF47" s="4" t="s">
        <v>39</v>
      </c>
      <c r="AG47" s="4" t="s">
        <v>40</v>
      </c>
      <c r="AH47" s="4">
        <v>0.94140000000000001</v>
      </c>
    </row>
    <row r="48" spans="2:43" x14ac:dyDescent="0.2">
      <c r="T48" s="3"/>
      <c r="U48" s="4"/>
      <c r="V48" s="4"/>
      <c r="W48" s="4"/>
      <c r="X48" s="4"/>
      <c r="Y48" s="4"/>
      <c r="AC48" s="3"/>
      <c r="AD48" s="4"/>
      <c r="AE48" s="4"/>
      <c r="AF48" s="4"/>
      <c r="AG48" s="4"/>
      <c r="AH48" s="4"/>
    </row>
  </sheetData>
  <mergeCells count="5">
    <mergeCell ref="B3:H3"/>
    <mergeCell ref="K3:Q3"/>
    <mergeCell ref="T3:Z3"/>
    <mergeCell ref="AC3:AI3"/>
    <mergeCell ref="AL3:AR3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3C04-D67D-4D3A-B296-2229E7939EE5}">
  <dimension ref="A1:AH30"/>
  <sheetViews>
    <sheetView workbookViewId="0">
      <selection activeCell="B3" sqref="B3"/>
    </sheetView>
  </sheetViews>
  <sheetFormatPr defaultRowHeight="15" x14ac:dyDescent="0.3"/>
  <cols>
    <col min="1" max="16384" width="9" style="1"/>
  </cols>
  <sheetData>
    <row r="1" spans="1:34" x14ac:dyDescent="0.3">
      <c r="A1" s="1" t="s">
        <v>836</v>
      </c>
    </row>
    <row r="3" spans="1:34" ht="15.75" thickBot="1" x14ac:dyDescent="0.35">
      <c r="B3" s="1" t="s">
        <v>850</v>
      </c>
      <c r="I3" s="1" t="s">
        <v>850</v>
      </c>
      <c r="P3" s="1" t="s">
        <v>850</v>
      </c>
      <c r="W3" s="1" t="s">
        <v>850</v>
      </c>
      <c r="AD3" s="1" t="s">
        <v>850</v>
      </c>
    </row>
    <row r="4" spans="1:34" ht="16.5" thickBot="1" x14ac:dyDescent="0.35">
      <c r="B4" s="47" t="s">
        <v>646</v>
      </c>
      <c r="C4" s="48"/>
      <c r="D4" s="48"/>
      <c r="E4" s="48"/>
      <c r="F4" s="49"/>
      <c r="I4" s="47" t="s">
        <v>373</v>
      </c>
      <c r="J4" s="48"/>
      <c r="K4" s="48"/>
      <c r="L4" s="48"/>
      <c r="M4" s="49"/>
      <c r="P4" s="47" t="s">
        <v>651</v>
      </c>
      <c r="Q4" s="48"/>
      <c r="R4" s="48"/>
      <c r="S4" s="48"/>
      <c r="T4" s="49"/>
      <c r="W4" s="47" t="s">
        <v>387</v>
      </c>
      <c r="X4" s="48"/>
      <c r="Y4" s="48"/>
      <c r="Z4" s="48"/>
      <c r="AA4" s="49"/>
      <c r="AD4" s="47" t="s">
        <v>837</v>
      </c>
      <c r="AE4" s="48"/>
      <c r="AF4" s="48"/>
      <c r="AG4" s="48"/>
      <c r="AH4" s="49"/>
    </row>
    <row r="5" spans="1:34" x14ac:dyDescent="0.3">
      <c r="C5" s="1" t="s">
        <v>732</v>
      </c>
      <c r="E5" s="1" t="s">
        <v>733</v>
      </c>
      <c r="J5" s="1" t="s">
        <v>732</v>
      </c>
      <c r="L5" s="1" t="s">
        <v>733</v>
      </c>
      <c r="Q5" s="1" t="s">
        <v>732</v>
      </c>
      <c r="S5" s="1" t="s">
        <v>733</v>
      </c>
      <c r="X5" s="1" t="s">
        <v>732</v>
      </c>
      <c r="Z5" s="1" t="s">
        <v>733</v>
      </c>
      <c r="AE5" s="1" t="s">
        <v>732</v>
      </c>
      <c r="AG5" s="1" t="s">
        <v>733</v>
      </c>
    </row>
    <row r="6" spans="1:34" x14ac:dyDescent="0.3">
      <c r="C6" s="1" t="s">
        <v>736</v>
      </c>
      <c r="D6" s="1" t="s">
        <v>735</v>
      </c>
      <c r="E6" s="1" t="s">
        <v>736</v>
      </c>
      <c r="F6" s="1" t="s">
        <v>735</v>
      </c>
      <c r="J6" s="1" t="s">
        <v>736</v>
      </c>
      <c r="K6" s="1" t="s">
        <v>735</v>
      </c>
      <c r="L6" s="1" t="s">
        <v>736</v>
      </c>
      <c r="M6" s="1" t="s">
        <v>735</v>
      </c>
      <c r="Q6" s="1" t="s">
        <v>736</v>
      </c>
      <c r="R6" s="1" t="s">
        <v>735</v>
      </c>
      <c r="S6" s="1" t="s">
        <v>736</v>
      </c>
      <c r="T6" s="1" t="s">
        <v>735</v>
      </c>
      <c r="X6" s="1" t="s">
        <v>736</v>
      </c>
      <c r="Y6" s="1" t="s">
        <v>735</v>
      </c>
      <c r="Z6" s="1" t="s">
        <v>736</v>
      </c>
      <c r="AA6" s="1" t="s">
        <v>735</v>
      </c>
      <c r="AE6" s="1" t="s">
        <v>736</v>
      </c>
      <c r="AF6" s="1" t="s">
        <v>735</v>
      </c>
      <c r="AG6" s="1" t="s">
        <v>736</v>
      </c>
      <c r="AH6" s="1" t="s">
        <v>735</v>
      </c>
    </row>
    <row r="7" spans="1:34" x14ac:dyDescent="0.2">
      <c r="B7" s="1">
        <v>1</v>
      </c>
      <c r="C7" s="1">
        <v>26.810860980000001</v>
      </c>
      <c r="D7" s="1">
        <v>39.344050199999998</v>
      </c>
      <c r="E7" s="1">
        <v>24.9735528</v>
      </c>
      <c r="F7" s="1">
        <v>28.017097800000002</v>
      </c>
      <c r="I7" s="1">
        <v>1</v>
      </c>
      <c r="J7" s="1">
        <v>19.169269200000002</v>
      </c>
      <c r="K7" s="1">
        <v>18.396020100000001</v>
      </c>
      <c r="L7" s="1">
        <v>4.7916221999999999</v>
      </c>
      <c r="M7" s="1">
        <v>9.1106756999999998</v>
      </c>
      <c r="P7" s="1">
        <v>1</v>
      </c>
      <c r="Q7" s="4">
        <v>0.12223299999999999</v>
      </c>
      <c r="R7" s="4">
        <v>6.6699999999999995E-2</v>
      </c>
      <c r="S7" s="4">
        <v>0.1333</v>
      </c>
      <c r="T7" s="4">
        <v>0.10835</v>
      </c>
      <c r="W7" s="1">
        <v>1</v>
      </c>
      <c r="X7" s="4">
        <v>0.73719999999999997</v>
      </c>
      <c r="Y7" s="4">
        <v>0.57835000000000003</v>
      </c>
      <c r="Z7" s="4">
        <v>0.31540000000000001</v>
      </c>
      <c r="AA7" s="4">
        <v>0.48415000000000002</v>
      </c>
      <c r="AD7" s="1">
        <v>1</v>
      </c>
      <c r="AE7" s="4">
        <v>8.7166999999999994E-2</v>
      </c>
      <c r="AF7" s="4">
        <v>3.8600000000000002E-2</v>
      </c>
      <c r="AG7" s="4">
        <v>4.2099999999999999E-2</v>
      </c>
      <c r="AH7" s="4">
        <v>5.1700000000000003E-2</v>
      </c>
    </row>
    <row r="8" spans="1:34" x14ac:dyDescent="0.2">
      <c r="B8" s="1">
        <v>2</v>
      </c>
      <c r="C8" s="1">
        <v>39.199807020000002</v>
      </c>
      <c r="D8" s="1">
        <v>31.597557899999998</v>
      </c>
      <c r="E8" s="1">
        <v>32.702667599999998</v>
      </c>
      <c r="F8" s="1">
        <v>33.356756700000005</v>
      </c>
      <c r="I8" s="1">
        <v>2</v>
      </c>
      <c r="J8" s="1">
        <v>14.932535400000001</v>
      </c>
      <c r="K8" s="1">
        <v>12.660452100000001</v>
      </c>
      <c r="L8" s="1">
        <v>4.1702028000000002</v>
      </c>
      <c r="M8" s="1">
        <v>7.7164044000000001</v>
      </c>
      <c r="P8" s="1">
        <v>2</v>
      </c>
      <c r="Q8" s="4">
        <v>6.1100000000000002E-2</v>
      </c>
      <c r="R8" s="4">
        <v>0.10835</v>
      </c>
      <c r="S8" s="4">
        <v>0.1333</v>
      </c>
      <c r="T8" s="4">
        <v>0.125</v>
      </c>
      <c r="W8" s="1">
        <v>2</v>
      </c>
      <c r="X8" s="4">
        <v>0.55673300000000003</v>
      </c>
      <c r="Y8" s="4">
        <v>0.52944999999999998</v>
      </c>
      <c r="Z8" s="4">
        <v>0.22259999999999999</v>
      </c>
      <c r="AA8" s="4">
        <v>0.38969999999999999</v>
      </c>
      <c r="AD8" s="1">
        <v>2</v>
      </c>
      <c r="AE8" s="4">
        <v>3.9232999999999997E-2</v>
      </c>
      <c r="AF8" s="4">
        <v>5.8650000000000001E-2</v>
      </c>
      <c r="AG8" s="4">
        <v>2.9700000000000001E-2</v>
      </c>
      <c r="AH8" s="4">
        <v>4.9250000000000002E-2</v>
      </c>
    </row>
    <row r="9" spans="1:34" x14ac:dyDescent="0.2">
      <c r="B9" s="1">
        <v>3</v>
      </c>
      <c r="C9" s="1">
        <v>32.906927699999997</v>
      </c>
      <c r="D9" s="1">
        <v>39.08871018</v>
      </c>
      <c r="E9" s="1">
        <v>20.3676216</v>
      </c>
      <c r="F9" s="1">
        <v>29.005331400000003</v>
      </c>
      <c r="I9" s="1">
        <v>3</v>
      </c>
      <c r="J9" s="1">
        <v>18.6121962</v>
      </c>
      <c r="K9" s="1">
        <v>17.535784200000002</v>
      </c>
      <c r="L9" s="1">
        <v>0.80015939999999997</v>
      </c>
      <c r="M9" s="1">
        <v>12.374269499999999</v>
      </c>
      <c r="P9" s="1">
        <v>3</v>
      </c>
      <c r="Q9" s="4">
        <v>9.1700000000000004E-2</v>
      </c>
      <c r="R9" s="4">
        <v>0.10556699999999999</v>
      </c>
      <c r="S9" s="4">
        <v>0.2167</v>
      </c>
      <c r="T9" s="4">
        <v>7.4999999999999997E-2</v>
      </c>
      <c r="W9" s="1">
        <v>3</v>
      </c>
      <c r="X9" s="4">
        <v>0.73919999999999997</v>
      </c>
      <c r="Y9" s="4">
        <v>0.57169999999999999</v>
      </c>
      <c r="Z9" s="4">
        <v>7.5499999999999998E-2</v>
      </c>
      <c r="AA9" s="4">
        <v>0.57540000000000002</v>
      </c>
      <c r="AD9" s="1">
        <v>3</v>
      </c>
      <c r="AE9" s="4">
        <v>6.6199999999999995E-2</v>
      </c>
      <c r="AF9" s="4">
        <v>6.3667000000000001E-2</v>
      </c>
      <c r="AG9" s="4">
        <v>1.6400000000000001E-2</v>
      </c>
      <c r="AH9" s="4">
        <v>4.2500000000000003E-2</v>
      </c>
    </row>
    <row r="10" spans="1:34" x14ac:dyDescent="0.2">
      <c r="B10" s="1">
        <v>4</v>
      </c>
      <c r="C10" s="1">
        <v>36.391523579999998</v>
      </c>
      <c r="D10" s="1">
        <v>28.972562400000001</v>
      </c>
      <c r="E10" s="1">
        <v>46.538930999999998</v>
      </c>
      <c r="F10" s="1">
        <v>35.591105999999996</v>
      </c>
      <c r="I10" s="1">
        <v>4</v>
      </c>
      <c r="J10" s="1">
        <v>22.645166400000001</v>
      </c>
      <c r="K10" s="1">
        <v>11.703299400000001</v>
      </c>
      <c r="L10" s="1">
        <v>11.838546000000001</v>
      </c>
      <c r="M10" s="1">
        <v>19.726540800000002</v>
      </c>
      <c r="P10" s="1">
        <v>4</v>
      </c>
      <c r="Q10" s="4">
        <v>0.104175</v>
      </c>
      <c r="R10" s="4">
        <v>0.18335000000000001</v>
      </c>
      <c r="S10" s="4">
        <v>0.15</v>
      </c>
      <c r="T10" s="4">
        <v>0.16669999999999999</v>
      </c>
      <c r="W10" s="1">
        <v>4</v>
      </c>
      <c r="X10" s="4">
        <v>0.68745000000000001</v>
      </c>
      <c r="Y10" s="4">
        <v>0.54830000000000001</v>
      </c>
      <c r="Z10" s="4">
        <v>0.37830000000000003</v>
      </c>
      <c r="AA10" s="4">
        <v>0.69940000000000002</v>
      </c>
      <c r="AD10" s="1">
        <v>4</v>
      </c>
      <c r="AE10" s="4">
        <v>6.7949999999999997E-2</v>
      </c>
      <c r="AF10" s="4">
        <v>9.8100000000000007E-2</v>
      </c>
      <c r="AG10" s="4">
        <v>5.67E-2</v>
      </c>
      <c r="AH10" s="4">
        <v>0.1166</v>
      </c>
    </row>
    <row r="11" spans="1:34" x14ac:dyDescent="0.2">
      <c r="B11" s="1">
        <v>5</v>
      </c>
      <c r="C11" s="1">
        <v>31.751175</v>
      </c>
      <c r="D11" s="1">
        <v>56.034930420000002</v>
      </c>
      <c r="E11" s="1">
        <v>33.445034399999997</v>
      </c>
      <c r="F11" s="1">
        <v>46.199920799999994</v>
      </c>
      <c r="I11" s="1">
        <v>5</v>
      </c>
      <c r="J11" s="1">
        <v>5.8745880000000001</v>
      </c>
      <c r="K11" s="1">
        <v>25.887251819999999</v>
      </c>
      <c r="L11" s="1">
        <v>23.455652999999998</v>
      </c>
      <c r="M11" s="1">
        <v>17.355455399999997</v>
      </c>
      <c r="P11" s="1">
        <v>5</v>
      </c>
      <c r="Q11" s="4">
        <v>0.2167</v>
      </c>
      <c r="R11" s="4">
        <v>0.16666700000000001</v>
      </c>
      <c r="S11" s="4">
        <v>5.8299999999999998E-2</v>
      </c>
      <c r="T11" s="4">
        <v>0.1333</v>
      </c>
      <c r="W11" s="1">
        <v>5</v>
      </c>
      <c r="X11" s="4">
        <v>0.3075</v>
      </c>
      <c r="Y11" s="4">
        <v>0.59056699999999995</v>
      </c>
      <c r="Z11" s="4">
        <v>0.78569999999999995</v>
      </c>
      <c r="AA11" s="4">
        <v>0.4945</v>
      </c>
      <c r="AD11" s="1">
        <v>5</v>
      </c>
      <c r="AE11" s="4">
        <v>6.6600000000000006E-2</v>
      </c>
      <c r="AF11" s="4">
        <v>9.7100000000000006E-2</v>
      </c>
      <c r="AG11" s="4">
        <v>4.4900000000000002E-2</v>
      </c>
      <c r="AH11" s="4">
        <v>6.59E-2</v>
      </c>
    </row>
    <row r="12" spans="1:34" x14ac:dyDescent="0.2">
      <c r="B12" s="1">
        <v>6</v>
      </c>
      <c r="C12" s="1">
        <v>39.711758100000004</v>
      </c>
      <c r="D12" s="1">
        <v>39.473994179999998</v>
      </c>
      <c r="F12" s="1">
        <v>43.548809400000003</v>
      </c>
      <c r="I12" s="1">
        <v>6</v>
      </c>
      <c r="J12" s="1">
        <v>10.6293699</v>
      </c>
      <c r="K12" s="1">
        <v>8.1829158</v>
      </c>
      <c r="M12" s="1">
        <v>17.9774706</v>
      </c>
      <c r="P12" s="1">
        <v>6</v>
      </c>
      <c r="Q12" s="4">
        <v>0.22295000000000001</v>
      </c>
      <c r="R12" s="4">
        <v>8.8867000000000002E-2</v>
      </c>
      <c r="S12" s="4"/>
      <c r="T12" s="4">
        <v>0.1333</v>
      </c>
      <c r="W12" s="1">
        <v>6</v>
      </c>
      <c r="X12" s="4">
        <v>0.40805000000000002</v>
      </c>
      <c r="Y12" s="4">
        <v>0.33393299999999998</v>
      </c>
      <c r="Z12" s="4"/>
      <c r="AA12" s="4">
        <v>0.56710000000000005</v>
      </c>
      <c r="AD12" s="1">
        <v>6</v>
      </c>
      <c r="AE12" s="4">
        <v>9.1950000000000004E-2</v>
      </c>
      <c r="AF12" s="4">
        <v>2.9000000000000001E-2</v>
      </c>
      <c r="AG12" s="4"/>
      <c r="AH12" s="4">
        <v>7.5600000000000001E-2</v>
      </c>
    </row>
    <row r="13" spans="1:34" x14ac:dyDescent="0.2">
      <c r="B13" s="1">
        <v>7</v>
      </c>
      <c r="C13" s="1">
        <v>35.051609099999993</v>
      </c>
      <c r="D13" s="1">
        <v>54.482037300000002</v>
      </c>
      <c r="F13" s="1">
        <v>39.668363999999997</v>
      </c>
      <c r="I13" s="1">
        <v>7</v>
      </c>
      <c r="J13" s="1">
        <v>17.3093802</v>
      </c>
      <c r="K13" s="1">
        <v>14.9153565</v>
      </c>
      <c r="M13" s="1">
        <v>6.3079331999999999</v>
      </c>
      <c r="P13" s="1">
        <v>7</v>
      </c>
      <c r="Q13" s="4">
        <v>8.3349999999999994E-2</v>
      </c>
      <c r="R13" s="4">
        <v>6.6699999999999995E-2</v>
      </c>
      <c r="S13" s="4"/>
      <c r="T13" s="4">
        <v>0.15</v>
      </c>
      <c r="W13" s="1">
        <v>7</v>
      </c>
      <c r="X13" s="4">
        <v>0.60670000000000002</v>
      </c>
      <c r="Y13" s="4">
        <v>0.40649999999999997</v>
      </c>
      <c r="Z13" s="4"/>
      <c r="AA13" s="4">
        <v>0.26190000000000002</v>
      </c>
      <c r="AD13" s="1">
        <v>7</v>
      </c>
      <c r="AE13" s="4">
        <v>4.7750000000000001E-2</v>
      </c>
      <c r="AF13" s="4">
        <v>2.7099999999999999E-2</v>
      </c>
      <c r="AG13" s="4"/>
      <c r="AH13" s="4">
        <v>3.9300000000000002E-2</v>
      </c>
    </row>
    <row r="14" spans="1:34" x14ac:dyDescent="0.2">
      <c r="B14" s="1">
        <v>8</v>
      </c>
      <c r="C14" s="1">
        <v>47.013724019999998</v>
      </c>
      <c r="D14" s="1">
        <v>38.311985579999998</v>
      </c>
      <c r="I14" s="1">
        <v>8</v>
      </c>
      <c r="J14" s="1">
        <v>14.888049000000001</v>
      </c>
      <c r="K14" s="1">
        <v>14.1612723</v>
      </c>
      <c r="P14" s="1">
        <v>8</v>
      </c>
      <c r="Q14" s="4">
        <v>0.15</v>
      </c>
      <c r="R14" s="4">
        <v>0.12917500000000001</v>
      </c>
      <c r="S14" s="4"/>
      <c r="T14" s="4"/>
      <c r="W14" s="1">
        <v>8</v>
      </c>
      <c r="X14" s="4">
        <v>0.44826700000000003</v>
      </c>
      <c r="Y14" s="4">
        <v>0.52822499999999994</v>
      </c>
      <c r="Z14" s="4"/>
      <c r="AA14" s="4"/>
      <c r="AD14" s="1">
        <v>8</v>
      </c>
      <c r="AE14" s="4">
        <v>7.1233000000000005E-2</v>
      </c>
      <c r="AF14" s="4">
        <v>6.5174999999999997E-2</v>
      </c>
      <c r="AG14" s="4"/>
      <c r="AH14" s="4"/>
    </row>
    <row r="15" spans="1:34" x14ac:dyDescent="0.2">
      <c r="B15" s="1">
        <v>9</v>
      </c>
      <c r="D15" s="1">
        <v>37.812248400000001</v>
      </c>
      <c r="I15" s="1">
        <v>9</v>
      </c>
      <c r="K15" s="1">
        <v>8.0303909999999998</v>
      </c>
      <c r="P15" s="1">
        <v>9</v>
      </c>
      <c r="R15" s="4">
        <v>0.15</v>
      </c>
      <c r="S15" s="4"/>
      <c r="T15" s="4"/>
      <c r="W15" s="1">
        <v>9</v>
      </c>
      <c r="Y15" s="4">
        <v>0.34</v>
      </c>
      <c r="Z15" s="4"/>
      <c r="AA15" s="4"/>
      <c r="AD15" s="1">
        <v>9</v>
      </c>
      <c r="AF15" s="4">
        <v>5.0999999999999997E-2</v>
      </c>
      <c r="AG15" s="4"/>
      <c r="AH15" s="4"/>
    </row>
    <row r="16" spans="1:34" x14ac:dyDescent="0.3">
      <c r="B16" s="1" t="s">
        <v>60</v>
      </c>
      <c r="C16" s="1">
        <f>AVERAGE(C7:C15)</f>
        <v>36.104673187499998</v>
      </c>
      <c r="D16" s="1">
        <f t="shared" ref="D16:F16" si="0">AVERAGE(D7:D15)</f>
        <v>40.568675173333332</v>
      </c>
      <c r="E16" s="1">
        <f t="shared" si="0"/>
        <v>31.605561479999999</v>
      </c>
      <c r="F16" s="1">
        <f t="shared" si="0"/>
        <v>36.4839123</v>
      </c>
      <c r="I16" s="1" t="s">
        <v>60</v>
      </c>
      <c r="J16" s="1">
        <f>AVERAGE(J7:J15)</f>
        <v>15.507569287500001</v>
      </c>
      <c r="K16" s="1">
        <f t="shared" ref="K16:M16" si="1">AVERAGE(K7:K15)</f>
        <v>14.608082580000001</v>
      </c>
      <c r="L16" s="1">
        <f t="shared" si="1"/>
        <v>9.0112366799999997</v>
      </c>
      <c r="M16" s="1">
        <f t="shared" si="1"/>
        <v>12.938392800000001</v>
      </c>
      <c r="P16" s="1" t="s">
        <v>60</v>
      </c>
      <c r="Q16" s="1">
        <f>AVERAGE(Q7:Q15)</f>
        <v>0.131526</v>
      </c>
      <c r="R16" s="1">
        <f t="shared" ref="R16:T16" si="2">AVERAGE(R7:R15)</f>
        <v>0.11837511111111113</v>
      </c>
      <c r="S16" s="1">
        <f t="shared" si="2"/>
        <v>0.13832</v>
      </c>
      <c r="T16" s="1">
        <f t="shared" si="2"/>
        <v>0.12737857142857142</v>
      </c>
      <c r="W16" s="1" t="s">
        <v>60</v>
      </c>
      <c r="X16" s="1">
        <f>AVERAGE(X7:X15)</f>
        <v>0.56138750000000004</v>
      </c>
      <c r="Y16" s="1">
        <f t="shared" ref="Y16:AA16" si="3">AVERAGE(Y7:Y15)</f>
        <v>0.49189166666666673</v>
      </c>
      <c r="Z16" s="1">
        <f t="shared" si="3"/>
        <v>0.35549999999999998</v>
      </c>
      <c r="AA16" s="1">
        <f t="shared" si="3"/>
        <v>0.49602142857142856</v>
      </c>
      <c r="AD16" s="1" t="s">
        <v>60</v>
      </c>
      <c r="AE16" s="1">
        <f>AVERAGE(AE7:AE15)</f>
        <v>6.7260375000000011E-2</v>
      </c>
      <c r="AF16" s="1">
        <f t="shared" ref="AF16:AH16" si="4">AVERAGE(AF7:AF15)</f>
        <v>5.8710222222222233E-2</v>
      </c>
      <c r="AG16" s="1">
        <f t="shared" si="4"/>
        <v>3.7960000000000001E-2</v>
      </c>
      <c r="AH16" s="1">
        <f t="shared" si="4"/>
        <v>6.2978571428571425E-2</v>
      </c>
    </row>
    <row r="17" spans="2:34" x14ac:dyDescent="0.2">
      <c r="B17" s="1" t="s">
        <v>269</v>
      </c>
      <c r="C17" s="4">
        <f>_xlfn.STDEV.S(C7:C15)</f>
        <v>6.0750426243404112</v>
      </c>
      <c r="D17" s="4">
        <f t="shared" ref="D17:F17" si="5">_xlfn.STDEV.S(D7:D15)</f>
        <v>9.119459545855424</v>
      </c>
      <c r="E17" s="4">
        <f t="shared" si="5"/>
        <v>9.9733101270454529</v>
      </c>
      <c r="F17" s="4">
        <f t="shared" si="5"/>
        <v>6.9838701081668484</v>
      </c>
      <c r="I17" s="1" t="s">
        <v>269</v>
      </c>
      <c r="J17" s="4">
        <f>_xlfn.STDEV.S(J7:J15)</f>
        <v>5.2718144982501318</v>
      </c>
      <c r="K17" s="4">
        <f t="shared" ref="K17:M17" si="6">_xlfn.STDEV.S(K7:K15)</f>
        <v>5.5589280367915421</v>
      </c>
      <c r="L17" s="4">
        <f t="shared" si="6"/>
        <v>9.0180012516869112</v>
      </c>
      <c r="M17" s="4">
        <f t="shared" si="6"/>
        <v>5.4342051091347496</v>
      </c>
      <c r="P17" s="1" t="s">
        <v>269</v>
      </c>
      <c r="Q17" s="4">
        <f>_xlfn.STDEV.S(Q7:Q15)</f>
        <v>6.0539883555034549E-2</v>
      </c>
      <c r="R17" s="4">
        <f t="shared" ref="R17:T17" si="7">_xlfn.STDEV.S(R7:R15)</f>
        <v>4.2051348546879072E-2</v>
      </c>
      <c r="S17" s="4">
        <f t="shared" si="7"/>
        <v>5.6421290307826166E-2</v>
      </c>
      <c r="T17" s="4">
        <f t="shared" si="7"/>
        <v>2.9550209490837455E-2</v>
      </c>
      <c r="W17" s="1" t="s">
        <v>269</v>
      </c>
      <c r="X17" s="4">
        <f>_xlfn.STDEV.S(X7:X15)</f>
        <v>0.16091766320877104</v>
      </c>
      <c r="Y17" s="4">
        <f t="shared" ref="Y17:AA17" si="8">_xlfn.STDEV.S(Y7:Y15)</f>
        <v>0.1029609331117871</v>
      </c>
      <c r="Z17" s="4">
        <f t="shared" si="8"/>
        <v>0.26611195952080025</v>
      </c>
      <c r="AA17" s="4">
        <f t="shared" si="8"/>
        <v>0.14081684279334519</v>
      </c>
      <c r="AD17" s="1" t="s">
        <v>269</v>
      </c>
      <c r="AE17" s="4">
        <f>_xlfn.STDEV.S(AE7:AE15)</f>
        <v>1.7687193130603979E-2</v>
      </c>
      <c r="AF17" s="4">
        <f t="shared" ref="AF17:AH17" si="9">_xlfn.STDEV.S(AF7:AF15)</f>
        <v>2.6070740959827809E-2</v>
      </c>
      <c r="AG17" s="4">
        <f t="shared" si="9"/>
        <v>1.5407400819086906E-2</v>
      </c>
      <c r="AH17" s="4">
        <f t="shared" si="9"/>
        <v>2.6891198329919163E-2</v>
      </c>
    </row>
    <row r="18" spans="2:34" x14ac:dyDescent="0.2">
      <c r="B18" s="1" t="s">
        <v>270</v>
      </c>
      <c r="C18" s="4" t="s">
        <v>838</v>
      </c>
      <c r="E18" s="4"/>
      <c r="F18" s="4"/>
      <c r="I18" s="1" t="s">
        <v>270</v>
      </c>
      <c r="J18" s="1" t="s">
        <v>839</v>
      </c>
      <c r="P18" s="1" t="s">
        <v>270</v>
      </c>
      <c r="Q18" s="1" t="s">
        <v>840</v>
      </c>
      <c r="W18" s="1" t="s">
        <v>270</v>
      </c>
      <c r="X18" s="1" t="s">
        <v>841</v>
      </c>
      <c r="AD18" s="1" t="s">
        <v>270</v>
      </c>
      <c r="AE18" s="1" t="s">
        <v>842</v>
      </c>
    </row>
    <row r="19" spans="2:34" x14ac:dyDescent="0.2">
      <c r="C19" s="4" t="s">
        <v>843</v>
      </c>
      <c r="E19" s="4"/>
      <c r="F19" s="4"/>
      <c r="J19" s="4" t="s">
        <v>843</v>
      </c>
      <c r="Q19" s="4" t="s">
        <v>843</v>
      </c>
      <c r="X19" s="4" t="s">
        <v>843</v>
      </c>
      <c r="AE19" s="4" t="s">
        <v>843</v>
      </c>
    </row>
    <row r="21" spans="2:34" x14ac:dyDescent="0.2">
      <c r="B21" s="3" t="s">
        <v>844</v>
      </c>
      <c r="C21" s="4" t="s">
        <v>845</v>
      </c>
      <c r="D21" s="4" t="s">
        <v>35</v>
      </c>
      <c r="E21" s="4" t="s">
        <v>36</v>
      </c>
      <c r="F21" s="4" t="s">
        <v>343</v>
      </c>
      <c r="I21" s="3" t="s">
        <v>844</v>
      </c>
      <c r="J21" s="4" t="s">
        <v>845</v>
      </c>
      <c r="K21" s="4" t="s">
        <v>35</v>
      </c>
      <c r="L21" s="4" t="s">
        <v>36</v>
      </c>
      <c r="M21" s="4" t="s">
        <v>343</v>
      </c>
      <c r="P21" s="3" t="s">
        <v>844</v>
      </c>
      <c r="Q21" s="4" t="s">
        <v>845</v>
      </c>
      <c r="R21" s="4" t="s">
        <v>35</v>
      </c>
      <c r="S21" s="4" t="s">
        <v>36</v>
      </c>
      <c r="T21" s="4" t="s">
        <v>343</v>
      </c>
      <c r="W21" s="3" t="s">
        <v>844</v>
      </c>
      <c r="X21" s="4" t="s">
        <v>845</v>
      </c>
      <c r="Y21" s="4" t="s">
        <v>35</v>
      </c>
      <c r="Z21" s="4" t="s">
        <v>36</v>
      </c>
      <c r="AA21" s="4" t="s">
        <v>343</v>
      </c>
      <c r="AD21" s="3" t="s">
        <v>844</v>
      </c>
      <c r="AE21" s="4" t="s">
        <v>845</v>
      </c>
      <c r="AF21" s="4" t="s">
        <v>35</v>
      </c>
      <c r="AG21" s="4" t="s">
        <v>36</v>
      </c>
      <c r="AH21" s="4" t="s">
        <v>343</v>
      </c>
    </row>
    <row r="22" spans="2:34" x14ac:dyDescent="0.2">
      <c r="B22" s="3" t="s">
        <v>846</v>
      </c>
      <c r="C22" s="4">
        <v>-3.1389999999999998</v>
      </c>
      <c r="D22" s="4" t="s">
        <v>39</v>
      </c>
      <c r="E22" s="4" t="s">
        <v>40</v>
      </c>
      <c r="F22" s="4" t="s">
        <v>41</v>
      </c>
      <c r="I22" s="3" t="s">
        <v>846</v>
      </c>
      <c r="J22" s="4">
        <v>1.764</v>
      </c>
      <c r="K22" s="4" t="s">
        <v>39</v>
      </c>
      <c r="L22" s="4" t="s">
        <v>40</v>
      </c>
      <c r="M22" s="4" t="s">
        <v>41</v>
      </c>
      <c r="P22" s="3" t="s">
        <v>846</v>
      </c>
      <c r="Q22" s="4">
        <v>0.94440000000000002</v>
      </c>
      <c r="R22" s="4" t="s">
        <v>39</v>
      </c>
      <c r="S22" s="4" t="s">
        <v>40</v>
      </c>
      <c r="T22" s="4" t="s">
        <v>41</v>
      </c>
      <c r="W22" s="3" t="s">
        <v>846</v>
      </c>
      <c r="X22" s="4">
        <v>3.5139999999999998</v>
      </c>
      <c r="Y22" s="4" t="s">
        <v>39</v>
      </c>
      <c r="Z22" s="4" t="s">
        <v>40</v>
      </c>
      <c r="AA22" s="4" t="s">
        <v>41</v>
      </c>
      <c r="AD22" s="3" t="s">
        <v>846</v>
      </c>
      <c r="AE22" s="4">
        <v>4.9169999999999998</v>
      </c>
      <c r="AF22" s="4" t="s">
        <v>39</v>
      </c>
      <c r="AG22" s="4" t="s">
        <v>40</v>
      </c>
      <c r="AH22" s="4" t="s">
        <v>41</v>
      </c>
    </row>
    <row r="23" spans="2:34" x14ac:dyDescent="0.2">
      <c r="B23" s="3" t="s">
        <v>847</v>
      </c>
      <c r="C23" s="4">
        <v>4.75</v>
      </c>
      <c r="D23" s="4" t="s">
        <v>39</v>
      </c>
      <c r="E23" s="4" t="s">
        <v>40</v>
      </c>
      <c r="F23" s="4" t="s">
        <v>41</v>
      </c>
      <c r="I23" s="3" t="s">
        <v>847</v>
      </c>
      <c r="J23" s="4">
        <v>8.6750000000000007</v>
      </c>
      <c r="K23" s="4" t="s">
        <v>39</v>
      </c>
      <c r="L23" s="4" t="s">
        <v>40</v>
      </c>
      <c r="M23" s="4">
        <v>0.44350000000000001</v>
      </c>
      <c r="P23" s="3" t="s">
        <v>847</v>
      </c>
      <c r="Q23" s="4">
        <v>-2.5</v>
      </c>
      <c r="R23" s="4" t="s">
        <v>39</v>
      </c>
      <c r="S23" s="4" t="s">
        <v>40</v>
      </c>
      <c r="T23" s="4" t="s">
        <v>41</v>
      </c>
      <c r="W23" s="3" t="s">
        <v>847</v>
      </c>
      <c r="X23" s="4">
        <v>9.625</v>
      </c>
      <c r="Y23" s="4" t="s">
        <v>39</v>
      </c>
      <c r="Z23" s="4" t="s">
        <v>40</v>
      </c>
      <c r="AA23" s="4">
        <v>0.2843</v>
      </c>
      <c r="AD23" s="3" t="s">
        <v>847</v>
      </c>
      <c r="AE23" s="4">
        <v>11.65</v>
      </c>
      <c r="AF23" s="4" t="s">
        <v>39</v>
      </c>
      <c r="AG23" s="4" t="s">
        <v>40</v>
      </c>
      <c r="AH23" s="4">
        <v>9.8400000000000001E-2</v>
      </c>
    </row>
    <row r="24" spans="2:34" x14ac:dyDescent="0.2">
      <c r="B24" s="3" t="s">
        <v>846</v>
      </c>
      <c r="C24" s="4">
        <v>-0.39290000000000003</v>
      </c>
      <c r="D24" s="4" t="s">
        <v>39</v>
      </c>
      <c r="E24" s="4" t="s">
        <v>40</v>
      </c>
      <c r="F24" s="4" t="s">
        <v>41</v>
      </c>
      <c r="I24" s="3" t="s">
        <v>846</v>
      </c>
      <c r="J24" s="4">
        <v>3.4460000000000002</v>
      </c>
      <c r="K24" s="4" t="s">
        <v>39</v>
      </c>
      <c r="L24" s="4" t="s">
        <v>40</v>
      </c>
      <c r="M24" s="4" t="s">
        <v>41</v>
      </c>
      <c r="P24" s="3" t="s">
        <v>846</v>
      </c>
      <c r="Q24" s="4">
        <v>-1.5</v>
      </c>
      <c r="R24" s="4" t="s">
        <v>39</v>
      </c>
      <c r="S24" s="4" t="s">
        <v>40</v>
      </c>
      <c r="T24" s="4" t="s">
        <v>41</v>
      </c>
      <c r="W24" s="3" t="s">
        <v>846</v>
      </c>
      <c r="X24" s="4">
        <v>3.625</v>
      </c>
      <c r="Y24" s="4" t="s">
        <v>39</v>
      </c>
      <c r="Z24" s="4" t="s">
        <v>40</v>
      </c>
      <c r="AA24" s="4" t="s">
        <v>41</v>
      </c>
      <c r="AD24" s="3" t="s">
        <v>846</v>
      </c>
      <c r="AE24" s="4">
        <v>2.964</v>
      </c>
      <c r="AF24" s="4" t="s">
        <v>39</v>
      </c>
      <c r="AG24" s="4" t="s">
        <v>40</v>
      </c>
      <c r="AH24" s="4" t="s">
        <v>41</v>
      </c>
    </row>
    <row r="25" spans="2:34" x14ac:dyDescent="0.2">
      <c r="B25" s="3" t="s">
        <v>848</v>
      </c>
      <c r="C25" s="4">
        <v>7.8890000000000002</v>
      </c>
      <c r="D25" s="4" t="s">
        <v>39</v>
      </c>
      <c r="E25" s="4" t="s">
        <v>40</v>
      </c>
      <c r="F25" s="4">
        <v>0.58020000000000005</v>
      </c>
      <c r="I25" s="3" t="s">
        <v>848</v>
      </c>
      <c r="J25" s="4">
        <v>6.9109999999999996</v>
      </c>
      <c r="K25" s="4" t="s">
        <v>39</v>
      </c>
      <c r="L25" s="4" t="s">
        <v>40</v>
      </c>
      <c r="M25" s="4">
        <v>0.87370000000000003</v>
      </c>
      <c r="P25" s="3" t="s">
        <v>848</v>
      </c>
      <c r="Q25" s="4">
        <v>-3.444</v>
      </c>
      <c r="R25" s="4" t="s">
        <v>39</v>
      </c>
      <c r="S25" s="4" t="s">
        <v>40</v>
      </c>
      <c r="T25" s="4" t="s">
        <v>41</v>
      </c>
      <c r="W25" s="3" t="s">
        <v>848</v>
      </c>
      <c r="X25" s="4">
        <v>6.1109999999999998</v>
      </c>
      <c r="Y25" s="4" t="s">
        <v>39</v>
      </c>
      <c r="Z25" s="4" t="s">
        <v>40</v>
      </c>
      <c r="AA25" s="4" t="s">
        <v>41</v>
      </c>
      <c r="AD25" s="3" t="s">
        <v>848</v>
      </c>
      <c r="AE25" s="4">
        <v>6.7329999999999997</v>
      </c>
      <c r="AF25" s="4" t="s">
        <v>39</v>
      </c>
      <c r="AG25" s="4" t="s">
        <v>40</v>
      </c>
      <c r="AH25" s="4">
        <v>0.93759999999999999</v>
      </c>
    </row>
    <row r="26" spans="2:34" x14ac:dyDescent="0.2">
      <c r="B26" s="3" t="s">
        <v>849</v>
      </c>
      <c r="C26" s="4">
        <v>2.746</v>
      </c>
      <c r="D26" s="4" t="s">
        <v>39</v>
      </c>
      <c r="E26" s="4" t="s">
        <v>40</v>
      </c>
      <c r="F26" s="4" t="s">
        <v>41</v>
      </c>
      <c r="I26" s="3" t="s">
        <v>849</v>
      </c>
      <c r="J26" s="4">
        <v>1.6830000000000001</v>
      </c>
      <c r="K26" s="4" t="s">
        <v>39</v>
      </c>
      <c r="L26" s="4" t="s">
        <v>40</v>
      </c>
      <c r="M26" s="4" t="s">
        <v>41</v>
      </c>
      <c r="P26" s="3" t="s">
        <v>849</v>
      </c>
      <c r="Q26" s="4">
        <v>-2.444</v>
      </c>
      <c r="R26" s="4" t="s">
        <v>39</v>
      </c>
      <c r="S26" s="4" t="s">
        <v>40</v>
      </c>
      <c r="T26" s="4" t="s">
        <v>41</v>
      </c>
      <c r="W26" s="3" t="s">
        <v>849</v>
      </c>
      <c r="X26" s="4">
        <v>0.1111</v>
      </c>
      <c r="Y26" s="4" t="s">
        <v>39</v>
      </c>
      <c r="Z26" s="4" t="s">
        <v>40</v>
      </c>
      <c r="AA26" s="4" t="s">
        <v>41</v>
      </c>
      <c r="AD26" s="3" t="s">
        <v>849</v>
      </c>
      <c r="AE26" s="4">
        <v>-1.952</v>
      </c>
      <c r="AF26" s="4" t="s">
        <v>39</v>
      </c>
      <c r="AG26" s="4" t="s">
        <v>40</v>
      </c>
      <c r="AH26" s="4" t="s">
        <v>41</v>
      </c>
    </row>
    <row r="27" spans="2:34" x14ac:dyDescent="0.2">
      <c r="B27" s="3" t="s">
        <v>846</v>
      </c>
      <c r="C27" s="4">
        <v>-5.1429999999999998</v>
      </c>
      <c r="D27" s="4" t="s">
        <v>39</v>
      </c>
      <c r="E27" s="4" t="s">
        <v>40</v>
      </c>
      <c r="F27" s="4" t="s">
        <v>41</v>
      </c>
      <c r="I27" s="3" t="s">
        <v>846</v>
      </c>
      <c r="J27" s="4">
        <v>-5.2290000000000001</v>
      </c>
      <c r="K27" s="4" t="s">
        <v>39</v>
      </c>
      <c r="L27" s="4" t="s">
        <v>40</v>
      </c>
      <c r="M27" s="4" t="s">
        <v>41</v>
      </c>
      <c r="P27" s="3" t="s">
        <v>846</v>
      </c>
      <c r="Q27" s="4">
        <v>1</v>
      </c>
      <c r="R27" s="4" t="s">
        <v>39</v>
      </c>
      <c r="S27" s="4" t="s">
        <v>40</v>
      </c>
      <c r="T27" s="4" t="s">
        <v>41</v>
      </c>
      <c r="W27" s="3" t="s">
        <v>846</v>
      </c>
      <c r="X27" s="4">
        <v>-6</v>
      </c>
      <c r="Y27" s="4" t="s">
        <v>39</v>
      </c>
      <c r="Z27" s="4" t="s">
        <v>40</v>
      </c>
      <c r="AA27" s="4" t="s">
        <v>41</v>
      </c>
      <c r="AD27" s="3" t="s">
        <v>846</v>
      </c>
      <c r="AE27" s="4">
        <v>-8.6859999999999999</v>
      </c>
      <c r="AF27" s="4" t="s">
        <v>39</v>
      </c>
      <c r="AG27" s="4" t="s">
        <v>40</v>
      </c>
      <c r="AH27" s="4">
        <v>0.4889</v>
      </c>
    </row>
    <row r="30" spans="2:34" x14ac:dyDescent="0.2">
      <c r="R30" s="38"/>
      <c r="S30" s="4"/>
      <c r="T30" s="4"/>
      <c r="Y30" s="38"/>
      <c r="Z30" s="4"/>
      <c r="AA30" s="4"/>
      <c r="AF30" s="38"/>
      <c r="AG30" s="4"/>
      <c r="AH30" s="4"/>
    </row>
  </sheetData>
  <mergeCells count="5">
    <mergeCell ref="B4:F4"/>
    <mergeCell ref="I4:M4"/>
    <mergeCell ref="P4:T4"/>
    <mergeCell ref="W4:AA4"/>
    <mergeCell ref="AD4:AH4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0640-5BE3-4B77-BF80-8023AE77BC2B}">
  <dimension ref="A1:V185"/>
  <sheetViews>
    <sheetView workbookViewId="0">
      <selection activeCell="B2" sqref="B2"/>
    </sheetView>
  </sheetViews>
  <sheetFormatPr defaultRowHeight="15" x14ac:dyDescent="0.3"/>
  <cols>
    <col min="1" max="16384" width="9" style="1"/>
  </cols>
  <sheetData>
    <row r="1" spans="1:22" x14ac:dyDescent="0.3">
      <c r="A1" s="1" t="s">
        <v>927</v>
      </c>
    </row>
    <row r="2" spans="1:22" ht="15.75" thickBot="1" x14ac:dyDescent="0.35">
      <c r="B2" s="1" t="s">
        <v>928</v>
      </c>
    </row>
    <row r="3" spans="1:22" ht="16.5" thickBot="1" x14ac:dyDescent="0.35">
      <c r="B3" s="47" t="s">
        <v>325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9"/>
    </row>
    <row r="4" spans="1:22" x14ac:dyDescent="0.3">
      <c r="C4" s="62" t="s">
        <v>851</v>
      </c>
      <c r="D4" s="63"/>
      <c r="E4" s="63"/>
      <c r="F4" s="63"/>
      <c r="G4" s="63"/>
      <c r="H4" s="63"/>
      <c r="I4" s="63"/>
      <c r="J4" s="63"/>
      <c r="K4" s="63"/>
      <c r="L4" s="69"/>
      <c r="M4" s="70" t="s">
        <v>852</v>
      </c>
      <c r="N4" s="63"/>
      <c r="O4" s="63"/>
      <c r="P4" s="63"/>
      <c r="Q4" s="63"/>
      <c r="R4" s="63"/>
      <c r="S4" s="63"/>
      <c r="T4" s="63"/>
      <c r="U4" s="63"/>
      <c r="V4" s="64"/>
    </row>
    <row r="5" spans="1:22" x14ac:dyDescent="0.2">
      <c r="B5" s="2" t="s">
        <v>328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1">
        <v>9</v>
      </c>
      <c r="V5" s="1">
        <v>10</v>
      </c>
    </row>
    <row r="6" spans="1:22" x14ac:dyDescent="0.2">
      <c r="B6" s="4">
        <v>0.5</v>
      </c>
      <c r="C6" s="4">
        <v>109</v>
      </c>
      <c r="D6" s="4">
        <v>82</v>
      </c>
      <c r="E6" s="4">
        <v>71</v>
      </c>
      <c r="F6" s="4">
        <v>100</v>
      </c>
      <c r="G6" s="4">
        <v>97</v>
      </c>
      <c r="H6" s="4">
        <v>92.5</v>
      </c>
      <c r="I6" s="4">
        <v>102</v>
      </c>
      <c r="J6" s="4">
        <v>128</v>
      </c>
      <c r="K6" s="4">
        <v>121</v>
      </c>
      <c r="L6" s="4">
        <v>96</v>
      </c>
      <c r="M6" s="4">
        <v>81</v>
      </c>
      <c r="N6" s="4">
        <v>100</v>
      </c>
      <c r="O6" s="4">
        <v>73</v>
      </c>
      <c r="P6" s="4">
        <v>100</v>
      </c>
      <c r="Q6" s="4">
        <v>99</v>
      </c>
      <c r="R6" s="4">
        <v>87</v>
      </c>
      <c r="S6" s="4">
        <v>72</v>
      </c>
      <c r="T6" s="4">
        <v>92</v>
      </c>
      <c r="U6" s="4">
        <v>65</v>
      </c>
      <c r="V6" s="4">
        <v>69</v>
      </c>
    </row>
    <row r="7" spans="1:22" x14ac:dyDescent="0.2">
      <c r="B7" s="4">
        <v>1</v>
      </c>
      <c r="C7" s="4">
        <v>115</v>
      </c>
      <c r="D7" s="4">
        <v>87</v>
      </c>
      <c r="E7" s="4">
        <v>77</v>
      </c>
      <c r="F7" s="4">
        <v>104</v>
      </c>
      <c r="G7" s="4">
        <v>105</v>
      </c>
      <c r="H7" s="4">
        <v>105.5</v>
      </c>
      <c r="I7" s="4">
        <v>105</v>
      </c>
      <c r="J7" s="4">
        <v>131.5</v>
      </c>
      <c r="K7" s="4">
        <v>137</v>
      </c>
      <c r="L7" s="4">
        <v>102</v>
      </c>
      <c r="M7" s="4">
        <v>88</v>
      </c>
      <c r="N7" s="4">
        <v>110</v>
      </c>
      <c r="O7" s="4">
        <v>80</v>
      </c>
      <c r="P7" s="4">
        <v>104</v>
      </c>
      <c r="Q7" s="4">
        <v>105</v>
      </c>
      <c r="R7" s="4">
        <v>95</v>
      </c>
      <c r="S7" s="4">
        <v>81.5</v>
      </c>
      <c r="T7" s="4">
        <v>107.8</v>
      </c>
      <c r="U7" s="4">
        <v>71.5</v>
      </c>
      <c r="V7" s="4">
        <v>72.5</v>
      </c>
    </row>
    <row r="8" spans="1:22" x14ac:dyDescent="0.2">
      <c r="B8" s="4">
        <v>2</v>
      </c>
      <c r="C8" s="4">
        <v>116.5</v>
      </c>
      <c r="D8" s="4">
        <v>92</v>
      </c>
      <c r="E8" s="4">
        <v>80</v>
      </c>
      <c r="F8" s="4">
        <v>106.5</v>
      </c>
      <c r="G8" s="4">
        <v>106.5</v>
      </c>
      <c r="H8" s="4">
        <v>109.5</v>
      </c>
      <c r="I8" s="4">
        <v>110</v>
      </c>
      <c r="J8" s="4">
        <v>132</v>
      </c>
      <c r="K8" s="4">
        <v>145</v>
      </c>
      <c r="L8" s="4">
        <v>110</v>
      </c>
      <c r="M8" s="4">
        <v>95</v>
      </c>
      <c r="N8" s="4">
        <v>116</v>
      </c>
      <c r="O8" s="4">
        <v>84</v>
      </c>
      <c r="P8" s="4">
        <v>106.5</v>
      </c>
      <c r="Q8" s="4">
        <v>107.5</v>
      </c>
      <c r="R8" s="4">
        <v>97.5</v>
      </c>
      <c r="S8" s="4">
        <v>86</v>
      </c>
      <c r="T8" s="4">
        <v>116</v>
      </c>
      <c r="U8" s="4">
        <v>76</v>
      </c>
      <c r="V8" s="4">
        <v>82.5</v>
      </c>
    </row>
    <row r="9" spans="1:22" x14ac:dyDescent="0.2">
      <c r="B9" s="4">
        <v>3</v>
      </c>
      <c r="C9" s="4">
        <v>117</v>
      </c>
      <c r="D9" s="4">
        <v>93</v>
      </c>
      <c r="E9" s="4">
        <v>80.5</v>
      </c>
      <c r="F9" s="4">
        <v>107.5</v>
      </c>
      <c r="G9" s="4">
        <v>109</v>
      </c>
      <c r="H9" s="4">
        <v>110</v>
      </c>
      <c r="I9" s="4">
        <v>110.5</v>
      </c>
      <c r="J9" s="4">
        <v>133</v>
      </c>
      <c r="K9" s="4">
        <v>148</v>
      </c>
      <c r="L9" s="4">
        <v>111</v>
      </c>
      <c r="M9" s="4">
        <v>97</v>
      </c>
      <c r="N9" s="4">
        <v>118</v>
      </c>
      <c r="O9" s="4">
        <v>85</v>
      </c>
      <c r="P9" s="4">
        <v>107.5</v>
      </c>
      <c r="Q9" s="4">
        <v>108.5</v>
      </c>
      <c r="R9" s="4">
        <v>99</v>
      </c>
      <c r="S9" s="4">
        <v>90.5</v>
      </c>
      <c r="T9" s="4">
        <v>117.5</v>
      </c>
      <c r="U9" s="4">
        <v>77</v>
      </c>
      <c r="V9" s="4">
        <v>84</v>
      </c>
    </row>
    <row r="10" spans="1:22" x14ac:dyDescent="0.2">
      <c r="B10" s="4">
        <v>5</v>
      </c>
      <c r="C10" s="4">
        <v>117.5</v>
      </c>
      <c r="D10" s="4">
        <v>93.5</v>
      </c>
      <c r="E10" s="4">
        <v>81</v>
      </c>
      <c r="F10" s="4">
        <v>109</v>
      </c>
      <c r="G10" s="4">
        <v>111</v>
      </c>
      <c r="H10" s="4">
        <v>110</v>
      </c>
      <c r="I10" s="4">
        <v>112.5</v>
      </c>
      <c r="J10" s="4">
        <v>133.5</v>
      </c>
      <c r="K10" s="4">
        <v>150</v>
      </c>
      <c r="L10" s="4">
        <v>112</v>
      </c>
      <c r="M10" s="4">
        <v>99</v>
      </c>
      <c r="N10" s="4">
        <v>118.5</v>
      </c>
      <c r="O10" s="4">
        <v>86</v>
      </c>
      <c r="P10" s="4">
        <v>109</v>
      </c>
      <c r="Q10" s="4">
        <v>110</v>
      </c>
      <c r="R10" s="4">
        <v>100</v>
      </c>
      <c r="S10" s="4">
        <v>91.5</v>
      </c>
      <c r="T10" s="4">
        <v>119</v>
      </c>
      <c r="U10" s="4">
        <v>77.5</v>
      </c>
      <c r="V10" s="4">
        <v>85</v>
      </c>
    </row>
    <row r="11" spans="1:22" x14ac:dyDescent="0.2">
      <c r="B11" s="4">
        <v>8</v>
      </c>
      <c r="C11" s="4">
        <v>117.5</v>
      </c>
      <c r="D11" s="4">
        <v>94</v>
      </c>
      <c r="E11" s="4">
        <v>82</v>
      </c>
      <c r="F11" s="4">
        <v>110</v>
      </c>
      <c r="G11" s="4">
        <v>112</v>
      </c>
      <c r="H11" s="4">
        <v>110.5</v>
      </c>
      <c r="I11" s="4">
        <v>113</v>
      </c>
      <c r="J11" s="4">
        <v>134</v>
      </c>
      <c r="K11" s="4">
        <v>152</v>
      </c>
      <c r="L11" s="4">
        <v>112</v>
      </c>
      <c r="M11" s="4">
        <v>101</v>
      </c>
      <c r="N11" s="4">
        <v>118.5</v>
      </c>
      <c r="O11" s="4">
        <v>87</v>
      </c>
      <c r="P11" s="4">
        <v>110</v>
      </c>
      <c r="Q11" s="4">
        <v>111</v>
      </c>
      <c r="R11" s="4">
        <v>101</v>
      </c>
      <c r="S11" s="4">
        <v>92</v>
      </c>
      <c r="T11" s="4">
        <v>120</v>
      </c>
      <c r="U11" s="4">
        <v>78</v>
      </c>
      <c r="V11" s="4">
        <v>86</v>
      </c>
    </row>
    <row r="12" spans="1:22" x14ac:dyDescent="0.2">
      <c r="B12" s="4">
        <v>10</v>
      </c>
      <c r="C12" s="4">
        <v>117.5</v>
      </c>
      <c r="D12" s="4">
        <v>94.5</v>
      </c>
      <c r="E12" s="4">
        <v>82.5</v>
      </c>
      <c r="F12" s="4">
        <v>110.5</v>
      </c>
      <c r="G12" s="4">
        <v>113</v>
      </c>
      <c r="H12" s="4">
        <v>111</v>
      </c>
      <c r="I12" s="4">
        <v>116</v>
      </c>
      <c r="J12" s="4">
        <v>134</v>
      </c>
      <c r="K12" s="4">
        <v>152.5</v>
      </c>
      <c r="L12" s="4">
        <v>112</v>
      </c>
      <c r="M12" s="4">
        <v>101.5</v>
      </c>
      <c r="N12" s="4">
        <v>118.5</v>
      </c>
      <c r="O12" s="4">
        <v>87.5</v>
      </c>
      <c r="P12" s="4">
        <v>110.5</v>
      </c>
      <c r="Q12" s="4">
        <v>112</v>
      </c>
      <c r="R12" s="4">
        <v>101.5</v>
      </c>
      <c r="S12" s="4">
        <v>92.5</v>
      </c>
      <c r="T12" s="4">
        <v>120</v>
      </c>
      <c r="U12" s="4">
        <v>79</v>
      </c>
      <c r="V12" s="4">
        <v>86.5</v>
      </c>
    </row>
    <row r="16" spans="1:22" x14ac:dyDescent="0.2">
      <c r="B16" s="1" t="s">
        <v>270</v>
      </c>
      <c r="D16" s="4" t="s">
        <v>329</v>
      </c>
      <c r="E16" s="4" t="s">
        <v>662</v>
      </c>
      <c r="F16" s="4" t="s">
        <v>181</v>
      </c>
      <c r="G16" s="4" t="s">
        <v>182</v>
      </c>
      <c r="H16" s="4" t="s">
        <v>331</v>
      </c>
    </row>
    <row r="17" spans="2:8" x14ac:dyDescent="0.2">
      <c r="C17" s="1" t="s">
        <v>294</v>
      </c>
      <c r="D17" s="1" t="s">
        <v>853</v>
      </c>
      <c r="E17" s="4">
        <v>36.61</v>
      </c>
      <c r="F17" s="4">
        <v>6</v>
      </c>
      <c r="G17" s="4">
        <v>6.101</v>
      </c>
      <c r="H17" s="4" t="s">
        <v>854</v>
      </c>
    </row>
    <row r="18" spans="2:8" x14ac:dyDescent="0.2">
      <c r="C18" s="1" t="s">
        <v>334</v>
      </c>
      <c r="D18" s="1" t="s">
        <v>855</v>
      </c>
      <c r="E18" s="4">
        <v>3869</v>
      </c>
      <c r="F18" s="4">
        <v>6</v>
      </c>
      <c r="G18" s="4">
        <v>644.79999999999995</v>
      </c>
      <c r="H18" s="4" t="s">
        <v>856</v>
      </c>
    </row>
    <row r="19" spans="2:8" x14ac:dyDescent="0.2">
      <c r="C19" s="1" t="s">
        <v>337</v>
      </c>
      <c r="D19" s="1" t="s">
        <v>272</v>
      </c>
      <c r="E19" s="4">
        <v>7025</v>
      </c>
      <c r="F19" s="4">
        <v>1</v>
      </c>
      <c r="G19" s="4">
        <v>7025</v>
      </c>
      <c r="H19" s="4" t="s">
        <v>857</v>
      </c>
    </row>
    <row r="20" spans="2:8" x14ac:dyDescent="0.2">
      <c r="C20" s="3" t="s">
        <v>340</v>
      </c>
      <c r="E20" s="4">
        <v>34397</v>
      </c>
      <c r="F20" s="4">
        <v>126</v>
      </c>
      <c r="G20" s="4">
        <v>273</v>
      </c>
      <c r="H20" s="4"/>
    </row>
    <row r="22" spans="2:8" x14ac:dyDescent="0.2">
      <c r="B22" s="3" t="s">
        <v>341</v>
      </c>
      <c r="C22" s="4" t="s">
        <v>274</v>
      </c>
      <c r="D22" s="4" t="s">
        <v>275</v>
      </c>
      <c r="E22" s="4" t="s">
        <v>276</v>
      </c>
      <c r="F22" s="4" t="s">
        <v>36</v>
      </c>
      <c r="G22" s="4" t="s">
        <v>343</v>
      </c>
    </row>
    <row r="23" spans="2:8" x14ac:dyDescent="0.2">
      <c r="B23" s="3"/>
      <c r="C23" s="4"/>
      <c r="D23" s="4"/>
      <c r="E23" s="4"/>
      <c r="F23" s="4"/>
      <c r="G23" s="4"/>
    </row>
    <row r="24" spans="2:8" x14ac:dyDescent="0.2">
      <c r="B24" s="3" t="s">
        <v>858</v>
      </c>
      <c r="C24" s="4"/>
      <c r="D24" s="4"/>
      <c r="E24" s="4"/>
      <c r="F24" s="4"/>
      <c r="G24" s="4"/>
    </row>
    <row r="25" spans="2:8" x14ac:dyDescent="0.2">
      <c r="B25" s="3" t="s">
        <v>345</v>
      </c>
      <c r="C25" s="4">
        <v>-16.05</v>
      </c>
      <c r="D25" s="4" t="s">
        <v>859</v>
      </c>
      <c r="E25" s="4" t="s">
        <v>39</v>
      </c>
      <c r="F25" s="4" t="s">
        <v>40</v>
      </c>
      <c r="G25" s="4">
        <v>0.20200000000000001</v>
      </c>
    </row>
    <row r="26" spans="2:8" x14ac:dyDescent="0.2">
      <c r="B26" s="3" t="s">
        <v>347</v>
      </c>
      <c r="C26" s="4">
        <v>-15.37</v>
      </c>
      <c r="D26" s="4" t="s">
        <v>860</v>
      </c>
      <c r="E26" s="4" t="s">
        <v>39</v>
      </c>
      <c r="F26" s="4" t="s">
        <v>40</v>
      </c>
      <c r="G26" s="4">
        <v>0.24610000000000001</v>
      </c>
    </row>
    <row r="27" spans="2:8" x14ac:dyDescent="0.2">
      <c r="B27" s="3" t="s">
        <v>349</v>
      </c>
      <c r="C27" s="4">
        <v>-14.1</v>
      </c>
      <c r="D27" s="4" t="s">
        <v>861</v>
      </c>
      <c r="E27" s="4" t="s">
        <v>39</v>
      </c>
      <c r="F27" s="4" t="s">
        <v>40</v>
      </c>
      <c r="G27" s="4">
        <v>0.34489999999999998</v>
      </c>
    </row>
    <row r="28" spans="2:8" x14ac:dyDescent="0.2">
      <c r="B28" s="3" t="s">
        <v>351</v>
      </c>
      <c r="C28" s="4">
        <v>-13.55</v>
      </c>
      <c r="D28" s="4" t="s">
        <v>862</v>
      </c>
      <c r="E28" s="4" t="s">
        <v>39</v>
      </c>
      <c r="F28" s="4" t="s">
        <v>40</v>
      </c>
      <c r="G28" s="4">
        <v>0.39400000000000002</v>
      </c>
    </row>
    <row r="29" spans="2:8" x14ac:dyDescent="0.2">
      <c r="B29" s="3" t="s">
        <v>353</v>
      </c>
      <c r="C29" s="4">
        <v>-13.45</v>
      </c>
      <c r="D29" s="4" t="s">
        <v>863</v>
      </c>
      <c r="E29" s="4" t="s">
        <v>39</v>
      </c>
      <c r="F29" s="4" t="s">
        <v>40</v>
      </c>
      <c r="G29" s="4">
        <v>0.4032</v>
      </c>
    </row>
    <row r="30" spans="2:8" x14ac:dyDescent="0.2">
      <c r="B30" s="3" t="s">
        <v>355</v>
      </c>
      <c r="C30" s="4">
        <v>-13.25</v>
      </c>
      <c r="D30" s="4" t="s">
        <v>864</v>
      </c>
      <c r="E30" s="4" t="s">
        <v>39</v>
      </c>
      <c r="F30" s="4" t="s">
        <v>40</v>
      </c>
      <c r="G30" s="4">
        <v>0.42209999999999998</v>
      </c>
    </row>
    <row r="31" spans="2:8" x14ac:dyDescent="0.2">
      <c r="B31" s="3" t="s">
        <v>357</v>
      </c>
      <c r="C31" s="4">
        <v>-13.4</v>
      </c>
      <c r="D31" s="4" t="s">
        <v>865</v>
      </c>
      <c r="E31" s="4" t="s">
        <v>39</v>
      </c>
      <c r="F31" s="4" t="s">
        <v>40</v>
      </c>
      <c r="G31" s="4">
        <v>0.40789999999999998</v>
      </c>
    </row>
    <row r="32" spans="2:8" ht="15.75" thickBot="1" x14ac:dyDescent="0.35"/>
    <row r="33" spans="2:22" ht="16.5" thickBot="1" x14ac:dyDescent="0.35">
      <c r="B33" s="47" t="s">
        <v>359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9"/>
    </row>
    <row r="34" spans="2:22" x14ac:dyDescent="0.3">
      <c r="C34" s="62" t="s">
        <v>851</v>
      </c>
      <c r="D34" s="63"/>
      <c r="E34" s="63"/>
      <c r="F34" s="63"/>
      <c r="G34" s="63"/>
      <c r="H34" s="63"/>
      <c r="I34" s="63"/>
      <c r="J34" s="63"/>
      <c r="K34" s="63"/>
      <c r="L34" s="69"/>
      <c r="M34" s="70" t="s">
        <v>852</v>
      </c>
      <c r="N34" s="63"/>
      <c r="O34" s="63"/>
      <c r="P34" s="63"/>
      <c r="Q34" s="63"/>
      <c r="R34" s="63"/>
      <c r="S34" s="63"/>
      <c r="T34" s="63"/>
      <c r="U34" s="63"/>
      <c r="V34" s="64"/>
    </row>
    <row r="35" spans="2:22" x14ac:dyDescent="0.2">
      <c r="B35" s="2" t="s">
        <v>328</v>
      </c>
      <c r="C35" s="1">
        <v>1</v>
      </c>
      <c r="D35" s="1">
        <v>2</v>
      </c>
      <c r="E35" s="1">
        <v>3</v>
      </c>
      <c r="F35" s="1">
        <v>4</v>
      </c>
      <c r="G35" s="1">
        <v>5</v>
      </c>
      <c r="H35" s="1">
        <v>6</v>
      </c>
      <c r="I35" s="1">
        <v>7</v>
      </c>
      <c r="J35" s="1">
        <v>8</v>
      </c>
      <c r="K35" s="1">
        <v>9</v>
      </c>
      <c r="L35" s="1">
        <v>10</v>
      </c>
      <c r="M35" s="1">
        <v>1</v>
      </c>
      <c r="N35" s="1">
        <v>2</v>
      </c>
      <c r="O35" s="1">
        <v>3</v>
      </c>
      <c r="P35" s="1">
        <v>4</v>
      </c>
      <c r="Q35" s="1">
        <v>5</v>
      </c>
      <c r="R35" s="1">
        <v>6</v>
      </c>
      <c r="S35" s="1">
        <v>7</v>
      </c>
      <c r="T35" s="1">
        <v>8</v>
      </c>
      <c r="U35" s="1">
        <v>9</v>
      </c>
      <c r="V35" s="1">
        <v>10</v>
      </c>
    </row>
    <row r="36" spans="2:22" x14ac:dyDescent="0.2">
      <c r="B36" s="4">
        <v>0.5</v>
      </c>
      <c r="C36" s="4">
        <v>-0.4</v>
      </c>
      <c r="D36" s="4">
        <v>12.6</v>
      </c>
      <c r="E36" s="4">
        <v>14.3</v>
      </c>
      <c r="F36" s="4">
        <v>-0.5</v>
      </c>
      <c r="G36" s="4">
        <v>1.6</v>
      </c>
      <c r="H36" s="4">
        <v>3</v>
      </c>
      <c r="I36" s="4">
        <v>1.7</v>
      </c>
      <c r="J36" s="4">
        <v>6.6</v>
      </c>
      <c r="K36" s="4">
        <v>9.6</v>
      </c>
      <c r="L36" s="4">
        <v>0.6</v>
      </c>
      <c r="M36" s="4">
        <v>2.7</v>
      </c>
      <c r="N36" s="4">
        <v>12.6</v>
      </c>
      <c r="O36" s="4">
        <v>2.9</v>
      </c>
      <c r="P36" s="4">
        <v>19.100000000000001</v>
      </c>
      <c r="Q36" s="4">
        <v>15.3</v>
      </c>
      <c r="R36" s="4">
        <v>2.6</v>
      </c>
      <c r="S36" s="4">
        <v>14.7</v>
      </c>
      <c r="T36" s="4">
        <v>9.6</v>
      </c>
      <c r="U36" s="4">
        <v>9.1999999999999993</v>
      </c>
      <c r="V36" s="4">
        <v>0.6</v>
      </c>
    </row>
    <row r="37" spans="2:22" x14ac:dyDescent="0.2">
      <c r="B37" s="4">
        <v>1</v>
      </c>
      <c r="C37" s="4">
        <v>0</v>
      </c>
      <c r="D37" s="4">
        <v>6.5</v>
      </c>
      <c r="E37" s="4">
        <v>15.2</v>
      </c>
      <c r="F37" s="4">
        <v>1</v>
      </c>
      <c r="G37" s="4">
        <v>-0.8</v>
      </c>
      <c r="H37" s="4">
        <v>1.2</v>
      </c>
      <c r="I37" s="4">
        <v>2.2000000000000002</v>
      </c>
      <c r="J37" s="4">
        <v>3.5</v>
      </c>
      <c r="K37" s="4">
        <v>4.5</v>
      </c>
      <c r="L37" s="4">
        <v>3.9</v>
      </c>
      <c r="M37" s="4">
        <v>3.2</v>
      </c>
      <c r="N37" s="4">
        <v>10.4</v>
      </c>
      <c r="O37" s="4">
        <v>8.6</v>
      </c>
      <c r="P37" s="4">
        <v>16.8</v>
      </c>
      <c r="Q37" s="4">
        <v>12.2</v>
      </c>
      <c r="R37" s="4">
        <v>6.6</v>
      </c>
      <c r="S37" s="4">
        <v>16.8</v>
      </c>
      <c r="T37" s="4">
        <v>13</v>
      </c>
      <c r="U37" s="4">
        <v>13.4</v>
      </c>
      <c r="V37" s="4">
        <v>3.9</v>
      </c>
    </row>
    <row r="38" spans="2:22" x14ac:dyDescent="0.2">
      <c r="B38" s="4">
        <v>2</v>
      </c>
      <c r="C38" s="4">
        <v>0.3</v>
      </c>
      <c r="D38" s="4">
        <v>7.4</v>
      </c>
      <c r="E38" s="4">
        <v>15.8</v>
      </c>
      <c r="F38" s="4">
        <v>1.5</v>
      </c>
      <c r="G38" s="4">
        <v>-1.1000000000000001</v>
      </c>
      <c r="H38" s="4">
        <v>3</v>
      </c>
      <c r="I38" s="4">
        <v>3.3</v>
      </c>
      <c r="J38" s="4">
        <v>3.3</v>
      </c>
      <c r="K38" s="4">
        <v>8</v>
      </c>
      <c r="L38" s="4">
        <v>15.3</v>
      </c>
      <c r="M38" s="4">
        <v>10.8</v>
      </c>
      <c r="N38" s="4">
        <v>8.6</v>
      </c>
      <c r="O38" s="4">
        <v>11.8</v>
      </c>
      <c r="P38" s="4">
        <v>16.7</v>
      </c>
      <c r="Q38" s="4">
        <v>9.5</v>
      </c>
      <c r="R38" s="4">
        <v>5</v>
      </c>
      <c r="S38" s="4">
        <v>10.7</v>
      </c>
      <c r="T38" s="4">
        <v>17</v>
      </c>
      <c r="U38" s="4">
        <v>13</v>
      </c>
      <c r="V38" s="4">
        <v>15.3</v>
      </c>
    </row>
    <row r="39" spans="2:22" x14ac:dyDescent="0.2">
      <c r="B39" s="4">
        <v>3</v>
      </c>
      <c r="C39" s="4">
        <v>0.7</v>
      </c>
      <c r="D39" s="4">
        <v>11.4</v>
      </c>
      <c r="E39" s="4">
        <v>15.5</v>
      </c>
      <c r="F39" s="4">
        <v>3.5</v>
      </c>
      <c r="G39" s="4">
        <v>1.6</v>
      </c>
      <c r="H39" s="4">
        <v>4.2</v>
      </c>
      <c r="I39" s="4">
        <v>4.4000000000000004</v>
      </c>
      <c r="J39" s="4">
        <v>4.5999999999999996</v>
      </c>
      <c r="K39" s="4">
        <v>11.6</v>
      </c>
      <c r="L39" s="4">
        <v>7.3</v>
      </c>
      <c r="M39" s="4">
        <v>9.6999999999999993</v>
      </c>
      <c r="N39" s="4">
        <v>11.2</v>
      </c>
      <c r="O39" s="4">
        <v>16.899999999999999</v>
      </c>
      <c r="P39" s="4">
        <v>17.8</v>
      </c>
      <c r="Q39" s="4">
        <v>14</v>
      </c>
      <c r="R39" s="4">
        <v>7.7</v>
      </c>
      <c r="S39" s="4">
        <v>14.4</v>
      </c>
      <c r="T39" s="4">
        <v>18.5</v>
      </c>
      <c r="U39" s="4">
        <v>9.5</v>
      </c>
      <c r="V39" s="4">
        <v>7.3</v>
      </c>
    </row>
    <row r="40" spans="2:22" x14ac:dyDescent="0.2">
      <c r="B40" s="4">
        <v>5</v>
      </c>
      <c r="C40" s="4">
        <v>1</v>
      </c>
      <c r="D40" s="4">
        <v>11.8</v>
      </c>
      <c r="E40" s="4">
        <v>17.2</v>
      </c>
      <c r="F40" s="4">
        <v>6.6</v>
      </c>
      <c r="G40" s="4">
        <v>3.4</v>
      </c>
      <c r="H40" s="4">
        <v>7.2</v>
      </c>
      <c r="I40" s="4">
        <v>7.3</v>
      </c>
      <c r="J40" s="4">
        <v>3.2</v>
      </c>
      <c r="K40" s="4">
        <v>14.1</v>
      </c>
      <c r="L40" s="4">
        <v>5.9</v>
      </c>
      <c r="M40" s="4">
        <v>13</v>
      </c>
      <c r="N40" s="4">
        <v>13.4</v>
      </c>
      <c r="O40" s="4">
        <v>16.600000000000001</v>
      </c>
      <c r="P40" s="4">
        <v>20.6</v>
      </c>
      <c r="Q40" s="4">
        <v>16.8</v>
      </c>
      <c r="R40" s="4">
        <v>8.6999999999999993</v>
      </c>
      <c r="S40" s="4">
        <v>17.899999999999999</v>
      </c>
      <c r="T40" s="4">
        <v>22.7</v>
      </c>
      <c r="U40" s="4">
        <v>10.4</v>
      </c>
      <c r="V40" s="4">
        <v>5.9</v>
      </c>
    </row>
    <row r="41" spans="2:22" x14ac:dyDescent="0.2">
      <c r="B41" s="4">
        <v>8</v>
      </c>
      <c r="C41" s="4">
        <v>1.1000000000000001</v>
      </c>
      <c r="D41" s="4">
        <v>13.9</v>
      </c>
      <c r="E41" s="4">
        <v>18.100000000000001</v>
      </c>
      <c r="F41" s="4">
        <v>6.9</v>
      </c>
      <c r="G41" s="4">
        <v>5.2</v>
      </c>
      <c r="H41" s="4">
        <v>11.1</v>
      </c>
      <c r="I41" s="4">
        <v>13.4</v>
      </c>
      <c r="J41" s="4">
        <v>3.9</v>
      </c>
      <c r="K41" s="4">
        <v>17.100000000000001</v>
      </c>
      <c r="L41" s="4">
        <v>5.3</v>
      </c>
      <c r="M41" s="4">
        <v>14.3</v>
      </c>
      <c r="N41" s="4">
        <v>13.9</v>
      </c>
      <c r="O41" s="4">
        <v>10.5</v>
      </c>
      <c r="P41" s="4">
        <v>23.2</v>
      </c>
      <c r="Q41" s="4">
        <v>16.899999999999999</v>
      </c>
      <c r="R41" s="4">
        <v>10.5</v>
      </c>
      <c r="S41" s="4">
        <v>23.9</v>
      </c>
      <c r="T41" s="4">
        <v>25.6</v>
      </c>
      <c r="U41" s="4">
        <v>10.5</v>
      </c>
      <c r="V41" s="4">
        <v>5.3</v>
      </c>
    </row>
    <row r="42" spans="2:22" x14ac:dyDescent="0.2">
      <c r="B42" s="4">
        <v>10</v>
      </c>
      <c r="C42" s="4">
        <v>1.1000000000000001</v>
      </c>
      <c r="D42" s="4">
        <v>17</v>
      </c>
      <c r="E42" s="4">
        <v>17.2</v>
      </c>
      <c r="F42" s="4">
        <v>6.7</v>
      </c>
      <c r="G42" s="4">
        <v>7.6</v>
      </c>
      <c r="H42" s="4">
        <v>11.5</v>
      </c>
      <c r="I42" s="4">
        <v>17.3</v>
      </c>
      <c r="J42" s="4">
        <v>3.6</v>
      </c>
      <c r="K42" s="4">
        <v>15.9</v>
      </c>
      <c r="L42" s="4">
        <v>5.0999999999999996</v>
      </c>
      <c r="M42" s="4">
        <v>16.3</v>
      </c>
      <c r="N42" s="4">
        <v>15</v>
      </c>
      <c r="O42" s="4">
        <v>9</v>
      </c>
      <c r="P42" s="4">
        <v>26.7</v>
      </c>
      <c r="Q42" s="4">
        <v>20.6</v>
      </c>
      <c r="R42" s="4">
        <v>10.5</v>
      </c>
      <c r="S42" s="4">
        <v>25.9</v>
      </c>
      <c r="T42" s="4">
        <v>25.9</v>
      </c>
      <c r="U42" s="4">
        <v>10.1</v>
      </c>
      <c r="V42" s="4">
        <v>5.0999999999999996</v>
      </c>
    </row>
    <row r="46" spans="2:22" x14ac:dyDescent="0.2">
      <c r="B46" s="1" t="s">
        <v>270</v>
      </c>
      <c r="D46" s="4" t="s">
        <v>329</v>
      </c>
      <c r="E46" s="4" t="s">
        <v>662</v>
      </c>
      <c r="F46" s="4" t="s">
        <v>181</v>
      </c>
      <c r="G46" s="4" t="s">
        <v>182</v>
      </c>
      <c r="H46" s="4" t="s">
        <v>331</v>
      </c>
    </row>
    <row r="47" spans="2:22" x14ac:dyDescent="0.2">
      <c r="C47" s="1" t="s">
        <v>294</v>
      </c>
      <c r="D47" s="1" t="s">
        <v>866</v>
      </c>
      <c r="E47" s="4">
        <v>26.7</v>
      </c>
      <c r="F47" s="4">
        <v>6</v>
      </c>
      <c r="G47" s="4">
        <v>4.4489999999999998</v>
      </c>
      <c r="H47" s="4" t="s">
        <v>867</v>
      </c>
    </row>
    <row r="48" spans="2:22" x14ac:dyDescent="0.2">
      <c r="C48" s="1" t="s">
        <v>334</v>
      </c>
      <c r="D48" s="1" t="s">
        <v>868</v>
      </c>
      <c r="E48" s="4">
        <v>778.7</v>
      </c>
      <c r="F48" s="4">
        <v>6</v>
      </c>
      <c r="G48" s="4">
        <v>129.80000000000001</v>
      </c>
      <c r="H48" s="4" t="s">
        <v>869</v>
      </c>
    </row>
    <row r="49" spans="2:22" x14ac:dyDescent="0.2">
      <c r="C49" s="1" t="s">
        <v>337</v>
      </c>
      <c r="D49" s="1" t="s">
        <v>272</v>
      </c>
      <c r="E49" s="4">
        <v>1264</v>
      </c>
      <c r="F49" s="4">
        <v>1</v>
      </c>
      <c r="G49" s="4">
        <v>1264</v>
      </c>
      <c r="H49" s="4" t="s">
        <v>870</v>
      </c>
    </row>
    <row r="50" spans="2:22" x14ac:dyDescent="0.2">
      <c r="C50" s="3" t="s">
        <v>340</v>
      </c>
      <c r="E50" s="4">
        <v>3999</v>
      </c>
      <c r="F50" s="4">
        <v>126</v>
      </c>
      <c r="G50" s="4">
        <v>31.74</v>
      </c>
      <c r="H50" s="4"/>
    </row>
    <row r="52" spans="2:22" x14ac:dyDescent="0.2">
      <c r="B52" s="3" t="s">
        <v>341</v>
      </c>
      <c r="C52" s="4" t="s">
        <v>274</v>
      </c>
      <c r="D52" s="4" t="s">
        <v>275</v>
      </c>
      <c r="E52" s="4" t="s">
        <v>276</v>
      </c>
      <c r="F52" s="4" t="s">
        <v>36</v>
      </c>
      <c r="G52" s="4" t="s">
        <v>343</v>
      </c>
    </row>
    <row r="53" spans="2:22" x14ac:dyDescent="0.2">
      <c r="B53" s="3"/>
      <c r="C53" s="4"/>
      <c r="D53" s="4"/>
      <c r="E53" s="4"/>
      <c r="F53" s="4"/>
      <c r="G53" s="4"/>
    </row>
    <row r="54" spans="2:22" x14ac:dyDescent="0.2">
      <c r="B54" s="3" t="s">
        <v>858</v>
      </c>
      <c r="C54" s="4"/>
      <c r="D54" s="4"/>
      <c r="E54" s="4"/>
      <c r="F54" s="4"/>
      <c r="G54" s="4"/>
    </row>
    <row r="55" spans="2:22" x14ac:dyDescent="0.2">
      <c r="B55" s="3" t="s">
        <v>345</v>
      </c>
      <c r="C55" s="4">
        <v>4.0199999999999996</v>
      </c>
      <c r="D55" s="4" t="s">
        <v>871</v>
      </c>
      <c r="E55" s="4" t="s">
        <v>39</v>
      </c>
      <c r="F55" s="4" t="s">
        <v>40</v>
      </c>
      <c r="G55" s="4">
        <v>0.56830000000000003</v>
      </c>
    </row>
    <row r="56" spans="2:22" x14ac:dyDescent="0.2">
      <c r="B56" s="3" t="s">
        <v>347</v>
      </c>
      <c r="C56" s="4">
        <v>6.77</v>
      </c>
      <c r="D56" s="4" t="s">
        <v>872</v>
      </c>
      <c r="E56" s="4" t="s">
        <v>39</v>
      </c>
      <c r="F56" s="4" t="s">
        <v>40</v>
      </c>
      <c r="G56" s="4">
        <v>5.5899999999999998E-2</v>
      </c>
    </row>
    <row r="57" spans="2:22" x14ac:dyDescent="0.2">
      <c r="B57" s="3" t="s">
        <v>349</v>
      </c>
      <c r="C57" s="4">
        <v>6.16</v>
      </c>
      <c r="D57" s="4" t="s">
        <v>873</v>
      </c>
      <c r="E57" s="4" t="s">
        <v>39</v>
      </c>
      <c r="F57" s="4" t="s">
        <v>40</v>
      </c>
      <c r="G57" s="4">
        <v>0.10589999999999999</v>
      </c>
    </row>
    <row r="58" spans="2:22" x14ac:dyDescent="0.2">
      <c r="B58" s="3" t="s">
        <v>351</v>
      </c>
      <c r="C58" s="4">
        <v>6.22</v>
      </c>
      <c r="D58" s="4" t="s">
        <v>874</v>
      </c>
      <c r="E58" s="4" t="s">
        <v>39</v>
      </c>
      <c r="F58" s="4" t="s">
        <v>40</v>
      </c>
      <c r="G58" s="4">
        <v>9.9699999999999997E-2</v>
      </c>
    </row>
    <row r="59" spans="2:22" x14ac:dyDescent="0.2">
      <c r="B59" s="3" t="s">
        <v>353</v>
      </c>
      <c r="C59" s="4">
        <v>6.83</v>
      </c>
      <c r="D59" s="4" t="s">
        <v>875</v>
      </c>
      <c r="E59" s="4" t="s">
        <v>39</v>
      </c>
      <c r="F59" s="4" t="s">
        <v>40</v>
      </c>
      <c r="G59" s="4">
        <v>5.2299999999999999E-2</v>
      </c>
    </row>
    <row r="60" spans="2:22" x14ac:dyDescent="0.2">
      <c r="B60" s="3" t="s">
        <v>355</v>
      </c>
      <c r="C60" s="4">
        <v>5.86</v>
      </c>
      <c r="D60" s="4" t="s">
        <v>876</v>
      </c>
      <c r="E60" s="4" t="s">
        <v>39</v>
      </c>
      <c r="F60" s="4" t="s">
        <v>40</v>
      </c>
      <c r="G60" s="4">
        <v>0.14180000000000001</v>
      </c>
    </row>
    <row r="61" spans="2:22" x14ac:dyDescent="0.2">
      <c r="B61" s="3" t="s">
        <v>357</v>
      </c>
      <c r="C61" s="4">
        <v>6.21</v>
      </c>
      <c r="D61" s="4" t="s">
        <v>877</v>
      </c>
      <c r="E61" s="4" t="s">
        <v>39</v>
      </c>
      <c r="F61" s="4" t="s">
        <v>40</v>
      </c>
      <c r="G61" s="4">
        <v>0.1007</v>
      </c>
    </row>
    <row r="63" spans="2:22" ht="15.75" thickBot="1" x14ac:dyDescent="0.35"/>
    <row r="64" spans="2:22" ht="16.5" thickBot="1" x14ac:dyDescent="0.35">
      <c r="B64" s="47" t="s">
        <v>373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9"/>
    </row>
    <row r="65" spans="2:22" x14ac:dyDescent="0.3">
      <c r="C65" s="62" t="s">
        <v>851</v>
      </c>
      <c r="D65" s="63"/>
      <c r="E65" s="63"/>
      <c r="F65" s="63"/>
      <c r="G65" s="63"/>
      <c r="H65" s="63"/>
      <c r="I65" s="63"/>
      <c r="J65" s="63"/>
      <c r="K65" s="63"/>
      <c r="L65" s="69"/>
      <c r="M65" s="70" t="s">
        <v>852</v>
      </c>
      <c r="N65" s="63"/>
      <c r="O65" s="63"/>
      <c r="P65" s="63"/>
      <c r="Q65" s="63"/>
      <c r="R65" s="63"/>
      <c r="S65" s="63"/>
      <c r="T65" s="63"/>
      <c r="U65" s="63"/>
      <c r="V65" s="64"/>
    </row>
    <row r="66" spans="2:22" x14ac:dyDescent="0.2">
      <c r="B66" s="2" t="s">
        <v>328</v>
      </c>
      <c r="C66" s="1">
        <v>1</v>
      </c>
      <c r="D66" s="1">
        <v>2</v>
      </c>
      <c r="E66" s="1">
        <v>3</v>
      </c>
      <c r="F66" s="1">
        <v>4</v>
      </c>
      <c r="G66" s="1">
        <v>5</v>
      </c>
      <c r="H66" s="1">
        <v>6</v>
      </c>
      <c r="I66" s="1">
        <v>7</v>
      </c>
      <c r="J66" s="1">
        <v>8</v>
      </c>
      <c r="K66" s="1">
        <v>9</v>
      </c>
      <c r="L66" s="1">
        <v>10</v>
      </c>
      <c r="M66" s="1">
        <v>1</v>
      </c>
      <c r="N66" s="1">
        <v>2</v>
      </c>
      <c r="O66" s="1">
        <v>3</v>
      </c>
      <c r="P66" s="1">
        <v>4</v>
      </c>
      <c r="Q66" s="1">
        <v>5</v>
      </c>
      <c r="R66" s="1">
        <v>6</v>
      </c>
      <c r="S66" s="1">
        <v>7</v>
      </c>
      <c r="T66" s="1">
        <v>8</v>
      </c>
      <c r="U66" s="1">
        <v>9</v>
      </c>
      <c r="V66" s="1">
        <v>10</v>
      </c>
    </row>
    <row r="67" spans="2:22" x14ac:dyDescent="0.2">
      <c r="B67" s="4">
        <v>0.5</v>
      </c>
      <c r="C67" s="4">
        <v>0</v>
      </c>
      <c r="D67" s="4">
        <v>0</v>
      </c>
      <c r="E67" s="4">
        <v>23.48</v>
      </c>
      <c r="F67" s="4">
        <v>0</v>
      </c>
      <c r="G67" s="4">
        <v>0</v>
      </c>
      <c r="H67" s="4">
        <v>0</v>
      </c>
      <c r="I67" s="4">
        <v>34.299999999999997</v>
      </c>
      <c r="J67" s="4">
        <v>37.659999999999997</v>
      </c>
      <c r="K67" s="4">
        <v>0</v>
      </c>
      <c r="L67" s="4">
        <v>24.82</v>
      </c>
      <c r="M67" s="4">
        <v>0</v>
      </c>
      <c r="N67" s="4">
        <v>0</v>
      </c>
      <c r="O67" s="4">
        <v>24.25</v>
      </c>
      <c r="P67" s="4">
        <v>0</v>
      </c>
      <c r="Q67" s="4">
        <v>43.81</v>
      </c>
      <c r="R67" s="4">
        <v>0</v>
      </c>
      <c r="S67" s="4">
        <v>18.78</v>
      </c>
      <c r="T67" s="4">
        <v>0</v>
      </c>
      <c r="U67" s="4">
        <v>20.399999999999999</v>
      </c>
      <c r="V67" s="4">
        <v>16</v>
      </c>
    </row>
    <row r="68" spans="2:22" x14ac:dyDescent="0.2">
      <c r="B68" s="4">
        <v>1</v>
      </c>
      <c r="C68" s="4">
        <v>13.18</v>
      </c>
      <c r="D68" s="4">
        <v>38.57</v>
      </c>
      <c r="E68" s="4">
        <v>26.03</v>
      </c>
      <c r="F68" s="4">
        <v>24.05</v>
      </c>
      <c r="G68" s="4">
        <v>0</v>
      </c>
      <c r="H68" s="4">
        <v>25.47</v>
      </c>
      <c r="I68" s="4">
        <v>25.94</v>
      </c>
      <c r="J68" s="4">
        <v>33.82</v>
      </c>
      <c r="K68" s="4">
        <v>69.27</v>
      </c>
      <c r="L68" s="4">
        <v>28.7</v>
      </c>
      <c r="M68" s="4">
        <v>0</v>
      </c>
      <c r="N68" s="4">
        <v>43</v>
      </c>
      <c r="O68" s="4">
        <v>22.14</v>
      </c>
      <c r="P68" s="4">
        <v>34.68</v>
      </c>
      <c r="Q68" s="4">
        <v>52.05</v>
      </c>
      <c r="R68" s="4">
        <v>34.1</v>
      </c>
      <c r="S68" s="4">
        <v>19.88</v>
      </c>
      <c r="T68" s="4">
        <v>57.39</v>
      </c>
      <c r="U68" s="4">
        <v>28.31</v>
      </c>
      <c r="V68" s="4">
        <v>0</v>
      </c>
    </row>
    <row r="69" spans="2:22" x14ac:dyDescent="0.2">
      <c r="B69" s="4">
        <v>2</v>
      </c>
      <c r="C69" s="4">
        <v>7.22</v>
      </c>
      <c r="D69" s="4">
        <v>32.33</v>
      </c>
      <c r="E69" s="4">
        <v>19.62</v>
      </c>
      <c r="F69" s="4">
        <v>16.079999999999998</v>
      </c>
      <c r="G69" s="4">
        <v>27.22</v>
      </c>
      <c r="H69" s="4">
        <v>20.100000000000001</v>
      </c>
      <c r="I69" s="4">
        <v>26.38</v>
      </c>
      <c r="J69" s="4">
        <v>13.28</v>
      </c>
      <c r="K69" s="4">
        <v>54.58</v>
      </c>
      <c r="L69" s="4">
        <v>11.28</v>
      </c>
      <c r="M69" s="4">
        <v>25.21</v>
      </c>
      <c r="N69" s="4">
        <v>39.47</v>
      </c>
      <c r="O69" s="4">
        <v>15.28</v>
      </c>
      <c r="P69" s="4">
        <v>31.59</v>
      </c>
      <c r="Q69" s="4">
        <v>50.27</v>
      </c>
      <c r="R69" s="4">
        <v>26.08</v>
      </c>
      <c r="S69" s="4">
        <v>22.69</v>
      </c>
      <c r="T69" s="4">
        <v>50.52</v>
      </c>
      <c r="U69" s="4">
        <v>20.54</v>
      </c>
      <c r="V69" s="4">
        <v>15.72</v>
      </c>
    </row>
    <row r="70" spans="2:22" x14ac:dyDescent="0.2">
      <c r="B70" s="4">
        <v>3</v>
      </c>
      <c r="C70" s="4">
        <v>0</v>
      </c>
      <c r="D70" s="4">
        <v>29.15</v>
      </c>
      <c r="E70" s="4">
        <v>15.96</v>
      </c>
      <c r="F70" s="4">
        <v>10.34</v>
      </c>
      <c r="G70" s="4">
        <v>24.52</v>
      </c>
      <c r="H70" s="4">
        <v>15.56</v>
      </c>
      <c r="I70" s="4">
        <v>21.82</v>
      </c>
      <c r="J70" s="4">
        <v>9.85</v>
      </c>
      <c r="K70" s="4">
        <v>33.01</v>
      </c>
      <c r="L70" s="4">
        <v>13.25</v>
      </c>
      <c r="M70" s="4">
        <v>18.579999999999998</v>
      </c>
      <c r="N70" s="4">
        <v>31.93</v>
      </c>
      <c r="O70" s="4">
        <v>9.6999999999999993</v>
      </c>
      <c r="P70" s="4">
        <v>24.49</v>
      </c>
      <c r="Q70" s="4">
        <v>34.880000000000003</v>
      </c>
      <c r="R70" s="4">
        <v>20.02</v>
      </c>
      <c r="S70" s="4">
        <v>15.13</v>
      </c>
      <c r="T70" s="4">
        <v>35.380000000000003</v>
      </c>
      <c r="U70" s="4">
        <v>11.12</v>
      </c>
      <c r="V70" s="4">
        <v>8.82</v>
      </c>
    </row>
    <row r="71" spans="2:22" x14ac:dyDescent="0.2">
      <c r="B71" s="4">
        <v>5</v>
      </c>
      <c r="C71" s="4">
        <v>0</v>
      </c>
      <c r="D71" s="4">
        <v>21.21</v>
      </c>
      <c r="E71" s="4">
        <v>9.8800000000000008</v>
      </c>
      <c r="F71" s="4">
        <v>6.09</v>
      </c>
      <c r="G71" s="4">
        <v>17.43</v>
      </c>
      <c r="H71" s="4">
        <v>11.95</v>
      </c>
      <c r="I71" s="4">
        <v>15.61</v>
      </c>
      <c r="J71" s="4">
        <v>3.98</v>
      </c>
      <c r="K71" s="4">
        <v>24.16</v>
      </c>
      <c r="L71" s="4">
        <v>2.46</v>
      </c>
      <c r="M71" s="4">
        <v>13.45</v>
      </c>
      <c r="N71" s="4">
        <v>21.43</v>
      </c>
      <c r="O71" s="4">
        <v>4.2300000000000004</v>
      </c>
      <c r="P71" s="4">
        <v>15.9</v>
      </c>
      <c r="Q71" s="4">
        <v>23.1</v>
      </c>
      <c r="R71" s="4">
        <v>12.34</v>
      </c>
      <c r="S71" s="4">
        <v>10.73</v>
      </c>
      <c r="T71" s="4">
        <v>19.7</v>
      </c>
      <c r="U71" s="4">
        <v>4.7300000000000004</v>
      </c>
      <c r="V71" s="4">
        <v>5.15</v>
      </c>
    </row>
    <row r="72" spans="2:22" x14ac:dyDescent="0.2">
      <c r="B72" s="4">
        <v>8</v>
      </c>
      <c r="C72" s="4">
        <v>0</v>
      </c>
      <c r="D72" s="4">
        <v>13.05</v>
      </c>
      <c r="E72" s="4">
        <v>4.1399999999999997</v>
      </c>
      <c r="F72" s="4">
        <v>3.04</v>
      </c>
      <c r="G72" s="4">
        <v>10.24</v>
      </c>
      <c r="H72" s="4">
        <v>6.89</v>
      </c>
      <c r="I72" s="4">
        <v>6.71</v>
      </c>
      <c r="J72" s="4">
        <v>1.31</v>
      </c>
      <c r="K72" s="4">
        <v>8.25</v>
      </c>
      <c r="L72" s="4">
        <v>1.1299999999999999</v>
      </c>
      <c r="M72" s="4">
        <v>8.1300000000000008</v>
      </c>
      <c r="N72" s="4">
        <v>11.75</v>
      </c>
      <c r="O72" s="4">
        <v>1.5</v>
      </c>
      <c r="P72" s="4">
        <v>8.41</v>
      </c>
      <c r="Q72" s="4">
        <v>11.96</v>
      </c>
      <c r="R72" s="4">
        <v>6.4</v>
      </c>
      <c r="S72" s="4">
        <v>5.88</v>
      </c>
      <c r="T72" s="4">
        <v>8.24</v>
      </c>
      <c r="U72" s="4">
        <v>1.08</v>
      </c>
      <c r="V72" s="4">
        <v>2.83</v>
      </c>
    </row>
    <row r="73" spans="2:22" x14ac:dyDescent="0.2">
      <c r="B73" s="4">
        <v>10</v>
      </c>
      <c r="C73" s="4">
        <v>0</v>
      </c>
      <c r="D73" s="4">
        <v>12.21</v>
      </c>
      <c r="E73" s="4">
        <v>2.37</v>
      </c>
      <c r="F73" s="4">
        <v>2.16</v>
      </c>
      <c r="G73" s="4">
        <v>6.38</v>
      </c>
      <c r="H73" s="4">
        <v>5.23</v>
      </c>
      <c r="I73" s="4">
        <v>4.46</v>
      </c>
      <c r="J73" s="4">
        <v>1.41</v>
      </c>
      <c r="K73" s="4">
        <v>5.64</v>
      </c>
      <c r="L73" s="4">
        <v>1.43</v>
      </c>
      <c r="M73" s="4">
        <v>5.62</v>
      </c>
      <c r="N73" s="4">
        <v>7.47</v>
      </c>
      <c r="O73" s="4">
        <v>2.12</v>
      </c>
      <c r="P73" s="4">
        <v>6.11</v>
      </c>
      <c r="Q73" s="4">
        <v>8.51</v>
      </c>
      <c r="R73" s="4">
        <v>5.49</v>
      </c>
      <c r="S73" s="4">
        <v>5.34</v>
      </c>
      <c r="T73" s="4">
        <v>5.52</v>
      </c>
      <c r="U73" s="4">
        <v>0.42</v>
      </c>
      <c r="V73" s="4">
        <v>2.13</v>
      </c>
    </row>
    <row r="77" spans="2:22" x14ac:dyDescent="0.2">
      <c r="B77" s="1" t="s">
        <v>270</v>
      </c>
      <c r="D77" s="4" t="s">
        <v>329</v>
      </c>
      <c r="E77" s="4" t="s">
        <v>662</v>
      </c>
      <c r="F77" s="4" t="s">
        <v>181</v>
      </c>
      <c r="G77" s="4" t="s">
        <v>182</v>
      </c>
      <c r="H77" s="4" t="s">
        <v>331</v>
      </c>
    </row>
    <row r="78" spans="2:22" x14ac:dyDescent="0.2">
      <c r="C78" s="1" t="s">
        <v>294</v>
      </c>
      <c r="D78" s="1" t="s">
        <v>878</v>
      </c>
      <c r="E78" s="4">
        <v>169.5</v>
      </c>
      <c r="F78" s="4">
        <v>6</v>
      </c>
      <c r="G78" s="4">
        <v>28.24</v>
      </c>
      <c r="H78" s="4" t="s">
        <v>879</v>
      </c>
    </row>
    <row r="79" spans="2:22" x14ac:dyDescent="0.2">
      <c r="C79" s="1" t="s">
        <v>334</v>
      </c>
      <c r="D79" s="1" t="s">
        <v>272</v>
      </c>
      <c r="E79" s="4">
        <v>10792</v>
      </c>
      <c r="F79" s="4">
        <v>6</v>
      </c>
      <c r="G79" s="4">
        <v>1799</v>
      </c>
      <c r="H79" s="4" t="s">
        <v>880</v>
      </c>
    </row>
    <row r="80" spans="2:22" x14ac:dyDescent="0.2">
      <c r="C80" s="1" t="s">
        <v>337</v>
      </c>
      <c r="D80" s="1" t="s">
        <v>881</v>
      </c>
      <c r="E80" s="4">
        <v>165.5</v>
      </c>
      <c r="F80" s="4">
        <v>1</v>
      </c>
      <c r="G80" s="4">
        <v>165.5</v>
      </c>
      <c r="H80" s="4" t="s">
        <v>882</v>
      </c>
    </row>
    <row r="81" spans="2:22" x14ac:dyDescent="0.2">
      <c r="C81" s="3" t="s">
        <v>340</v>
      </c>
      <c r="E81" s="4">
        <v>17150</v>
      </c>
      <c r="F81" s="4">
        <v>126</v>
      </c>
      <c r="G81" s="4">
        <v>136.1</v>
      </c>
      <c r="H81" s="4"/>
    </row>
    <row r="83" spans="2:22" x14ac:dyDescent="0.2">
      <c r="B83" s="3" t="s">
        <v>341</v>
      </c>
      <c r="C83" s="4" t="s">
        <v>274</v>
      </c>
      <c r="D83" s="4" t="s">
        <v>275</v>
      </c>
      <c r="E83" s="4" t="s">
        <v>276</v>
      </c>
      <c r="F83" s="4" t="s">
        <v>36</v>
      </c>
      <c r="G83" s="4" t="s">
        <v>343</v>
      </c>
    </row>
    <row r="84" spans="2:22" x14ac:dyDescent="0.2">
      <c r="B84" s="3"/>
      <c r="C84" s="4"/>
      <c r="D84" s="4"/>
      <c r="E84" s="4"/>
      <c r="F84" s="4"/>
      <c r="G84" s="4"/>
    </row>
    <row r="85" spans="2:22" x14ac:dyDescent="0.2">
      <c r="B85" s="3" t="s">
        <v>858</v>
      </c>
      <c r="C85" s="4"/>
      <c r="D85" s="4"/>
      <c r="E85" s="4"/>
      <c r="F85" s="4"/>
      <c r="G85" s="4"/>
    </row>
    <row r="86" spans="2:22" x14ac:dyDescent="0.2">
      <c r="B86" s="3" t="s">
        <v>345</v>
      </c>
      <c r="C86" s="4">
        <v>0.29799999999999999</v>
      </c>
      <c r="D86" s="4" t="s">
        <v>883</v>
      </c>
      <c r="E86" s="4" t="s">
        <v>39</v>
      </c>
      <c r="F86" s="4" t="s">
        <v>40</v>
      </c>
      <c r="G86" s="4" t="s">
        <v>41</v>
      </c>
    </row>
    <row r="87" spans="2:22" x14ac:dyDescent="0.2">
      <c r="B87" s="3" t="s">
        <v>347</v>
      </c>
      <c r="C87" s="4">
        <v>0.65200000000000002</v>
      </c>
      <c r="D87" s="4" t="s">
        <v>884</v>
      </c>
      <c r="E87" s="4" t="s">
        <v>39</v>
      </c>
      <c r="F87" s="4" t="s">
        <v>40</v>
      </c>
      <c r="G87" s="4" t="s">
        <v>41</v>
      </c>
    </row>
    <row r="88" spans="2:22" x14ac:dyDescent="0.2">
      <c r="B88" s="3" t="s">
        <v>349</v>
      </c>
      <c r="C88" s="4">
        <v>6.9279999999999999</v>
      </c>
      <c r="D88" s="4" t="s">
        <v>885</v>
      </c>
      <c r="E88" s="4" t="s">
        <v>39</v>
      </c>
      <c r="F88" s="4" t="s">
        <v>40</v>
      </c>
      <c r="G88" s="4">
        <v>0.76449999999999996</v>
      </c>
    </row>
    <row r="89" spans="2:22" x14ac:dyDescent="0.2">
      <c r="B89" s="3" t="s">
        <v>351</v>
      </c>
      <c r="C89" s="4">
        <v>3.6589999999999998</v>
      </c>
      <c r="D89" s="4" t="s">
        <v>886</v>
      </c>
      <c r="E89" s="4" t="s">
        <v>39</v>
      </c>
      <c r="F89" s="4" t="s">
        <v>40</v>
      </c>
      <c r="G89" s="4">
        <v>0.99029999999999996</v>
      </c>
    </row>
    <row r="90" spans="2:22" x14ac:dyDescent="0.2">
      <c r="B90" s="3" t="s">
        <v>353</v>
      </c>
      <c r="C90" s="4">
        <v>1.7989999999999999</v>
      </c>
      <c r="D90" s="4" t="s">
        <v>887</v>
      </c>
      <c r="E90" s="4" t="s">
        <v>39</v>
      </c>
      <c r="F90" s="4" t="s">
        <v>40</v>
      </c>
      <c r="G90" s="4">
        <v>0.99990000000000001</v>
      </c>
    </row>
    <row r="91" spans="2:22" x14ac:dyDescent="0.2">
      <c r="B91" s="3" t="s">
        <v>355</v>
      </c>
      <c r="C91" s="4">
        <v>1.1419999999999999</v>
      </c>
      <c r="D91" s="4" t="s">
        <v>888</v>
      </c>
      <c r="E91" s="4" t="s">
        <v>39</v>
      </c>
      <c r="F91" s="4" t="s">
        <v>40</v>
      </c>
      <c r="G91" s="4" t="s">
        <v>41</v>
      </c>
    </row>
    <row r="92" spans="2:22" x14ac:dyDescent="0.2">
      <c r="B92" s="3" t="s">
        <v>357</v>
      </c>
      <c r="C92" s="4">
        <v>0.74399999999999999</v>
      </c>
      <c r="D92" s="4" t="s">
        <v>889</v>
      </c>
      <c r="E92" s="4" t="s">
        <v>39</v>
      </c>
      <c r="F92" s="4" t="s">
        <v>40</v>
      </c>
      <c r="G92" s="4" t="s">
        <v>41</v>
      </c>
    </row>
    <row r="94" spans="2:22" ht="15.75" thickBot="1" x14ac:dyDescent="0.35"/>
    <row r="95" spans="2:22" ht="16.5" thickBot="1" x14ac:dyDescent="0.35">
      <c r="B95" s="47" t="s">
        <v>387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9"/>
    </row>
    <row r="96" spans="2:22" x14ac:dyDescent="0.3">
      <c r="C96" s="62" t="s">
        <v>851</v>
      </c>
      <c r="D96" s="63"/>
      <c r="E96" s="63"/>
      <c r="F96" s="63"/>
      <c r="G96" s="63"/>
      <c r="H96" s="63"/>
      <c r="I96" s="63"/>
      <c r="J96" s="63"/>
      <c r="K96" s="63"/>
      <c r="L96" s="69"/>
      <c r="M96" s="70" t="s">
        <v>852</v>
      </c>
      <c r="N96" s="63"/>
      <c r="O96" s="63"/>
      <c r="P96" s="63"/>
      <c r="Q96" s="63"/>
      <c r="R96" s="63"/>
      <c r="S96" s="63"/>
      <c r="T96" s="63"/>
      <c r="U96" s="63"/>
      <c r="V96" s="64"/>
    </row>
    <row r="97" spans="2:22" x14ac:dyDescent="0.2">
      <c r="B97" s="2" t="s">
        <v>328</v>
      </c>
      <c r="C97" s="1">
        <v>1</v>
      </c>
      <c r="D97" s="1">
        <v>2</v>
      </c>
      <c r="E97" s="1">
        <v>3</v>
      </c>
      <c r="F97" s="1">
        <v>4</v>
      </c>
      <c r="G97" s="1">
        <v>5</v>
      </c>
      <c r="H97" s="1">
        <v>6</v>
      </c>
      <c r="I97" s="1">
        <v>7</v>
      </c>
      <c r="J97" s="1">
        <v>8</v>
      </c>
      <c r="K97" s="1">
        <v>9</v>
      </c>
      <c r="L97" s="1">
        <v>10</v>
      </c>
      <c r="M97" s="1">
        <v>1</v>
      </c>
      <c r="N97" s="1">
        <v>2</v>
      </c>
      <c r="O97" s="1">
        <v>3</v>
      </c>
      <c r="P97" s="1">
        <v>4</v>
      </c>
      <c r="Q97" s="1">
        <v>5</v>
      </c>
      <c r="R97" s="1">
        <v>6</v>
      </c>
      <c r="S97" s="1">
        <v>7</v>
      </c>
      <c r="T97" s="1">
        <v>8</v>
      </c>
      <c r="U97" s="1">
        <v>9</v>
      </c>
      <c r="V97" s="1">
        <v>10</v>
      </c>
    </row>
    <row r="98" spans="2:22" x14ac:dyDescent="0.2">
      <c r="B98" s="4">
        <v>0.5</v>
      </c>
      <c r="C98" s="4">
        <v>0</v>
      </c>
      <c r="D98" s="4">
        <v>0</v>
      </c>
      <c r="E98" s="4">
        <v>0.62</v>
      </c>
      <c r="F98" s="4">
        <v>0</v>
      </c>
      <c r="G98" s="4">
        <v>0</v>
      </c>
      <c r="H98" s="4">
        <v>0</v>
      </c>
      <c r="I98" s="4">
        <v>0.56999999999999995</v>
      </c>
      <c r="J98" s="4">
        <v>0.53</v>
      </c>
      <c r="K98" s="4">
        <v>0</v>
      </c>
      <c r="L98" s="4">
        <v>0.45</v>
      </c>
      <c r="M98" s="4">
        <v>0</v>
      </c>
      <c r="N98" s="4">
        <v>0</v>
      </c>
      <c r="O98" s="4">
        <v>0.56999999999999995</v>
      </c>
      <c r="P98" s="4">
        <v>0</v>
      </c>
      <c r="Q98" s="4">
        <v>0.77</v>
      </c>
      <c r="R98" s="4">
        <v>0</v>
      </c>
      <c r="S98" s="4">
        <v>0.52</v>
      </c>
      <c r="T98" s="4">
        <v>0</v>
      </c>
      <c r="U98" s="4">
        <v>0.56999999999999995</v>
      </c>
      <c r="V98" s="4">
        <v>0.45</v>
      </c>
    </row>
    <row r="99" spans="2:22" x14ac:dyDescent="0.2">
      <c r="B99" s="4">
        <v>1</v>
      </c>
      <c r="C99" s="4">
        <v>0.22</v>
      </c>
      <c r="D99" s="4">
        <v>0.72</v>
      </c>
      <c r="E99" s="4">
        <v>0.64</v>
      </c>
      <c r="F99" s="4">
        <v>0.41</v>
      </c>
      <c r="G99" s="4">
        <v>0</v>
      </c>
      <c r="H99" s="4">
        <v>0.43</v>
      </c>
      <c r="I99" s="4">
        <v>0.44</v>
      </c>
      <c r="J99" s="4">
        <v>0.46</v>
      </c>
      <c r="K99" s="4">
        <v>0.78</v>
      </c>
      <c r="L99" s="4">
        <v>0.5</v>
      </c>
      <c r="M99" s="4">
        <v>0</v>
      </c>
      <c r="N99" s="4">
        <v>0.69</v>
      </c>
      <c r="O99" s="4">
        <v>0.51</v>
      </c>
      <c r="P99" s="4">
        <v>0.64</v>
      </c>
      <c r="Q99" s="4">
        <v>0.81</v>
      </c>
      <c r="R99" s="4">
        <v>0.62</v>
      </c>
      <c r="S99" s="4">
        <v>0.5</v>
      </c>
      <c r="T99" s="4">
        <v>0.85</v>
      </c>
      <c r="U99" s="4">
        <v>0.71</v>
      </c>
      <c r="V99" s="4">
        <v>0.5</v>
      </c>
    </row>
    <row r="100" spans="2:22" x14ac:dyDescent="0.2">
      <c r="B100" s="4">
        <v>2</v>
      </c>
      <c r="C100" s="4">
        <v>0.12</v>
      </c>
      <c r="D100" s="4">
        <v>0.62</v>
      </c>
      <c r="E100" s="4">
        <v>0.5</v>
      </c>
      <c r="F100" s="4">
        <v>0.28000000000000003</v>
      </c>
      <c r="G100" s="4">
        <v>0.44</v>
      </c>
      <c r="H100" s="4">
        <v>0.34</v>
      </c>
      <c r="I100" s="4">
        <v>0.43</v>
      </c>
      <c r="J100" s="4">
        <v>0.2</v>
      </c>
      <c r="K100" s="4">
        <v>0.65</v>
      </c>
      <c r="L100" s="4">
        <v>0.23</v>
      </c>
      <c r="M100" s="4">
        <v>0.51</v>
      </c>
      <c r="N100" s="4">
        <v>0.61</v>
      </c>
      <c r="O100" s="4">
        <v>0.37</v>
      </c>
      <c r="P100" s="4">
        <v>0.59</v>
      </c>
      <c r="Q100" s="4">
        <v>0.77</v>
      </c>
      <c r="R100" s="4">
        <v>0.48</v>
      </c>
      <c r="S100" s="4">
        <v>0.5</v>
      </c>
      <c r="T100" s="4">
        <v>0.77</v>
      </c>
      <c r="U100" s="4">
        <v>0.52</v>
      </c>
      <c r="V100" s="4">
        <v>0.23</v>
      </c>
    </row>
    <row r="101" spans="2:22" x14ac:dyDescent="0.2">
      <c r="B101" s="4">
        <v>3</v>
      </c>
      <c r="C101" s="4">
        <v>0</v>
      </c>
      <c r="D101" s="4">
        <v>0.57999999999999996</v>
      </c>
      <c r="E101" s="4">
        <v>0.41</v>
      </c>
      <c r="F101" s="4">
        <v>0.19</v>
      </c>
      <c r="G101" s="4">
        <v>0.4</v>
      </c>
      <c r="H101" s="4">
        <v>0.27</v>
      </c>
      <c r="I101" s="4">
        <v>0.37</v>
      </c>
      <c r="J101" s="4">
        <v>0.15</v>
      </c>
      <c r="K101" s="4">
        <v>0.44</v>
      </c>
      <c r="L101" s="4">
        <v>0.24</v>
      </c>
      <c r="M101" s="4">
        <v>0.38</v>
      </c>
      <c r="N101" s="4">
        <v>0.52</v>
      </c>
      <c r="O101" s="4">
        <v>0.26</v>
      </c>
      <c r="P101" s="4">
        <v>0.48</v>
      </c>
      <c r="Q101" s="4">
        <v>0.61</v>
      </c>
      <c r="R101" s="4">
        <v>0.39</v>
      </c>
      <c r="S101" s="4">
        <v>0.35</v>
      </c>
      <c r="T101" s="4">
        <v>0.6</v>
      </c>
      <c r="U101" s="4">
        <v>0.28999999999999998</v>
      </c>
      <c r="V101" s="4">
        <v>0.24</v>
      </c>
    </row>
    <row r="102" spans="2:22" x14ac:dyDescent="0.2">
      <c r="B102" s="4">
        <v>5</v>
      </c>
      <c r="C102" s="4">
        <v>0</v>
      </c>
      <c r="D102" s="4">
        <v>0.45</v>
      </c>
      <c r="E102" s="4">
        <v>0.27</v>
      </c>
      <c r="F102" s="4">
        <v>0.12</v>
      </c>
      <c r="G102" s="4">
        <v>0.3</v>
      </c>
      <c r="H102" s="4">
        <v>0.22</v>
      </c>
      <c r="I102" s="4">
        <v>0.28000000000000003</v>
      </c>
      <c r="J102" s="4">
        <v>0.06</v>
      </c>
      <c r="K102" s="4">
        <v>0.34</v>
      </c>
      <c r="L102" s="4">
        <v>0.05</v>
      </c>
      <c r="M102" s="4">
        <v>0.28999999999999998</v>
      </c>
      <c r="N102" s="4">
        <v>0.37</v>
      </c>
      <c r="O102" s="4">
        <v>0.11</v>
      </c>
      <c r="P102" s="4">
        <v>0.33</v>
      </c>
      <c r="Q102" s="4">
        <v>0.44</v>
      </c>
      <c r="R102" s="4">
        <v>0.25</v>
      </c>
      <c r="S102" s="4">
        <v>0.27</v>
      </c>
      <c r="T102" s="4">
        <v>0.38</v>
      </c>
      <c r="U102" s="4">
        <v>0.13</v>
      </c>
      <c r="V102" s="4">
        <v>0.05</v>
      </c>
    </row>
    <row r="103" spans="2:22" x14ac:dyDescent="0.2">
      <c r="B103" s="4">
        <v>8</v>
      </c>
      <c r="C103" s="4">
        <v>0</v>
      </c>
      <c r="D103" s="4">
        <v>0.3</v>
      </c>
      <c r="E103" s="4">
        <v>0.12</v>
      </c>
      <c r="F103" s="4">
        <v>0.06</v>
      </c>
      <c r="G103" s="4">
        <v>0.18</v>
      </c>
      <c r="H103" s="4">
        <v>0.14000000000000001</v>
      </c>
      <c r="I103" s="4">
        <v>0.13</v>
      </c>
      <c r="J103" s="4">
        <v>0.02</v>
      </c>
      <c r="K103" s="4">
        <v>0.13</v>
      </c>
      <c r="L103" s="4">
        <v>0.02</v>
      </c>
      <c r="M103" s="4">
        <v>0.18</v>
      </c>
      <c r="N103" s="4">
        <v>0.22</v>
      </c>
      <c r="O103" s="4">
        <v>0.04</v>
      </c>
      <c r="P103" s="4">
        <v>0.19</v>
      </c>
      <c r="Q103" s="4">
        <v>0.24</v>
      </c>
      <c r="R103" s="4">
        <v>0.14000000000000001</v>
      </c>
      <c r="S103" s="4">
        <v>0.16</v>
      </c>
      <c r="T103" s="4">
        <v>0.18</v>
      </c>
      <c r="U103" s="4">
        <v>0.03</v>
      </c>
      <c r="V103" s="4">
        <v>0.02</v>
      </c>
    </row>
    <row r="104" spans="2:22" x14ac:dyDescent="0.2">
      <c r="B104" s="4">
        <v>10</v>
      </c>
      <c r="C104" s="4">
        <v>0</v>
      </c>
      <c r="D104" s="4">
        <v>0.28999999999999998</v>
      </c>
      <c r="E104" s="4">
        <v>7.0000000000000007E-2</v>
      </c>
      <c r="F104" s="4">
        <v>0.04</v>
      </c>
      <c r="G104" s="4">
        <v>0.12</v>
      </c>
      <c r="H104" s="4">
        <v>0.1</v>
      </c>
      <c r="I104" s="4">
        <v>0.09</v>
      </c>
      <c r="J104" s="4">
        <v>0.02</v>
      </c>
      <c r="K104" s="4">
        <v>0.09</v>
      </c>
      <c r="L104" s="4">
        <v>0.03</v>
      </c>
      <c r="M104" s="4">
        <v>0.13</v>
      </c>
      <c r="N104" s="4">
        <v>0.14000000000000001</v>
      </c>
      <c r="O104" s="4">
        <v>0.05</v>
      </c>
      <c r="P104" s="4">
        <v>0.15</v>
      </c>
      <c r="Q104" s="4">
        <v>0.18</v>
      </c>
      <c r="R104" s="4">
        <v>0.12</v>
      </c>
      <c r="S104" s="4">
        <v>0.15</v>
      </c>
      <c r="T104" s="4">
        <v>0.12</v>
      </c>
      <c r="U104" s="4">
        <v>0.01</v>
      </c>
      <c r="V104" s="4">
        <v>0.03</v>
      </c>
    </row>
    <row r="108" spans="2:22" x14ac:dyDescent="0.2">
      <c r="B108" s="1" t="s">
        <v>270</v>
      </c>
      <c r="D108" s="4" t="s">
        <v>329</v>
      </c>
      <c r="E108" s="4" t="s">
        <v>662</v>
      </c>
      <c r="F108" s="4" t="s">
        <v>181</v>
      </c>
      <c r="G108" s="4" t="s">
        <v>182</v>
      </c>
      <c r="H108" s="4" t="s">
        <v>331</v>
      </c>
    </row>
    <row r="109" spans="2:22" x14ac:dyDescent="0.2">
      <c r="C109" s="1" t="s">
        <v>294</v>
      </c>
      <c r="D109" s="1" t="s">
        <v>890</v>
      </c>
      <c r="E109" s="4">
        <v>7.306E-2</v>
      </c>
      <c r="F109" s="4">
        <v>6</v>
      </c>
      <c r="G109" s="4">
        <v>1.218E-2</v>
      </c>
      <c r="H109" s="4" t="s">
        <v>891</v>
      </c>
    </row>
    <row r="110" spans="2:22" x14ac:dyDescent="0.2">
      <c r="C110" s="1" t="s">
        <v>334</v>
      </c>
      <c r="D110" s="1" t="s">
        <v>272</v>
      </c>
      <c r="E110" s="4">
        <v>3.11</v>
      </c>
      <c r="F110" s="4">
        <v>6</v>
      </c>
      <c r="G110" s="4">
        <v>0.51839999999999997</v>
      </c>
      <c r="H110" s="4" t="s">
        <v>892</v>
      </c>
    </row>
    <row r="111" spans="2:22" x14ac:dyDescent="0.2">
      <c r="C111" s="1" t="s">
        <v>337</v>
      </c>
      <c r="D111" s="1" t="s">
        <v>893</v>
      </c>
      <c r="E111" s="4">
        <v>0.2248</v>
      </c>
      <c r="F111" s="4">
        <v>1</v>
      </c>
      <c r="G111" s="4">
        <v>0.2248</v>
      </c>
      <c r="H111" s="4" t="s">
        <v>894</v>
      </c>
    </row>
    <row r="112" spans="2:22" x14ac:dyDescent="0.2">
      <c r="C112" s="3" t="s">
        <v>340</v>
      </c>
      <c r="E112" s="4">
        <v>4.1079999999999997</v>
      </c>
      <c r="F112" s="4">
        <v>126</v>
      </c>
      <c r="G112" s="4">
        <v>3.261E-2</v>
      </c>
    </row>
    <row r="114" spans="2:22" x14ac:dyDescent="0.2">
      <c r="B114" s="3" t="s">
        <v>341</v>
      </c>
      <c r="C114" s="4" t="s">
        <v>274</v>
      </c>
      <c r="D114" s="4" t="s">
        <v>275</v>
      </c>
      <c r="E114" s="4" t="s">
        <v>276</v>
      </c>
      <c r="F114" s="4" t="s">
        <v>36</v>
      </c>
      <c r="G114" s="4" t="s">
        <v>343</v>
      </c>
    </row>
    <row r="115" spans="2:22" x14ac:dyDescent="0.2">
      <c r="B115" s="3"/>
      <c r="C115" s="4"/>
      <c r="D115" s="4"/>
      <c r="E115" s="4"/>
      <c r="F115" s="4"/>
      <c r="G115" s="4"/>
    </row>
    <row r="116" spans="2:22" x14ac:dyDescent="0.2">
      <c r="B116" s="3" t="s">
        <v>858</v>
      </c>
      <c r="C116" s="4"/>
      <c r="D116" s="4"/>
      <c r="E116" s="4"/>
      <c r="F116" s="4"/>
      <c r="G116" s="4"/>
    </row>
    <row r="117" spans="2:22" x14ac:dyDescent="0.2">
      <c r="B117" s="3" t="s">
        <v>345</v>
      </c>
      <c r="C117" s="4">
        <v>7.0999999999999994E-2</v>
      </c>
      <c r="D117" s="4" t="s">
        <v>895</v>
      </c>
      <c r="E117" s="4" t="s">
        <v>39</v>
      </c>
      <c r="F117" s="4" t="s">
        <v>40</v>
      </c>
      <c r="G117" s="4">
        <v>0.96519999999999995</v>
      </c>
    </row>
    <row r="118" spans="2:22" x14ac:dyDescent="0.2">
      <c r="B118" s="3" t="s">
        <v>347</v>
      </c>
      <c r="C118" s="4">
        <v>0.123</v>
      </c>
      <c r="D118" s="4" t="s">
        <v>896</v>
      </c>
      <c r="E118" s="4" t="s">
        <v>39</v>
      </c>
      <c r="F118" s="4" t="s">
        <v>40</v>
      </c>
      <c r="G118" s="4">
        <v>0.62339999999999995</v>
      </c>
    </row>
    <row r="119" spans="2:22" x14ac:dyDescent="0.2">
      <c r="B119" s="3" t="s">
        <v>349</v>
      </c>
      <c r="C119" s="4">
        <v>0.154</v>
      </c>
      <c r="D119" s="4" t="s">
        <v>897</v>
      </c>
      <c r="E119" s="4" t="s">
        <v>39</v>
      </c>
      <c r="F119" s="4" t="s">
        <v>40</v>
      </c>
      <c r="G119" s="4">
        <v>0.34570000000000001</v>
      </c>
    </row>
    <row r="120" spans="2:22" x14ac:dyDescent="0.2">
      <c r="B120" s="3" t="s">
        <v>351</v>
      </c>
      <c r="C120" s="4">
        <v>0.107</v>
      </c>
      <c r="D120" s="4" t="s">
        <v>898</v>
      </c>
      <c r="E120" s="4" t="s">
        <v>39</v>
      </c>
      <c r="F120" s="4" t="s">
        <v>40</v>
      </c>
      <c r="G120" s="4">
        <v>0.76639999999999997</v>
      </c>
    </row>
    <row r="121" spans="2:22" x14ac:dyDescent="0.2">
      <c r="B121" s="3" t="s">
        <v>353</v>
      </c>
      <c r="C121" s="4">
        <v>5.2999999999999999E-2</v>
      </c>
      <c r="D121" s="4" t="s">
        <v>899</v>
      </c>
      <c r="E121" s="4" t="s">
        <v>39</v>
      </c>
      <c r="F121" s="4" t="s">
        <v>40</v>
      </c>
      <c r="G121" s="4">
        <v>0.99350000000000005</v>
      </c>
    </row>
    <row r="122" spans="2:22" x14ac:dyDescent="0.2">
      <c r="B122" s="3" t="s">
        <v>355</v>
      </c>
      <c r="C122" s="4">
        <v>0.03</v>
      </c>
      <c r="D122" s="4" t="s">
        <v>900</v>
      </c>
      <c r="E122" s="4" t="s">
        <v>39</v>
      </c>
      <c r="F122" s="4" t="s">
        <v>40</v>
      </c>
      <c r="G122" s="4">
        <v>0.99980000000000002</v>
      </c>
    </row>
    <row r="123" spans="2:22" x14ac:dyDescent="0.2">
      <c r="B123" s="3" t="s">
        <v>357</v>
      </c>
      <c r="C123" s="4">
        <v>2.3E-2</v>
      </c>
      <c r="D123" s="4" t="s">
        <v>901</v>
      </c>
      <c r="E123" s="4" t="s">
        <v>39</v>
      </c>
      <c r="F123" s="4" t="s">
        <v>40</v>
      </c>
      <c r="G123" s="4" t="s">
        <v>41</v>
      </c>
    </row>
    <row r="125" spans="2:22" ht="15.75" thickBot="1" x14ac:dyDescent="0.35"/>
    <row r="126" spans="2:22" ht="16.5" thickBot="1" x14ac:dyDescent="0.35">
      <c r="B126" s="47" t="s">
        <v>400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9"/>
    </row>
    <row r="127" spans="2:22" x14ac:dyDescent="0.3">
      <c r="C127" s="62" t="s">
        <v>851</v>
      </c>
      <c r="D127" s="63"/>
      <c r="E127" s="63"/>
      <c r="F127" s="63"/>
      <c r="G127" s="63"/>
      <c r="H127" s="63"/>
      <c r="I127" s="63"/>
      <c r="J127" s="63"/>
      <c r="K127" s="63"/>
      <c r="L127" s="69"/>
      <c r="M127" s="70" t="s">
        <v>852</v>
      </c>
      <c r="N127" s="63"/>
      <c r="O127" s="63"/>
      <c r="P127" s="63"/>
      <c r="Q127" s="63"/>
      <c r="R127" s="63"/>
      <c r="S127" s="63"/>
      <c r="T127" s="63"/>
      <c r="U127" s="63"/>
      <c r="V127" s="64"/>
    </row>
    <row r="128" spans="2:22" x14ac:dyDescent="0.2">
      <c r="B128" s="2" t="s">
        <v>328</v>
      </c>
      <c r="C128" s="1">
        <v>1</v>
      </c>
      <c r="D128" s="1">
        <v>2</v>
      </c>
      <c r="E128" s="1">
        <v>3</v>
      </c>
      <c r="F128" s="1">
        <v>4</v>
      </c>
      <c r="G128" s="1">
        <v>5</v>
      </c>
      <c r="H128" s="1">
        <v>6</v>
      </c>
      <c r="I128" s="1">
        <v>7</v>
      </c>
      <c r="J128" s="1">
        <v>8</v>
      </c>
      <c r="K128" s="1">
        <v>9</v>
      </c>
      <c r="L128" s="1">
        <v>10</v>
      </c>
      <c r="M128" s="1">
        <v>1</v>
      </c>
      <c r="N128" s="1">
        <v>2</v>
      </c>
      <c r="O128" s="1">
        <v>3</v>
      </c>
      <c r="P128" s="1">
        <v>4</v>
      </c>
      <c r="Q128" s="1">
        <v>5</v>
      </c>
      <c r="R128" s="1">
        <v>6</v>
      </c>
      <c r="S128" s="1">
        <v>7</v>
      </c>
      <c r="T128" s="1">
        <v>8</v>
      </c>
      <c r="U128" s="1">
        <v>9</v>
      </c>
      <c r="V128" s="1">
        <v>10</v>
      </c>
    </row>
    <row r="129" spans="2:22" x14ac:dyDescent="0.2">
      <c r="B129" s="4">
        <v>0.5</v>
      </c>
      <c r="C129" s="4">
        <v>0</v>
      </c>
      <c r="D129" s="4">
        <v>0</v>
      </c>
      <c r="E129" s="4">
        <v>2.92</v>
      </c>
      <c r="F129" s="4">
        <v>0</v>
      </c>
      <c r="G129" s="4">
        <v>0</v>
      </c>
      <c r="H129" s="4">
        <v>0</v>
      </c>
      <c r="I129" s="4">
        <v>7.11</v>
      </c>
      <c r="J129" s="4">
        <v>1.5</v>
      </c>
      <c r="K129" s="4">
        <v>0</v>
      </c>
      <c r="L129" s="4">
        <v>0.46</v>
      </c>
      <c r="M129" s="4">
        <v>0</v>
      </c>
      <c r="N129" s="4">
        <v>0</v>
      </c>
      <c r="O129" s="4">
        <v>2.0699999999999998</v>
      </c>
      <c r="P129" s="4">
        <v>0</v>
      </c>
      <c r="Q129" s="4">
        <v>2.82</v>
      </c>
      <c r="R129" s="4">
        <v>0</v>
      </c>
      <c r="S129" s="4">
        <v>7.65</v>
      </c>
      <c r="T129" s="4">
        <v>0</v>
      </c>
      <c r="U129" s="4">
        <v>2.64</v>
      </c>
      <c r="V129" s="4">
        <v>0.5</v>
      </c>
    </row>
    <row r="130" spans="2:22" x14ac:dyDescent="0.2">
      <c r="B130" s="4">
        <v>1</v>
      </c>
      <c r="C130" s="4">
        <v>4.42</v>
      </c>
      <c r="D130" s="4">
        <v>3.81</v>
      </c>
      <c r="E130" s="4">
        <v>11.28</v>
      </c>
      <c r="F130" s="4">
        <v>2.74</v>
      </c>
      <c r="G130" s="4">
        <v>0</v>
      </c>
      <c r="H130" s="4">
        <v>0.66</v>
      </c>
      <c r="I130" s="4">
        <v>14.02</v>
      </c>
      <c r="J130" s="4">
        <v>5.22</v>
      </c>
      <c r="K130" s="4">
        <v>1.6</v>
      </c>
      <c r="L130" s="4">
        <v>5.96</v>
      </c>
      <c r="M130" s="4">
        <v>0</v>
      </c>
      <c r="N130" s="4">
        <v>0.66</v>
      </c>
      <c r="O130" s="4">
        <v>10.050000000000001</v>
      </c>
      <c r="P130" s="4">
        <v>1.65</v>
      </c>
      <c r="Q130" s="4">
        <v>3.85</v>
      </c>
      <c r="R130" s="4">
        <v>3.55</v>
      </c>
      <c r="S130" s="4">
        <v>9.9</v>
      </c>
      <c r="T130" s="4">
        <v>2.0299999999999998</v>
      </c>
      <c r="U130" s="4">
        <v>9.2200000000000006</v>
      </c>
      <c r="V130" s="4">
        <v>0</v>
      </c>
    </row>
    <row r="131" spans="2:22" x14ac:dyDescent="0.2">
      <c r="B131" s="4">
        <v>2</v>
      </c>
      <c r="C131" s="4">
        <v>9.49</v>
      </c>
      <c r="D131" s="4">
        <v>12.12</v>
      </c>
      <c r="E131" s="4">
        <v>17.89</v>
      </c>
      <c r="F131" s="4">
        <v>8.65</v>
      </c>
      <c r="G131" s="4">
        <v>9.7899999999999991</v>
      </c>
      <c r="H131" s="4">
        <v>12.03</v>
      </c>
      <c r="I131" s="4">
        <v>16.489999999999998</v>
      </c>
      <c r="J131" s="4">
        <v>10.08</v>
      </c>
      <c r="K131" s="4">
        <v>9.7100000000000009</v>
      </c>
      <c r="L131" s="4">
        <v>17.559999999999999</v>
      </c>
      <c r="M131" s="4">
        <v>13.79</v>
      </c>
      <c r="N131" s="4">
        <v>4.26</v>
      </c>
      <c r="O131" s="4">
        <v>14.27</v>
      </c>
      <c r="P131" s="4">
        <v>7.61</v>
      </c>
      <c r="Q131" s="4">
        <v>9.6199999999999992</v>
      </c>
      <c r="R131" s="4">
        <v>6.79</v>
      </c>
      <c r="S131" s="4">
        <v>17.03</v>
      </c>
      <c r="T131" s="4">
        <v>11.85</v>
      </c>
      <c r="U131" s="4">
        <v>15.12</v>
      </c>
      <c r="V131" s="4">
        <v>10.36</v>
      </c>
    </row>
    <row r="132" spans="2:22" x14ac:dyDescent="0.2">
      <c r="B132" s="4">
        <v>3</v>
      </c>
      <c r="C132" s="4">
        <v>0</v>
      </c>
      <c r="D132" s="4">
        <v>17.45</v>
      </c>
      <c r="E132" s="4">
        <v>21.38</v>
      </c>
      <c r="F132" s="4">
        <v>13.83</v>
      </c>
      <c r="G132" s="4">
        <v>15.44</v>
      </c>
      <c r="H132" s="4">
        <v>19.899999999999999</v>
      </c>
      <c r="I132" s="4">
        <v>22.2</v>
      </c>
      <c r="J132" s="4">
        <v>11.84</v>
      </c>
      <c r="K132" s="4">
        <v>17.71</v>
      </c>
      <c r="L132" s="4">
        <v>10.130000000000001</v>
      </c>
      <c r="M132" s="4">
        <v>17.190000000000001</v>
      </c>
      <c r="N132" s="4">
        <v>10.44</v>
      </c>
      <c r="O132" s="4">
        <v>19.170000000000002</v>
      </c>
      <c r="P132" s="4">
        <v>13.38</v>
      </c>
      <c r="Q132" s="4">
        <v>14.03</v>
      </c>
      <c r="R132" s="4">
        <v>16.600000000000001</v>
      </c>
      <c r="S132" s="4">
        <v>23.41</v>
      </c>
      <c r="T132" s="4">
        <v>17.690000000000001</v>
      </c>
      <c r="U132" s="4">
        <v>19.010000000000002</v>
      </c>
      <c r="V132" s="4">
        <v>7.06</v>
      </c>
    </row>
    <row r="133" spans="2:22" x14ac:dyDescent="0.2">
      <c r="B133" s="4">
        <v>5</v>
      </c>
      <c r="C133" s="4">
        <v>0</v>
      </c>
      <c r="D133" s="4">
        <v>19.13</v>
      </c>
      <c r="E133" s="4">
        <v>21</v>
      </c>
      <c r="F133" s="4">
        <v>13.32</v>
      </c>
      <c r="G133" s="4">
        <v>15.42</v>
      </c>
      <c r="H133" s="4">
        <v>21.27</v>
      </c>
      <c r="I133" s="4">
        <v>23.15</v>
      </c>
      <c r="J133" s="4">
        <v>11.5</v>
      </c>
      <c r="K133" s="4">
        <v>16.559999999999999</v>
      </c>
      <c r="L133" s="4">
        <v>12</v>
      </c>
      <c r="M133" s="4">
        <v>17.66</v>
      </c>
      <c r="N133" s="4">
        <v>11.83</v>
      </c>
      <c r="O133" s="4">
        <v>18.39</v>
      </c>
      <c r="P133" s="4">
        <v>16.82</v>
      </c>
      <c r="Q133" s="4">
        <v>13.2</v>
      </c>
      <c r="R133" s="4">
        <v>17.05</v>
      </c>
      <c r="S133" s="4">
        <v>23.69</v>
      </c>
      <c r="T133" s="4">
        <v>19.399999999999999</v>
      </c>
      <c r="U133" s="4">
        <v>21.44</v>
      </c>
      <c r="V133" s="4">
        <v>14.95</v>
      </c>
    </row>
    <row r="134" spans="2:22" x14ac:dyDescent="0.2">
      <c r="B134" s="4">
        <v>8</v>
      </c>
      <c r="C134" s="4">
        <v>0</v>
      </c>
      <c r="D134" s="4">
        <v>20.12</v>
      </c>
      <c r="E134" s="4">
        <v>22.27</v>
      </c>
      <c r="F134" s="4">
        <v>14.05</v>
      </c>
      <c r="G134" s="4">
        <v>16.27</v>
      </c>
      <c r="H134" s="4">
        <v>22.65</v>
      </c>
      <c r="I134" s="4">
        <v>25.65</v>
      </c>
      <c r="J134" s="4">
        <v>12.57</v>
      </c>
      <c r="K134" s="4">
        <v>17.2</v>
      </c>
      <c r="L134" s="4">
        <v>9.5</v>
      </c>
      <c r="M134" s="4">
        <v>19.190000000000001</v>
      </c>
      <c r="N134" s="4">
        <v>11.32</v>
      </c>
      <c r="O134" s="4">
        <v>18.78</v>
      </c>
      <c r="P134" s="4">
        <v>17.98</v>
      </c>
      <c r="Q134" s="4">
        <v>12.57</v>
      </c>
      <c r="R134" s="4">
        <v>17.78</v>
      </c>
      <c r="S134" s="4">
        <v>24.71</v>
      </c>
      <c r="T134" s="4">
        <v>20.66</v>
      </c>
      <c r="U134" s="4">
        <v>27.71</v>
      </c>
      <c r="V134" s="4">
        <v>16.149999999999999</v>
      </c>
    </row>
    <row r="135" spans="2:22" x14ac:dyDescent="0.2">
      <c r="B135" s="4">
        <v>10</v>
      </c>
      <c r="C135" s="4">
        <v>0</v>
      </c>
      <c r="D135" s="4">
        <v>21.61</v>
      </c>
      <c r="E135" s="4">
        <v>23.61</v>
      </c>
      <c r="F135" s="4">
        <v>14.11</v>
      </c>
      <c r="G135" s="4">
        <v>17.170000000000002</v>
      </c>
      <c r="H135" s="4">
        <v>22.66</v>
      </c>
      <c r="I135" s="4">
        <v>27.39</v>
      </c>
      <c r="J135" s="4">
        <v>12.22</v>
      </c>
      <c r="K135" s="4">
        <v>16.850000000000001</v>
      </c>
      <c r="L135" s="4">
        <v>6.26</v>
      </c>
      <c r="M135" s="4">
        <v>19.78</v>
      </c>
      <c r="N135" s="4">
        <v>11.82</v>
      </c>
      <c r="O135" s="4">
        <v>21.67</v>
      </c>
      <c r="P135" s="4">
        <v>19.07</v>
      </c>
      <c r="Q135" s="4">
        <v>12.26</v>
      </c>
      <c r="R135" s="4">
        <v>18.75</v>
      </c>
      <c r="S135" s="4">
        <v>26.29</v>
      </c>
      <c r="T135" s="4">
        <v>20.91</v>
      </c>
      <c r="U135" s="4">
        <v>27.55</v>
      </c>
      <c r="V135" s="4">
        <v>18.41</v>
      </c>
    </row>
    <row r="139" spans="2:22" x14ac:dyDescent="0.2">
      <c r="B139" s="1" t="s">
        <v>270</v>
      </c>
      <c r="D139" s="4" t="s">
        <v>329</v>
      </c>
      <c r="E139" s="4" t="s">
        <v>662</v>
      </c>
      <c r="F139" s="4" t="s">
        <v>181</v>
      </c>
      <c r="G139" s="4" t="s">
        <v>182</v>
      </c>
      <c r="H139" s="4" t="s">
        <v>331</v>
      </c>
    </row>
    <row r="140" spans="2:22" x14ac:dyDescent="0.2">
      <c r="C140" s="1" t="s">
        <v>294</v>
      </c>
      <c r="D140" s="1" t="s">
        <v>902</v>
      </c>
      <c r="E140" s="4">
        <v>96.71</v>
      </c>
      <c r="F140" s="4">
        <v>6</v>
      </c>
      <c r="G140" s="4">
        <v>16.12</v>
      </c>
      <c r="H140" s="4" t="s">
        <v>903</v>
      </c>
    </row>
    <row r="141" spans="2:22" x14ac:dyDescent="0.2">
      <c r="C141" s="1" t="s">
        <v>334</v>
      </c>
      <c r="D141" s="1" t="s">
        <v>272</v>
      </c>
      <c r="E141" s="4">
        <v>5260</v>
      </c>
      <c r="F141" s="4">
        <v>6</v>
      </c>
      <c r="G141" s="4">
        <v>876.7</v>
      </c>
      <c r="H141" s="4" t="s">
        <v>904</v>
      </c>
    </row>
    <row r="142" spans="2:22" x14ac:dyDescent="0.2">
      <c r="C142" s="1" t="s">
        <v>337</v>
      </c>
      <c r="D142" s="1" t="s">
        <v>905</v>
      </c>
      <c r="E142" s="4">
        <v>37.19</v>
      </c>
      <c r="F142" s="4">
        <v>1</v>
      </c>
      <c r="G142" s="4">
        <v>37.19</v>
      </c>
      <c r="H142" s="4" t="s">
        <v>906</v>
      </c>
    </row>
    <row r="144" spans="2:22" x14ac:dyDescent="0.2">
      <c r="B144" s="3" t="s">
        <v>341</v>
      </c>
      <c r="C144" s="4" t="s">
        <v>274</v>
      </c>
      <c r="D144" s="4" t="s">
        <v>275</v>
      </c>
      <c r="E144" s="4" t="s">
        <v>276</v>
      </c>
      <c r="F144" s="4" t="s">
        <v>36</v>
      </c>
      <c r="G144" s="4" t="s">
        <v>343</v>
      </c>
    </row>
    <row r="145" spans="2:22" x14ac:dyDescent="0.2">
      <c r="B145" s="3"/>
      <c r="C145" s="4"/>
      <c r="D145" s="4"/>
      <c r="E145" s="4"/>
      <c r="F145" s="4"/>
      <c r="G145" s="4"/>
    </row>
    <row r="146" spans="2:22" x14ac:dyDescent="0.2">
      <c r="B146" s="3" t="s">
        <v>858</v>
      </c>
      <c r="C146" s="4"/>
      <c r="D146" s="4"/>
      <c r="E146" s="4"/>
      <c r="F146" s="4"/>
      <c r="G146" s="4"/>
    </row>
    <row r="147" spans="2:22" x14ac:dyDescent="0.2">
      <c r="B147" s="3" t="s">
        <v>345</v>
      </c>
      <c r="C147" s="4">
        <v>0.36899999999999999</v>
      </c>
      <c r="D147" s="4" t="s">
        <v>907</v>
      </c>
      <c r="E147" s="4" t="s">
        <v>39</v>
      </c>
      <c r="F147" s="4" t="s">
        <v>40</v>
      </c>
      <c r="G147" s="4" t="s">
        <v>41</v>
      </c>
    </row>
    <row r="148" spans="2:22" x14ac:dyDescent="0.2">
      <c r="B148" s="3" t="s">
        <v>347</v>
      </c>
      <c r="C148" s="4">
        <v>-0.88</v>
      </c>
      <c r="D148" s="4" t="s">
        <v>908</v>
      </c>
      <c r="E148" s="4" t="s">
        <v>39</v>
      </c>
      <c r="F148" s="4" t="s">
        <v>40</v>
      </c>
      <c r="G148" s="4">
        <v>0.99980000000000002</v>
      </c>
    </row>
    <row r="149" spans="2:22" x14ac:dyDescent="0.2">
      <c r="B149" s="3" t="s">
        <v>349</v>
      </c>
      <c r="C149" s="4">
        <v>-1.3109999999999999</v>
      </c>
      <c r="D149" s="4" t="s">
        <v>909</v>
      </c>
      <c r="E149" s="4" t="s">
        <v>39</v>
      </c>
      <c r="F149" s="4" t="s">
        <v>40</v>
      </c>
      <c r="G149" s="4">
        <v>0.99750000000000005</v>
      </c>
    </row>
    <row r="150" spans="2:22" x14ac:dyDescent="0.2">
      <c r="B150" s="3" t="s">
        <v>351</v>
      </c>
      <c r="C150" s="4">
        <v>0.81</v>
      </c>
      <c r="D150" s="4" t="s">
        <v>910</v>
      </c>
      <c r="E150" s="4" t="s">
        <v>39</v>
      </c>
      <c r="F150" s="4" t="s">
        <v>40</v>
      </c>
      <c r="G150" s="4">
        <v>0.99990000000000001</v>
      </c>
    </row>
    <row r="151" spans="2:22" x14ac:dyDescent="0.2">
      <c r="B151" s="3" t="s">
        <v>353</v>
      </c>
      <c r="C151" s="4">
        <v>2.1080000000000001</v>
      </c>
      <c r="D151" s="4" t="s">
        <v>911</v>
      </c>
      <c r="E151" s="4" t="s">
        <v>39</v>
      </c>
      <c r="F151" s="4" t="s">
        <v>40</v>
      </c>
      <c r="G151" s="4">
        <v>0.95920000000000005</v>
      </c>
    </row>
    <row r="152" spans="2:22" x14ac:dyDescent="0.2">
      <c r="B152" s="3" t="s">
        <v>355</v>
      </c>
      <c r="C152" s="4">
        <v>2.657</v>
      </c>
      <c r="D152" s="4" t="s">
        <v>912</v>
      </c>
      <c r="E152" s="4" t="s">
        <v>39</v>
      </c>
      <c r="F152" s="4" t="s">
        <v>40</v>
      </c>
      <c r="G152" s="4">
        <v>0.87350000000000005</v>
      </c>
    </row>
    <row r="153" spans="2:22" x14ac:dyDescent="0.2">
      <c r="B153" s="3" t="s">
        <v>357</v>
      </c>
      <c r="C153" s="4">
        <v>3.4630000000000001</v>
      </c>
      <c r="D153" s="4" t="s">
        <v>913</v>
      </c>
      <c r="E153" s="4" t="s">
        <v>39</v>
      </c>
      <c r="F153" s="4" t="s">
        <v>40</v>
      </c>
      <c r="G153" s="4">
        <v>0.64980000000000004</v>
      </c>
    </row>
    <row r="155" spans="2:22" ht="15.75" thickBot="1" x14ac:dyDescent="0.35"/>
    <row r="156" spans="2:22" ht="16.5" thickBot="1" x14ac:dyDescent="0.35">
      <c r="B156" s="47" t="s">
        <v>914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9"/>
    </row>
    <row r="157" spans="2:22" x14ac:dyDescent="0.3">
      <c r="C157" s="62" t="s">
        <v>851</v>
      </c>
      <c r="D157" s="63"/>
      <c r="E157" s="63"/>
      <c r="F157" s="63"/>
      <c r="G157" s="63"/>
      <c r="H157" s="63"/>
      <c r="I157" s="63"/>
      <c r="J157" s="63"/>
      <c r="K157" s="63"/>
      <c r="L157" s="69"/>
      <c r="M157" s="70" t="s">
        <v>852</v>
      </c>
      <c r="N157" s="63"/>
      <c r="O157" s="63"/>
      <c r="P157" s="63"/>
      <c r="Q157" s="63"/>
      <c r="R157" s="63"/>
      <c r="S157" s="63"/>
      <c r="T157" s="63"/>
      <c r="U157" s="63"/>
      <c r="V157" s="64"/>
    </row>
    <row r="158" spans="2:22" x14ac:dyDescent="0.2">
      <c r="B158" s="2" t="s">
        <v>328</v>
      </c>
      <c r="C158" s="1">
        <v>1</v>
      </c>
      <c r="D158" s="1">
        <v>2</v>
      </c>
      <c r="E158" s="1">
        <v>3</v>
      </c>
      <c r="F158" s="1">
        <v>4</v>
      </c>
      <c r="G158" s="1">
        <v>5</v>
      </c>
      <c r="H158" s="1">
        <v>6</v>
      </c>
      <c r="I158" s="1">
        <v>7</v>
      </c>
      <c r="J158" s="1">
        <v>8</v>
      </c>
      <c r="K158" s="1">
        <v>9</v>
      </c>
      <c r="L158" s="1">
        <v>10</v>
      </c>
      <c r="M158" s="1">
        <v>1</v>
      </c>
      <c r="N158" s="1">
        <v>2</v>
      </c>
      <c r="O158" s="1">
        <v>3</v>
      </c>
      <c r="P158" s="1">
        <v>4</v>
      </c>
      <c r="Q158" s="1">
        <v>5</v>
      </c>
      <c r="R158" s="1">
        <v>6</v>
      </c>
      <c r="S158" s="1">
        <v>7</v>
      </c>
      <c r="T158" s="1">
        <v>8</v>
      </c>
      <c r="U158" s="1">
        <v>9</v>
      </c>
      <c r="V158" s="1">
        <v>10</v>
      </c>
    </row>
    <row r="159" spans="2:22" x14ac:dyDescent="0.2">
      <c r="B159" s="4">
        <v>0.5</v>
      </c>
      <c r="C159" s="4">
        <v>0</v>
      </c>
      <c r="D159" s="4">
        <v>0</v>
      </c>
      <c r="E159" s="4">
        <v>1.17</v>
      </c>
      <c r="F159" s="4">
        <v>0</v>
      </c>
      <c r="G159" s="4">
        <v>2.17</v>
      </c>
      <c r="H159" s="4">
        <v>0</v>
      </c>
      <c r="I159" s="4">
        <v>3.96</v>
      </c>
      <c r="J159" s="4">
        <v>0</v>
      </c>
      <c r="K159" s="4">
        <v>1.51</v>
      </c>
      <c r="L159" s="4">
        <v>0.21</v>
      </c>
      <c r="M159" s="4">
        <v>0</v>
      </c>
      <c r="N159" s="4">
        <v>0</v>
      </c>
      <c r="O159" s="4">
        <v>1.82</v>
      </c>
      <c r="P159" s="4">
        <v>0</v>
      </c>
      <c r="Q159" s="4">
        <v>0</v>
      </c>
      <c r="R159" s="4">
        <v>0</v>
      </c>
      <c r="S159" s="4">
        <v>4.03</v>
      </c>
      <c r="T159" s="4">
        <v>0.8</v>
      </c>
      <c r="U159" s="4">
        <v>0</v>
      </c>
      <c r="V159" s="4">
        <v>0.21</v>
      </c>
    </row>
    <row r="160" spans="2:22" x14ac:dyDescent="0.2">
      <c r="B160" s="4">
        <v>1</v>
      </c>
      <c r="C160" s="4">
        <v>0</v>
      </c>
      <c r="D160" s="4">
        <v>0.45</v>
      </c>
      <c r="E160" s="4">
        <v>5.16</v>
      </c>
      <c r="F160" s="4">
        <v>1.06</v>
      </c>
      <c r="G160" s="4">
        <v>3.12</v>
      </c>
      <c r="H160" s="4">
        <v>2.2000000000000002</v>
      </c>
      <c r="I160" s="4">
        <v>4.96</v>
      </c>
      <c r="J160" s="4">
        <v>1.73</v>
      </c>
      <c r="K160" s="4">
        <v>6.5</v>
      </c>
      <c r="L160" s="4">
        <v>2.98</v>
      </c>
      <c r="M160" s="4">
        <v>0.96</v>
      </c>
      <c r="N160" s="4">
        <v>2.76</v>
      </c>
      <c r="O160" s="4">
        <v>7.2</v>
      </c>
      <c r="P160" s="4">
        <v>1.1299999999999999</v>
      </c>
      <c r="Q160" s="4">
        <v>0</v>
      </c>
      <c r="R160" s="4">
        <v>0.28000000000000003</v>
      </c>
      <c r="S160" s="4">
        <v>6.19</v>
      </c>
      <c r="T160" s="4">
        <v>2.41</v>
      </c>
      <c r="U160" s="4">
        <v>1.24</v>
      </c>
      <c r="V160" s="4">
        <v>2.98</v>
      </c>
    </row>
    <row r="161" spans="2:22" x14ac:dyDescent="0.2">
      <c r="B161" s="4">
        <v>2</v>
      </c>
      <c r="C161" s="4">
        <v>6.99</v>
      </c>
      <c r="D161" s="4">
        <v>2.58</v>
      </c>
      <c r="E161" s="4">
        <v>5.28</v>
      </c>
      <c r="F161" s="4">
        <v>4.46</v>
      </c>
      <c r="G161" s="4">
        <v>7.38</v>
      </c>
      <c r="H161" s="4">
        <v>3.28</v>
      </c>
      <c r="I161" s="4">
        <v>8.58</v>
      </c>
      <c r="J161" s="4">
        <v>9.17</v>
      </c>
      <c r="K161" s="4">
        <v>7.93</v>
      </c>
      <c r="L161" s="4">
        <v>3.99</v>
      </c>
      <c r="M161" s="4">
        <v>1.1399999999999999</v>
      </c>
      <c r="N161" s="4">
        <v>7.46</v>
      </c>
      <c r="O161" s="4">
        <v>8.91</v>
      </c>
      <c r="P161" s="4">
        <v>2.4500000000000002</v>
      </c>
      <c r="Q161" s="4">
        <v>4.32</v>
      </c>
      <c r="R161" s="4">
        <v>4.12</v>
      </c>
      <c r="S161" s="4">
        <v>7.16</v>
      </c>
      <c r="T161" s="4">
        <v>1.99</v>
      </c>
      <c r="U161" s="4">
        <v>6.32</v>
      </c>
      <c r="V161" s="4">
        <v>3.99</v>
      </c>
    </row>
    <row r="162" spans="2:22" x14ac:dyDescent="0.2">
      <c r="B162" s="4">
        <v>3</v>
      </c>
      <c r="C162" s="4">
        <v>6.52</v>
      </c>
      <c r="D162" s="4">
        <v>5.39</v>
      </c>
      <c r="E162" s="4">
        <v>4.9000000000000004</v>
      </c>
      <c r="F162" s="4">
        <v>6.39</v>
      </c>
      <c r="G162" s="4">
        <v>8.5299999999999994</v>
      </c>
      <c r="H162" s="4">
        <v>6.48</v>
      </c>
      <c r="I162" s="4">
        <v>8.25</v>
      </c>
      <c r="J162" s="4">
        <v>10.66</v>
      </c>
      <c r="K162" s="4">
        <v>5.58</v>
      </c>
      <c r="L162" s="4">
        <v>2.44</v>
      </c>
      <c r="M162" s="4">
        <v>0</v>
      </c>
      <c r="N162" s="4">
        <v>10.16</v>
      </c>
      <c r="O162" s="4">
        <v>8.86</v>
      </c>
      <c r="P162" s="4">
        <v>2.62</v>
      </c>
      <c r="Q162" s="4">
        <v>6.25</v>
      </c>
      <c r="R162" s="4">
        <v>5.44</v>
      </c>
      <c r="S162" s="4">
        <v>8.2200000000000006</v>
      </c>
      <c r="T162" s="4">
        <v>1.77</v>
      </c>
      <c r="U162" s="4">
        <v>7.81</v>
      </c>
      <c r="V162" s="4">
        <v>2.44</v>
      </c>
    </row>
    <row r="163" spans="2:22" x14ac:dyDescent="0.2">
      <c r="B163" s="4">
        <v>5</v>
      </c>
      <c r="C163" s="4">
        <v>5.09</v>
      </c>
      <c r="D163" s="4">
        <v>4.43</v>
      </c>
      <c r="E163" s="4">
        <v>2.1</v>
      </c>
      <c r="F163" s="4">
        <v>5.61</v>
      </c>
      <c r="G163" s="4">
        <v>5.82</v>
      </c>
      <c r="H163" s="4">
        <v>4.3</v>
      </c>
      <c r="I163" s="4">
        <v>6.28</v>
      </c>
      <c r="J163" s="4">
        <v>7.42</v>
      </c>
      <c r="K163" s="4">
        <v>2.82</v>
      </c>
      <c r="L163" s="4">
        <v>0.55000000000000004</v>
      </c>
      <c r="M163" s="4">
        <v>0</v>
      </c>
      <c r="N163" s="4">
        <v>8.58</v>
      </c>
      <c r="O163" s="4">
        <v>5.73</v>
      </c>
      <c r="P163" s="4">
        <v>1.55</v>
      </c>
      <c r="Q163" s="4">
        <v>4.5999999999999996</v>
      </c>
      <c r="R163" s="4">
        <v>4.6900000000000004</v>
      </c>
      <c r="S163" s="4">
        <v>6.41</v>
      </c>
      <c r="T163" s="4">
        <v>0.7</v>
      </c>
      <c r="U163" s="4">
        <v>5.63</v>
      </c>
      <c r="V163" s="4">
        <v>0.55000000000000004</v>
      </c>
    </row>
    <row r="164" spans="2:22" x14ac:dyDescent="0.2">
      <c r="B164" s="4">
        <v>8</v>
      </c>
      <c r="C164" s="4">
        <v>3.44</v>
      </c>
      <c r="D164" s="4">
        <v>2.46</v>
      </c>
      <c r="E164" s="4">
        <v>0.72</v>
      </c>
      <c r="F164" s="4">
        <v>3.4</v>
      </c>
      <c r="G164" s="4">
        <v>3.05</v>
      </c>
      <c r="H164" s="4">
        <v>2.4300000000000002</v>
      </c>
      <c r="I164" s="4">
        <v>3.97</v>
      </c>
      <c r="J164" s="4">
        <v>3.64</v>
      </c>
      <c r="K164" s="4">
        <v>0.85</v>
      </c>
      <c r="L164" s="4">
        <v>0.2</v>
      </c>
      <c r="M164" s="4">
        <v>0</v>
      </c>
      <c r="N164" s="4">
        <v>5.97</v>
      </c>
      <c r="O164" s="4">
        <v>2.66</v>
      </c>
      <c r="P164" s="4">
        <v>0.82</v>
      </c>
      <c r="Q164" s="4">
        <v>2.98</v>
      </c>
      <c r="R164" s="4">
        <v>3.07</v>
      </c>
      <c r="S164" s="4">
        <v>3.4</v>
      </c>
      <c r="T164" s="4">
        <v>0.25</v>
      </c>
      <c r="U164" s="4">
        <v>2.1800000000000002</v>
      </c>
      <c r="V164" s="4">
        <v>0.2</v>
      </c>
    </row>
    <row r="165" spans="2:22" x14ac:dyDescent="0.2">
      <c r="B165" s="4">
        <v>10</v>
      </c>
      <c r="C165" s="4">
        <v>2.5299999999999998</v>
      </c>
      <c r="D165" s="4">
        <v>1.69</v>
      </c>
      <c r="E165" s="4">
        <v>1.1399999999999999</v>
      </c>
      <c r="F165" s="4">
        <v>2.77</v>
      </c>
      <c r="G165" s="4">
        <v>2.23</v>
      </c>
      <c r="H165" s="4">
        <v>2.2000000000000002</v>
      </c>
      <c r="I165" s="4">
        <v>3.93</v>
      </c>
      <c r="J165" s="4">
        <v>2.52</v>
      </c>
      <c r="K165" s="4">
        <v>0.32</v>
      </c>
      <c r="L165" s="4">
        <v>0.17</v>
      </c>
      <c r="M165" s="4">
        <v>0</v>
      </c>
      <c r="N165" s="4">
        <v>6.21</v>
      </c>
      <c r="O165" s="4">
        <v>1.61</v>
      </c>
      <c r="P165" s="4">
        <v>0.57999999999999996</v>
      </c>
      <c r="Q165" s="4">
        <v>2.04</v>
      </c>
      <c r="R165" s="4">
        <v>2.35</v>
      </c>
      <c r="S165" s="4">
        <v>2.4900000000000002</v>
      </c>
      <c r="T165" s="4">
        <v>0.27</v>
      </c>
      <c r="U165" s="4">
        <v>1.45</v>
      </c>
      <c r="V165" s="4">
        <v>0.17</v>
      </c>
    </row>
    <row r="169" spans="2:22" x14ac:dyDescent="0.2">
      <c r="B169" s="1" t="s">
        <v>270</v>
      </c>
      <c r="D169" s="4" t="s">
        <v>329</v>
      </c>
      <c r="E169" s="4" t="s">
        <v>662</v>
      </c>
      <c r="F169" s="4" t="s">
        <v>181</v>
      </c>
      <c r="G169" s="4" t="s">
        <v>182</v>
      </c>
      <c r="H169" s="4" t="s">
        <v>331</v>
      </c>
    </row>
    <row r="170" spans="2:22" x14ac:dyDescent="0.2">
      <c r="C170" s="1" t="s">
        <v>294</v>
      </c>
      <c r="D170" s="4" t="s">
        <v>915</v>
      </c>
      <c r="E170" s="4">
        <v>5.601</v>
      </c>
      <c r="F170" s="4">
        <v>6</v>
      </c>
      <c r="G170" s="4">
        <v>0.9335</v>
      </c>
      <c r="H170" s="4" t="s">
        <v>916</v>
      </c>
    </row>
    <row r="171" spans="2:22" x14ac:dyDescent="0.2">
      <c r="C171" s="1" t="s">
        <v>334</v>
      </c>
      <c r="D171" s="4" t="s">
        <v>376</v>
      </c>
      <c r="E171" s="4">
        <v>436.5</v>
      </c>
      <c r="F171" s="4">
        <v>6</v>
      </c>
      <c r="G171" s="4">
        <v>72.75</v>
      </c>
      <c r="H171" s="4" t="s">
        <v>917</v>
      </c>
    </row>
    <row r="172" spans="2:22" x14ac:dyDescent="0.2">
      <c r="C172" s="1" t="s">
        <v>337</v>
      </c>
      <c r="D172" s="4" t="s">
        <v>918</v>
      </c>
      <c r="E172" s="4">
        <v>11.12</v>
      </c>
      <c r="F172" s="4">
        <v>1</v>
      </c>
      <c r="G172" s="4">
        <v>11.12</v>
      </c>
      <c r="H172" s="4" t="s">
        <v>919</v>
      </c>
    </row>
    <row r="173" spans="2:22" x14ac:dyDescent="0.2">
      <c r="C173" s="3" t="s">
        <v>340</v>
      </c>
      <c r="E173" s="4">
        <v>596.70000000000005</v>
      </c>
      <c r="F173" s="4">
        <v>126</v>
      </c>
      <c r="G173" s="4">
        <v>4.7359999999999998</v>
      </c>
      <c r="H173" s="4"/>
    </row>
    <row r="175" spans="2:22" x14ac:dyDescent="0.2">
      <c r="B175" s="3" t="s">
        <v>341</v>
      </c>
      <c r="C175" s="4" t="s">
        <v>274</v>
      </c>
      <c r="D175" s="4" t="s">
        <v>275</v>
      </c>
      <c r="E175" s="4" t="s">
        <v>276</v>
      </c>
      <c r="F175" s="4" t="s">
        <v>36</v>
      </c>
      <c r="G175" s="4" t="s">
        <v>343</v>
      </c>
    </row>
    <row r="176" spans="2:22" x14ac:dyDescent="0.2">
      <c r="B176" s="3"/>
      <c r="C176" s="4"/>
      <c r="D176" s="4"/>
      <c r="E176" s="4"/>
      <c r="F176" s="4"/>
      <c r="G176" s="4"/>
    </row>
    <row r="177" spans="2:7" x14ac:dyDescent="0.2">
      <c r="B177" s="3" t="s">
        <v>858</v>
      </c>
      <c r="C177" s="4"/>
      <c r="D177" s="4"/>
      <c r="E177" s="4"/>
      <c r="F177" s="4"/>
      <c r="G177" s="4"/>
    </row>
    <row r="178" spans="2:7" x14ac:dyDescent="0.2">
      <c r="B178" s="3" t="s">
        <v>345</v>
      </c>
      <c r="C178" s="4">
        <v>0.216</v>
      </c>
      <c r="D178" s="4" t="s">
        <v>920</v>
      </c>
      <c r="E178" s="4" t="s">
        <v>39</v>
      </c>
      <c r="F178" s="4" t="s">
        <v>40</v>
      </c>
      <c r="G178" s="4" t="s">
        <v>41</v>
      </c>
    </row>
    <row r="179" spans="2:7" x14ac:dyDescent="0.2">
      <c r="B179" s="3" t="s">
        <v>347</v>
      </c>
      <c r="C179" s="4">
        <v>0.30099999999999999</v>
      </c>
      <c r="D179" s="4" t="s">
        <v>921</v>
      </c>
      <c r="E179" s="4" t="s">
        <v>39</v>
      </c>
      <c r="F179" s="4" t="s">
        <v>40</v>
      </c>
      <c r="G179" s="4" t="s">
        <v>41</v>
      </c>
    </row>
    <row r="180" spans="2:7" x14ac:dyDescent="0.2">
      <c r="B180" s="3" t="s">
        <v>349</v>
      </c>
      <c r="C180" s="4">
        <v>1.1779999999999999</v>
      </c>
      <c r="D180" s="4" t="s">
        <v>922</v>
      </c>
      <c r="E180" s="4" t="s">
        <v>39</v>
      </c>
      <c r="F180" s="4" t="s">
        <v>40</v>
      </c>
      <c r="G180" s="4">
        <v>0.83720000000000006</v>
      </c>
    </row>
    <row r="181" spans="2:7" x14ac:dyDescent="0.2">
      <c r="B181" s="3" t="s">
        <v>351</v>
      </c>
      <c r="C181" s="4">
        <v>1.157</v>
      </c>
      <c r="D181" s="4" t="s">
        <v>923</v>
      </c>
      <c r="E181" s="4" t="s">
        <v>39</v>
      </c>
      <c r="F181" s="4" t="s">
        <v>40</v>
      </c>
      <c r="G181" s="4">
        <v>0.84909999999999997</v>
      </c>
    </row>
    <row r="182" spans="2:7" x14ac:dyDescent="0.2">
      <c r="B182" s="3" t="s">
        <v>353</v>
      </c>
      <c r="C182" s="4">
        <v>0.59799999999999998</v>
      </c>
      <c r="D182" s="4" t="s">
        <v>924</v>
      </c>
      <c r="E182" s="4" t="s">
        <v>39</v>
      </c>
      <c r="F182" s="4" t="s">
        <v>40</v>
      </c>
      <c r="G182" s="4">
        <v>0.99560000000000004</v>
      </c>
    </row>
    <row r="183" spans="2:7" x14ac:dyDescent="0.2">
      <c r="B183" s="3" t="s">
        <v>355</v>
      </c>
      <c r="C183" s="4">
        <v>0.26300000000000001</v>
      </c>
      <c r="D183" s="4" t="s">
        <v>925</v>
      </c>
      <c r="E183" s="4" t="s">
        <v>39</v>
      </c>
      <c r="F183" s="4" t="s">
        <v>40</v>
      </c>
      <c r="G183" s="4" t="s">
        <v>41</v>
      </c>
    </row>
    <row r="184" spans="2:7" x14ac:dyDescent="0.2">
      <c r="B184" s="3" t="s">
        <v>357</v>
      </c>
      <c r="C184" s="4">
        <v>0.23300000000000001</v>
      </c>
      <c r="D184" s="4" t="s">
        <v>926</v>
      </c>
      <c r="E184" s="4" t="s">
        <v>39</v>
      </c>
      <c r="F184" s="4" t="s">
        <v>40</v>
      </c>
      <c r="G184" s="4" t="s">
        <v>41</v>
      </c>
    </row>
    <row r="185" spans="2:7" x14ac:dyDescent="0.2">
      <c r="B185" s="3"/>
      <c r="C185" s="4"/>
      <c r="D185" s="4"/>
      <c r="E185" s="4"/>
      <c r="F185" s="4"/>
      <c r="G185" s="4"/>
    </row>
  </sheetData>
  <mergeCells count="18">
    <mergeCell ref="B3:V3"/>
    <mergeCell ref="C4:L4"/>
    <mergeCell ref="M4:V4"/>
    <mergeCell ref="B33:V33"/>
    <mergeCell ref="C34:L34"/>
    <mergeCell ref="M34:V34"/>
    <mergeCell ref="B64:V64"/>
    <mergeCell ref="C65:L65"/>
    <mergeCell ref="M65:V65"/>
    <mergeCell ref="B95:V95"/>
    <mergeCell ref="C96:L96"/>
    <mergeCell ref="M96:V96"/>
    <mergeCell ref="B126:V126"/>
    <mergeCell ref="C127:L127"/>
    <mergeCell ref="M127:V127"/>
    <mergeCell ref="B156:V156"/>
    <mergeCell ref="C157:L157"/>
    <mergeCell ref="M157:V157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6114-D988-4AE0-809B-513DA3D79E38}">
  <dimension ref="A1:W142"/>
  <sheetViews>
    <sheetView workbookViewId="0">
      <selection activeCell="B3" sqref="B3"/>
    </sheetView>
  </sheetViews>
  <sheetFormatPr defaultRowHeight="16.5" x14ac:dyDescent="0.3"/>
  <sheetData>
    <row r="1" spans="1:11" x14ac:dyDescent="0.3">
      <c r="A1" s="1" t="s">
        <v>948</v>
      </c>
    </row>
    <row r="3" spans="1:11" x14ac:dyDescent="0.3">
      <c r="B3" s="1" t="s">
        <v>949</v>
      </c>
    </row>
    <row r="4" spans="1:11" ht="17.25" thickBot="1" x14ac:dyDescent="0.35">
      <c r="B4" t="s">
        <v>929</v>
      </c>
    </row>
    <row r="5" spans="1:11" ht="17.25" thickBot="1" x14ac:dyDescent="0.35">
      <c r="B5" s="59" t="s">
        <v>930</v>
      </c>
      <c r="C5" s="60"/>
      <c r="D5" s="60"/>
      <c r="E5" s="60"/>
      <c r="F5" s="60"/>
      <c r="G5" s="60"/>
      <c r="H5" s="60"/>
      <c r="I5" s="60"/>
      <c r="J5" s="60"/>
      <c r="K5" s="61"/>
    </row>
    <row r="6" spans="1:11" x14ac:dyDescent="0.2">
      <c r="B6" t="s">
        <v>4</v>
      </c>
      <c r="E6" t="s">
        <v>931</v>
      </c>
      <c r="I6" s="28" t="s">
        <v>567</v>
      </c>
      <c r="J6" s="27"/>
      <c r="K6" s="27"/>
    </row>
    <row r="7" spans="1:11" x14ac:dyDescent="0.2">
      <c r="B7" s="26" t="s">
        <v>932</v>
      </c>
      <c r="C7" s="26" t="s">
        <v>933</v>
      </c>
      <c r="E7" s="26"/>
      <c r="F7" s="26" t="s">
        <v>932</v>
      </c>
      <c r="G7" s="26" t="s">
        <v>933</v>
      </c>
      <c r="I7" s="28" t="s">
        <v>568</v>
      </c>
      <c r="J7" s="27">
        <v>0.32700000000000001</v>
      </c>
      <c r="K7" s="27">
        <v>0.2485</v>
      </c>
    </row>
    <row r="8" spans="1:11" x14ac:dyDescent="0.2">
      <c r="B8" s="27">
        <v>28.704999999999998</v>
      </c>
      <c r="C8" s="27">
        <v>34.841999999999999</v>
      </c>
      <c r="E8" s="28" t="s">
        <v>10</v>
      </c>
      <c r="F8" s="27">
        <v>5</v>
      </c>
      <c r="G8" s="27">
        <v>5</v>
      </c>
      <c r="I8" s="28" t="s">
        <v>72</v>
      </c>
      <c r="J8" s="27">
        <v>8.6199999999999999E-2</v>
      </c>
      <c r="K8" s="27" t="s">
        <v>569</v>
      </c>
    </row>
    <row r="9" spans="1:11" x14ac:dyDescent="0.2">
      <c r="B9" s="27">
        <v>34.645000000000003</v>
      </c>
      <c r="C9" s="27">
        <v>37.926000000000002</v>
      </c>
      <c r="E9" s="28"/>
      <c r="F9" s="27"/>
      <c r="G9" s="27"/>
      <c r="I9" s="28" t="s">
        <v>570</v>
      </c>
      <c r="J9" s="27" t="s">
        <v>29</v>
      </c>
      <c r="K9" s="27" t="s">
        <v>29</v>
      </c>
    </row>
    <row r="10" spans="1:11" x14ac:dyDescent="0.2">
      <c r="B10" s="27">
        <v>35.146999999999998</v>
      </c>
      <c r="C10" s="27">
        <v>46.154000000000003</v>
      </c>
      <c r="E10" s="28" t="s">
        <v>11</v>
      </c>
      <c r="F10" s="27">
        <v>28.71</v>
      </c>
      <c r="G10" s="27">
        <v>34.840000000000003</v>
      </c>
      <c r="I10" s="28" t="s">
        <v>73</v>
      </c>
      <c r="J10" s="27" t="s">
        <v>40</v>
      </c>
      <c r="K10" s="27" t="s">
        <v>40</v>
      </c>
    </row>
    <row r="11" spans="1:11" x14ac:dyDescent="0.2">
      <c r="B11" s="27">
        <v>35.402000000000001</v>
      </c>
      <c r="C11" s="27">
        <v>45.65</v>
      </c>
      <c r="E11" s="28" t="s">
        <v>12</v>
      </c>
      <c r="F11" s="27">
        <v>28.89</v>
      </c>
      <c r="G11" s="27">
        <v>36.380000000000003</v>
      </c>
    </row>
    <row r="12" spans="1:11" x14ac:dyDescent="0.2">
      <c r="B12" s="27">
        <v>29.084</v>
      </c>
      <c r="C12" s="27">
        <v>51.084000000000003</v>
      </c>
      <c r="E12" s="28" t="s">
        <v>13</v>
      </c>
      <c r="F12" s="27">
        <v>34.65</v>
      </c>
      <c r="G12" s="27">
        <v>45.65</v>
      </c>
      <c r="I12" s="28" t="s">
        <v>71</v>
      </c>
      <c r="J12" s="27"/>
    </row>
    <row r="13" spans="1:11" x14ac:dyDescent="0.2">
      <c r="E13" s="28" t="s">
        <v>14</v>
      </c>
      <c r="F13" s="27">
        <v>35.270000000000003</v>
      </c>
      <c r="G13" s="27">
        <v>48.62</v>
      </c>
      <c r="I13" s="28" t="s">
        <v>72</v>
      </c>
      <c r="J13" s="27">
        <v>1.9400000000000001E-2</v>
      </c>
    </row>
    <row r="14" spans="1:11" x14ac:dyDescent="0.2">
      <c r="E14" s="28" t="s">
        <v>15</v>
      </c>
      <c r="F14" s="27">
        <v>35.4</v>
      </c>
      <c r="G14" s="27">
        <v>51.08</v>
      </c>
      <c r="I14" s="28" t="s">
        <v>73</v>
      </c>
      <c r="J14" s="27" t="s">
        <v>46</v>
      </c>
    </row>
    <row r="15" spans="1:11" x14ac:dyDescent="0.2">
      <c r="E15" s="28" t="s">
        <v>16</v>
      </c>
      <c r="F15" s="27">
        <v>6.6970000000000001</v>
      </c>
      <c r="G15" s="27">
        <v>16.239999999999998</v>
      </c>
      <c r="I15" s="28" t="s">
        <v>74</v>
      </c>
      <c r="J15" s="27" t="s">
        <v>29</v>
      </c>
    </row>
    <row r="16" spans="1:11" x14ac:dyDescent="0.2">
      <c r="E16" s="28"/>
      <c r="F16" s="27"/>
      <c r="G16" s="27"/>
      <c r="I16" s="28" t="s">
        <v>75</v>
      </c>
      <c r="J16" s="27" t="s">
        <v>76</v>
      </c>
    </row>
    <row r="17" spans="2:11" x14ac:dyDescent="0.2">
      <c r="E17" s="28" t="s">
        <v>17</v>
      </c>
      <c r="F17" s="27">
        <v>32.6</v>
      </c>
      <c r="G17" s="27">
        <v>43.13</v>
      </c>
      <c r="I17" s="28" t="s">
        <v>77</v>
      </c>
      <c r="J17" s="27" t="s">
        <v>934</v>
      </c>
    </row>
    <row r="18" spans="2:11" x14ac:dyDescent="0.2">
      <c r="E18" s="28" t="s">
        <v>18</v>
      </c>
      <c r="F18" s="27">
        <v>3.3929999999999998</v>
      </c>
      <c r="G18" s="27">
        <v>6.6059999999999999</v>
      </c>
    </row>
    <row r="19" spans="2:11" x14ac:dyDescent="0.2">
      <c r="E19" s="28" t="s">
        <v>19</v>
      </c>
      <c r="F19" s="27">
        <v>1.5169999999999999</v>
      </c>
      <c r="G19" s="27">
        <v>2.9540000000000002</v>
      </c>
    </row>
    <row r="20" spans="2:11" x14ac:dyDescent="0.2">
      <c r="E20" s="28"/>
      <c r="F20" s="27"/>
      <c r="G20" s="27"/>
    </row>
    <row r="21" spans="2:11" x14ac:dyDescent="0.2">
      <c r="E21" s="28" t="s">
        <v>20</v>
      </c>
      <c r="F21" s="27">
        <v>163</v>
      </c>
      <c r="G21" s="27">
        <v>215.7</v>
      </c>
    </row>
    <row r="23" spans="2:11" ht="17.25" thickBot="1" x14ac:dyDescent="0.35">
      <c r="B23" t="s">
        <v>935</v>
      </c>
    </row>
    <row r="24" spans="2:11" ht="17.25" thickBot="1" x14ac:dyDescent="0.35">
      <c r="B24" s="59" t="s">
        <v>930</v>
      </c>
      <c r="C24" s="60"/>
      <c r="D24" s="60"/>
      <c r="E24" s="60"/>
      <c r="F24" s="60"/>
      <c r="G24" s="60"/>
      <c r="H24" s="60"/>
      <c r="I24" s="60"/>
      <c r="J24" s="60"/>
      <c r="K24" s="61"/>
    </row>
    <row r="25" spans="2:11" x14ac:dyDescent="0.2">
      <c r="B25" t="s">
        <v>4</v>
      </c>
      <c r="E25" t="s">
        <v>931</v>
      </c>
      <c r="I25" s="28" t="s">
        <v>567</v>
      </c>
      <c r="J25" s="27"/>
      <c r="K25" s="27"/>
    </row>
    <row r="26" spans="2:11" x14ac:dyDescent="0.2">
      <c r="B26" s="26" t="s">
        <v>932</v>
      </c>
      <c r="C26" s="26" t="s">
        <v>933</v>
      </c>
      <c r="E26" s="26"/>
      <c r="F26" s="26" t="s">
        <v>932</v>
      </c>
      <c r="G26" s="26" t="s">
        <v>933</v>
      </c>
      <c r="I26" s="28" t="s">
        <v>568</v>
      </c>
      <c r="J26" s="27">
        <v>0.1628</v>
      </c>
      <c r="K26" s="27">
        <v>0.31940000000000002</v>
      </c>
    </row>
    <row r="27" spans="2:11" x14ac:dyDescent="0.2">
      <c r="B27" s="27">
        <v>18.329999999999998</v>
      </c>
      <c r="C27" s="27">
        <v>38.11</v>
      </c>
      <c r="E27" s="28" t="s">
        <v>10</v>
      </c>
      <c r="F27" s="27">
        <v>5</v>
      </c>
      <c r="G27" s="27">
        <v>5</v>
      </c>
      <c r="I27" s="28" t="s">
        <v>72</v>
      </c>
      <c r="J27" s="27" t="s">
        <v>569</v>
      </c>
      <c r="K27" s="27" t="s">
        <v>569</v>
      </c>
    </row>
    <row r="28" spans="2:11" x14ac:dyDescent="0.2">
      <c r="B28" s="27">
        <v>31.524999999999999</v>
      </c>
      <c r="C28" s="27">
        <v>38.009</v>
      </c>
      <c r="E28" s="28"/>
      <c r="F28" s="27"/>
      <c r="G28" s="27"/>
      <c r="I28" s="28" t="s">
        <v>570</v>
      </c>
      <c r="J28" s="27" t="s">
        <v>29</v>
      </c>
      <c r="K28" s="27" t="s">
        <v>29</v>
      </c>
    </row>
    <row r="29" spans="2:11" x14ac:dyDescent="0.2">
      <c r="B29" s="27">
        <v>21.414999999999999</v>
      </c>
      <c r="C29" s="27">
        <v>41.465000000000003</v>
      </c>
      <c r="E29" s="28" t="s">
        <v>11</v>
      </c>
      <c r="F29" s="27">
        <v>18.329999999999998</v>
      </c>
      <c r="G29" s="27">
        <v>33</v>
      </c>
      <c r="I29" s="28" t="s">
        <v>73</v>
      </c>
      <c r="J29" s="27" t="s">
        <v>40</v>
      </c>
      <c r="K29" s="27" t="s">
        <v>40</v>
      </c>
    </row>
    <row r="30" spans="2:11" x14ac:dyDescent="0.2">
      <c r="B30" s="27">
        <v>26</v>
      </c>
      <c r="C30" s="27">
        <v>33</v>
      </c>
      <c r="E30" s="28" t="s">
        <v>12</v>
      </c>
      <c r="F30" s="27">
        <v>19.87</v>
      </c>
      <c r="G30" s="27">
        <v>35.5</v>
      </c>
    </row>
    <row r="31" spans="2:11" x14ac:dyDescent="0.2">
      <c r="B31" s="27">
        <v>23.99</v>
      </c>
      <c r="C31" s="27">
        <v>38.716999999999999</v>
      </c>
      <c r="E31" s="28" t="s">
        <v>13</v>
      </c>
      <c r="F31" s="27">
        <v>23.99</v>
      </c>
      <c r="G31" s="27">
        <v>38.11</v>
      </c>
      <c r="I31" s="28" t="s">
        <v>71</v>
      </c>
      <c r="J31" s="27"/>
    </row>
    <row r="32" spans="2:11" x14ac:dyDescent="0.2">
      <c r="E32" s="28" t="s">
        <v>14</v>
      </c>
      <c r="F32" s="27">
        <v>28.76</v>
      </c>
      <c r="G32" s="27">
        <v>40.090000000000003</v>
      </c>
      <c r="I32" s="28" t="s">
        <v>72</v>
      </c>
      <c r="J32" s="27">
        <v>1.5E-3</v>
      </c>
    </row>
    <row r="33" spans="2:23" x14ac:dyDescent="0.2">
      <c r="E33" s="28" t="s">
        <v>15</v>
      </c>
      <c r="F33" s="27">
        <v>31.53</v>
      </c>
      <c r="G33" s="27">
        <v>41.47</v>
      </c>
      <c r="I33" s="28" t="s">
        <v>73</v>
      </c>
      <c r="J33" s="27" t="s">
        <v>52</v>
      </c>
    </row>
    <row r="34" spans="2:23" x14ac:dyDescent="0.2">
      <c r="E34" s="28" t="s">
        <v>16</v>
      </c>
      <c r="F34" s="27">
        <v>13.2</v>
      </c>
      <c r="G34" s="27">
        <v>8.4649999999999999</v>
      </c>
      <c r="I34" s="28" t="s">
        <v>74</v>
      </c>
      <c r="J34" s="27" t="s">
        <v>29</v>
      </c>
    </row>
    <row r="35" spans="2:23" x14ac:dyDescent="0.2">
      <c r="E35" s="28"/>
      <c r="F35" s="27"/>
      <c r="G35" s="27"/>
      <c r="I35" s="28" t="s">
        <v>75</v>
      </c>
      <c r="J35" s="27" t="s">
        <v>76</v>
      </c>
    </row>
    <row r="36" spans="2:23" x14ac:dyDescent="0.2">
      <c r="E36" s="28" t="s">
        <v>17</v>
      </c>
      <c r="F36" s="27">
        <v>24.25</v>
      </c>
      <c r="G36" s="27">
        <v>37.86</v>
      </c>
      <c r="I36" s="28" t="s">
        <v>77</v>
      </c>
      <c r="J36" s="27" t="s">
        <v>936</v>
      </c>
    </row>
    <row r="37" spans="2:23" x14ac:dyDescent="0.2">
      <c r="E37" s="28" t="s">
        <v>18</v>
      </c>
      <c r="F37" s="27">
        <v>4.9779999999999998</v>
      </c>
      <c r="G37" s="27">
        <v>3.0590000000000002</v>
      </c>
    </row>
    <row r="38" spans="2:23" x14ac:dyDescent="0.2">
      <c r="E38" s="28" t="s">
        <v>19</v>
      </c>
      <c r="F38" s="27">
        <v>2.226</v>
      </c>
      <c r="G38" s="27">
        <v>1.3680000000000001</v>
      </c>
    </row>
    <row r="39" spans="2:23" x14ac:dyDescent="0.2">
      <c r="E39" s="28"/>
      <c r="F39" s="27"/>
      <c r="G39" s="27"/>
    </row>
    <row r="40" spans="2:23" x14ac:dyDescent="0.2">
      <c r="E40" s="28" t="s">
        <v>20</v>
      </c>
      <c r="F40" s="27">
        <v>121.3</v>
      </c>
      <c r="G40" s="27">
        <v>189.3</v>
      </c>
    </row>
    <row r="42" spans="2:23" ht="17.25" thickBot="1" x14ac:dyDescent="0.35">
      <c r="B42" t="s">
        <v>937</v>
      </c>
      <c r="N42" t="s">
        <v>937</v>
      </c>
    </row>
    <row r="43" spans="2:23" ht="17.25" thickBot="1" x14ac:dyDescent="0.35">
      <c r="B43" s="59" t="s">
        <v>930</v>
      </c>
      <c r="C43" s="60"/>
      <c r="D43" s="60"/>
      <c r="E43" s="60"/>
      <c r="F43" s="60"/>
      <c r="G43" s="60"/>
      <c r="H43" s="60"/>
      <c r="I43" s="60"/>
      <c r="J43" s="60"/>
      <c r="K43" s="61"/>
      <c r="N43" s="71" t="s">
        <v>938</v>
      </c>
      <c r="O43" s="72"/>
      <c r="P43" s="72"/>
      <c r="Q43" s="72"/>
      <c r="R43" s="72"/>
      <c r="S43" s="72"/>
      <c r="T43" s="72"/>
      <c r="U43" s="72"/>
      <c r="V43" s="72"/>
      <c r="W43" s="73"/>
    </row>
    <row r="44" spans="2:23" x14ac:dyDescent="0.2">
      <c r="B44" t="s">
        <v>4</v>
      </c>
      <c r="E44" t="s">
        <v>931</v>
      </c>
      <c r="I44" s="28" t="s">
        <v>567</v>
      </c>
      <c r="J44" s="27"/>
      <c r="K44" s="27"/>
      <c r="N44" t="s">
        <v>4</v>
      </c>
      <c r="Q44" t="s">
        <v>931</v>
      </c>
      <c r="U44" s="28" t="s">
        <v>567</v>
      </c>
      <c r="V44" s="27"/>
      <c r="W44" s="27"/>
    </row>
    <row r="45" spans="2:23" x14ac:dyDescent="0.2">
      <c r="B45" s="26" t="s">
        <v>932</v>
      </c>
      <c r="C45" s="26" t="s">
        <v>933</v>
      </c>
      <c r="E45" s="26"/>
      <c r="F45" s="26" t="s">
        <v>932</v>
      </c>
      <c r="G45" s="26" t="s">
        <v>933</v>
      </c>
      <c r="I45" s="28" t="s">
        <v>568</v>
      </c>
      <c r="J45" s="27">
        <v>0.24030000000000001</v>
      </c>
      <c r="K45" s="27">
        <v>0.27350000000000002</v>
      </c>
      <c r="N45" s="26" t="s">
        <v>932</v>
      </c>
      <c r="O45" s="26" t="s">
        <v>933</v>
      </c>
      <c r="Q45" s="26"/>
      <c r="R45" s="26" t="s">
        <v>932</v>
      </c>
      <c r="S45" s="26" t="s">
        <v>933</v>
      </c>
      <c r="U45" s="28" t="s">
        <v>568</v>
      </c>
      <c r="V45" s="27">
        <v>0.25509999999999999</v>
      </c>
      <c r="W45" s="27">
        <v>0.1636</v>
      </c>
    </row>
    <row r="46" spans="2:23" x14ac:dyDescent="0.2">
      <c r="B46" s="27">
        <v>45.777999999999999</v>
      </c>
      <c r="C46" s="27">
        <v>74.594999999999999</v>
      </c>
      <c r="E46" s="28" t="s">
        <v>10</v>
      </c>
      <c r="F46" s="27">
        <v>5</v>
      </c>
      <c r="G46" s="27">
        <v>8</v>
      </c>
      <c r="I46" s="28" t="s">
        <v>72</v>
      </c>
      <c r="J46" s="27" t="s">
        <v>569</v>
      </c>
      <c r="K46" s="27">
        <v>7.9600000000000004E-2</v>
      </c>
      <c r="N46" s="27">
        <v>31.25</v>
      </c>
      <c r="O46" s="27">
        <v>38.304000000000002</v>
      </c>
      <c r="Q46" s="28" t="s">
        <v>10</v>
      </c>
      <c r="R46" s="27">
        <v>5</v>
      </c>
      <c r="S46" s="27">
        <v>8</v>
      </c>
      <c r="U46" s="28" t="s">
        <v>72</v>
      </c>
      <c r="V46" s="27" t="s">
        <v>569</v>
      </c>
      <c r="W46" s="27" t="s">
        <v>569</v>
      </c>
    </row>
    <row r="47" spans="2:23" x14ac:dyDescent="0.2">
      <c r="B47" s="27">
        <v>48.118000000000002</v>
      </c>
      <c r="C47" s="27">
        <v>66.161000000000001</v>
      </c>
      <c r="E47" s="28"/>
      <c r="F47" s="27"/>
      <c r="G47" s="27"/>
      <c r="I47" s="28" t="s">
        <v>570</v>
      </c>
      <c r="J47" s="27" t="s">
        <v>29</v>
      </c>
      <c r="K47" s="27" t="s">
        <v>29</v>
      </c>
      <c r="N47" s="27">
        <v>29.988</v>
      </c>
      <c r="O47" s="27">
        <v>41.948</v>
      </c>
      <c r="Q47" s="28"/>
      <c r="R47" s="27"/>
      <c r="S47" s="27"/>
      <c r="U47" s="28" t="s">
        <v>570</v>
      </c>
      <c r="V47" s="27" t="s">
        <v>29</v>
      </c>
      <c r="W47" s="27" t="s">
        <v>29</v>
      </c>
    </row>
    <row r="48" spans="2:23" x14ac:dyDescent="0.2">
      <c r="B48" s="27">
        <v>46.241</v>
      </c>
      <c r="C48" s="27">
        <v>82.555000000000007</v>
      </c>
      <c r="E48" s="28" t="s">
        <v>11</v>
      </c>
      <c r="F48" s="27">
        <v>45.78</v>
      </c>
      <c r="G48" s="27">
        <v>64.53</v>
      </c>
      <c r="I48" s="28" t="s">
        <v>73</v>
      </c>
      <c r="J48" s="27" t="s">
        <v>40</v>
      </c>
      <c r="K48" s="27" t="s">
        <v>40</v>
      </c>
      <c r="N48" s="27">
        <v>41.61</v>
      </c>
      <c r="O48" s="27">
        <v>50.573999999999998</v>
      </c>
      <c r="Q48" s="28" t="s">
        <v>11</v>
      </c>
      <c r="R48" s="27">
        <v>29.99</v>
      </c>
      <c r="S48" s="27">
        <v>32.46</v>
      </c>
      <c r="U48" s="28" t="s">
        <v>73</v>
      </c>
      <c r="V48" s="27" t="s">
        <v>40</v>
      </c>
      <c r="W48" s="27" t="s">
        <v>40</v>
      </c>
    </row>
    <row r="49" spans="2:22" x14ac:dyDescent="0.2">
      <c r="B49" s="27">
        <v>56.43</v>
      </c>
      <c r="C49" s="27">
        <v>77.644999999999996</v>
      </c>
      <c r="E49" s="28" t="s">
        <v>12</v>
      </c>
      <c r="F49" s="27">
        <v>46.01</v>
      </c>
      <c r="G49" s="27">
        <v>65.67</v>
      </c>
      <c r="I49" s="28"/>
      <c r="J49" s="27"/>
      <c r="K49" s="27"/>
      <c r="N49" s="27">
        <v>34.625999999999998</v>
      </c>
      <c r="O49" s="27">
        <v>44.83</v>
      </c>
      <c r="Q49" s="28" t="s">
        <v>12</v>
      </c>
      <c r="R49" s="27">
        <v>30.62</v>
      </c>
      <c r="S49" s="27">
        <v>35.31</v>
      </c>
    </row>
    <row r="50" spans="2:22" x14ac:dyDescent="0.2">
      <c r="B50" s="27">
        <v>52.1</v>
      </c>
      <c r="C50" s="27">
        <v>65.501000000000005</v>
      </c>
      <c r="E50" s="28" t="s">
        <v>13</v>
      </c>
      <c r="F50" s="27">
        <v>48.12</v>
      </c>
      <c r="G50" s="27">
        <v>67.510000000000005</v>
      </c>
      <c r="I50" s="28" t="s">
        <v>71</v>
      </c>
      <c r="J50" s="27"/>
      <c r="N50" s="27">
        <v>33.094000000000001</v>
      </c>
      <c r="O50" s="27">
        <v>48.83</v>
      </c>
      <c r="Q50" s="28" t="s">
        <v>13</v>
      </c>
      <c r="R50" s="27">
        <v>33.090000000000003</v>
      </c>
      <c r="S50" s="27">
        <v>40.130000000000003</v>
      </c>
      <c r="U50" s="28" t="s">
        <v>71</v>
      </c>
      <c r="V50" s="27"/>
    </row>
    <row r="51" spans="2:22" x14ac:dyDescent="0.2">
      <c r="B51" s="27"/>
      <c r="C51" s="27">
        <v>68.209999999999994</v>
      </c>
      <c r="E51" s="28" t="s">
        <v>14</v>
      </c>
      <c r="F51" s="27">
        <v>54.27</v>
      </c>
      <c r="G51" s="27">
        <v>76.88</v>
      </c>
      <c r="I51" s="28" t="s">
        <v>72</v>
      </c>
      <c r="J51" s="27" t="s">
        <v>50</v>
      </c>
      <c r="N51" s="27"/>
      <c r="O51" s="27">
        <v>34.744</v>
      </c>
      <c r="Q51" s="28" t="s">
        <v>14</v>
      </c>
      <c r="R51" s="27">
        <v>38.119999999999997</v>
      </c>
      <c r="S51" s="27">
        <v>47.83</v>
      </c>
      <c r="U51" s="28" t="s">
        <v>72</v>
      </c>
      <c r="V51" s="27">
        <v>4.5999999999999999E-2</v>
      </c>
    </row>
    <row r="52" spans="2:22" x14ac:dyDescent="0.2">
      <c r="B52" s="27"/>
      <c r="C52" s="27">
        <v>66.811999999999998</v>
      </c>
      <c r="E52" s="28" t="s">
        <v>15</v>
      </c>
      <c r="F52" s="27">
        <v>56.43</v>
      </c>
      <c r="G52" s="27">
        <v>82.56</v>
      </c>
      <c r="I52" s="28" t="s">
        <v>73</v>
      </c>
      <c r="J52" s="27" t="s">
        <v>51</v>
      </c>
      <c r="N52" s="27"/>
      <c r="O52" s="27">
        <v>32.462000000000003</v>
      </c>
      <c r="Q52" s="28" t="s">
        <v>15</v>
      </c>
      <c r="R52" s="27">
        <v>41.61</v>
      </c>
      <c r="S52" s="27">
        <v>50.57</v>
      </c>
      <c r="U52" s="28" t="s">
        <v>73</v>
      </c>
      <c r="V52" s="27" t="s">
        <v>46</v>
      </c>
    </row>
    <row r="53" spans="2:22" x14ac:dyDescent="0.2">
      <c r="B53" s="27"/>
      <c r="C53" s="27">
        <v>64.525000000000006</v>
      </c>
      <c r="E53" s="28" t="s">
        <v>16</v>
      </c>
      <c r="F53" s="27">
        <v>10.65</v>
      </c>
      <c r="G53" s="27">
        <v>18.03</v>
      </c>
      <c r="I53" s="28" t="s">
        <v>74</v>
      </c>
      <c r="J53" s="27" t="s">
        <v>29</v>
      </c>
      <c r="N53" s="27"/>
      <c r="O53" s="27">
        <v>36.991999999999997</v>
      </c>
      <c r="Q53" s="28" t="s">
        <v>16</v>
      </c>
      <c r="R53" s="27">
        <v>11.62</v>
      </c>
      <c r="S53" s="27">
        <v>18.11</v>
      </c>
      <c r="U53" s="28" t="s">
        <v>74</v>
      </c>
      <c r="V53" s="27" t="s">
        <v>29</v>
      </c>
    </row>
    <row r="54" spans="2:22" x14ac:dyDescent="0.2">
      <c r="E54" s="28"/>
      <c r="F54" s="27"/>
      <c r="G54" s="27"/>
      <c r="I54" s="28" t="s">
        <v>75</v>
      </c>
      <c r="J54" s="27" t="s">
        <v>76</v>
      </c>
      <c r="Q54" s="28"/>
      <c r="R54" s="27"/>
      <c r="S54" s="27"/>
      <c r="U54" s="28" t="s">
        <v>75</v>
      </c>
      <c r="V54" s="27" t="s">
        <v>76</v>
      </c>
    </row>
    <row r="55" spans="2:22" x14ac:dyDescent="0.2">
      <c r="E55" s="28" t="s">
        <v>17</v>
      </c>
      <c r="F55" s="27">
        <v>49.73</v>
      </c>
      <c r="G55" s="27">
        <v>70.75</v>
      </c>
      <c r="I55" s="28" t="s">
        <v>77</v>
      </c>
      <c r="J55" s="27" t="s">
        <v>939</v>
      </c>
      <c r="Q55" s="28" t="s">
        <v>17</v>
      </c>
      <c r="R55" s="27">
        <v>34.11</v>
      </c>
      <c r="S55" s="27">
        <v>41.09</v>
      </c>
      <c r="U55" s="28" t="s">
        <v>77</v>
      </c>
      <c r="V55" s="27" t="s">
        <v>940</v>
      </c>
    </row>
    <row r="56" spans="2:22" x14ac:dyDescent="0.2">
      <c r="E56" s="28" t="s">
        <v>18</v>
      </c>
      <c r="F56" s="27">
        <v>4.4969999999999999</v>
      </c>
      <c r="G56" s="27">
        <v>6.6660000000000004</v>
      </c>
      <c r="Q56" s="28" t="s">
        <v>18</v>
      </c>
      <c r="R56" s="27">
        <v>4.5469999999999997</v>
      </c>
      <c r="S56" s="27">
        <v>6.5880000000000001</v>
      </c>
    </row>
    <row r="57" spans="2:22" x14ac:dyDescent="0.2">
      <c r="E57" s="28" t="s">
        <v>19</v>
      </c>
      <c r="F57" s="27">
        <v>2.0110000000000001</v>
      </c>
      <c r="G57" s="27">
        <v>2.3570000000000002</v>
      </c>
      <c r="Q57" s="28" t="s">
        <v>19</v>
      </c>
      <c r="R57" s="27">
        <v>2.0339999999999998</v>
      </c>
      <c r="S57" s="27">
        <v>2.3290000000000002</v>
      </c>
    </row>
    <row r="58" spans="2:22" x14ac:dyDescent="0.2">
      <c r="E58" s="28"/>
      <c r="F58" s="27"/>
      <c r="G58" s="27"/>
      <c r="Q58" s="28"/>
      <c r="R58" s="27"/>
      <c r="S58" s="27"/>
    </row>
    <row r="59" spans="2:22" x14ac:dyDescent="0.2">
      <c r="E59" s="28" t="s">
        <v>20</v>
      </c>
      <c r="F59" s="27">
        <v>248.7</v>
      </c>
      <c r="G59" s="27">
        <v>566</v>
      </c>
      <c r="Q59" s="28" t="s">
        <v>20</v>
      </c>
      <c r="R59" s="27">
        <v>170.6</v>
      </c>
      <c r="S59" s="27">
        <v>328.7</v>
      </c>
    </row>
    <row r="61" spans="2:22" ht="17.25" thickBot="1" x14ac:dyDescent="0.35">
      <c r="B61" t="s">
        <v>941</v>
      </c>
    </row>
    <row r="62" spans="2:22" ht="17.25" thickBot="1" x14ac:dyDescent="0.35">
      <c r="B62" s="59" t="s">
        <v>930</v>
      </c>
      <c r="C62" s="60"/>
      <c r="D62" s="60"/>
      <c r="E62" s="60"/>
      <c r="F62" s="60"/>
      <c r="G62" s="60"/>
      <c r="H62" s="60"/>
      <c r="I62" s="60"/>
      <c r="J62" s="60"/>
      <c r="K62" s="61"/>
    </row>
    <row r="63" spans="2:22" x14ac:dyDescent="0.2">
      <c r="B63" t="s">
        <v>4</v>
      </c>
      <c r="E63" t="s">
        <v>931</v>
      </c>
      <c r="I63" s="28" t="s">
        <v>567</v>
      </c>
      <c r="J63" s="27"/>
      <c r="K63" s="27"/>
    </row>
    <row r="64" spans="2:22" x14ac:dyDescent="0.2">
      <c r="B64" s="26" t="s">
        <v>932</v>
      </c>
      <c r="C64" s="26" t="s">
        <v>933</v>
      </c>
      <c r="E64" s="26"/>
      <c r="F64" s="26" t="s">
        <v>932</v>
      </c>
      <c r="G64" s="26" t="s">
        <v>933</v>
      </c>
      <c r="I64" s="28" t="s">
        <v>568</v>
      </c>
      <c r="J64" s="27">
        <v>0.20860000000000001</v>
      </c>
      <c r="K64" s="27">
        <v>0.14899999999999999</v>
      </c>
    </row>
    <row r="65" spans="2:14" x14ac:dyDescent="0.2">
      <c r="B65" s="27">
        <v>4.0659999999999998</v>
      </c>
      <c r="C65" s="27">
        <v>8.5559999999999992</v>
      </c>
      <c r="E65" s="28" t="s">
        <v>10</v>
      </c>
      <c r="F65" s="27">
        <v>5</v>
      </c>
      <c r="G65" s="27">
        <v>8</v>
      </c>
      <c r="I65" s="28" t="s">
        <v>72</v>
      </c>
      <c r="J65" s="27" t="s">
        <v>569</v>
      </c>
      <c r="K65" s="27" t="s">
        <v>569</v>
      </c>
    </row>
    <row r="66" spans="2:14" x14ac:dyDescent="0.2">
      <c r="B66" s="27">
        <v>2.8740000000000001</v>
      </c>
      <c r="C66" s="27">
        <v>13.686</v>
      </c>
      <c r="E66" s="28"/>
      <c r="F66" s="27"/>
      <c r="G66" s="27"/>
      <c r="I66" s="28" t="s">
        <v>570</v>
      </c>
      <c r="J66" s="27" t="s">
        <v>29</v>
      </c>
      <c r="K66" s="27" t="s">
        <v>29</v>
      </c>
    </row>
    <row r="67" spans="2:14" x14ac:dyDescent="0.2">
      <c r="B67" s="27">
        <v>2.4359999999999999</v>
      </c>
      <c r="C67" s="27">
        <v>11.157999999999999</v>
      </c>
      <c r="E67" s="28" t="s">
        <v>11</v>
      </c>
      <c r="F67" s="27">
        <v>1.61</v>
      </c>
      <c r="G67" s="27">
        <v>7.74</v>
      </c>
      <c r="I67" s="28" t="s">
        <v>73</v>
      </c>
      <c r="J67" s="27" t="s">
        <v>40</v>
      </c>
      <c r="K67" s="27" t="s">
        <v>40</v>
      </c>
    </row>
    <row r="68" spans="2:14" x14ac:dyDescent="0.2">
      <c r="B68" s="27">
        <v>3.0049999999999999</v>
      </c>
      <c r="C68" s="27">
        <v>7.74</v>
      </c>
      <c r="E68" s="28" t="s">
        <v>12</v>
      </c>
      <c r="F68" s="27">
        <v>2.0230000000000001</v>
      </c>
      <c r="G68" s="27">
        <v>9.2070000000000007</v>
      </c>
    </row>
    <row r="69" spans="2:14" x14ac:dyDescent="0.2">
      <c r="B69" s="27">
        <v>1.61</v>
      </c>
      <c r="C69" s="27">
        <v>12.28</v>
      </c>
      <c r="E69" s="28" t="s">
        <v>13</v>
      </c>
      <c r="F69" s="27">
        <v>2.8740000000000001</v>
      </c>
      <c r="G69" s="27">
        <v>12.93</v>
      </c>
      <c r="I69" s="28" t="s">
        <v>71</v>
      </c>
      <c r="J69" s="27"/>
    </row>
    <row r="70" spans="2:14" x14ac:dyDescent="0.2">
      <c r="B70" s="27"/>
      <c r="C70" s="27">
        <v>18.690000000000001</v>
      </c>
      <c r="E70" s="28" t="s">
        <v>14</v>
      </c>
      <c r="F70" s="27">
        <v>3.536</v>
      </c>
      <c r="G70" s="27">
        <v>15.62</v>
      </c>
      <c r="I70" s="28" t="s">
        <v>72</v>
      </c>
      <c r="J70" s="27" t="s">
        <v>50</v>
      </c>
    </row>
    <row r="71" spans="2:14" x14ac:dyDescent="0.2">
      <c r="B71" s="27"/>
      <c r="C71" s="27">
        <v>16.27</v>
      </c>
      <c r="E71" s="28" t="s">
        <v>15</v>
      </c>
      <c r="F71" s="27">
        <v>4.0659999999999998</v>
      </c>
      <c r="G71" s="27">
        <v>18.690000000000001</v>
      </c>
      <c r="I71" s="28" t="s">
        <v>73</v>
      </c>
      <c r="J71" s="27" t="s">
        <v>51</v>
      </c>
    </row>
    <row r="72" spans="2:14" x14ac:dyDescent="0.2">
      <c r="B72" s="27"/>
      <c r="C72" s="27">
        <v>13.58</v>
      </c>
      <c r="E72" s="28" t="s">
        <v>16</v>
      </c>
      <c r="F72" s="27">
        <v>2.456</v>
      </c>
      <c r="G72" s="27">
        <v>10.95</v>
      </c>
      <c r="I72" s="28" t="s">
        <v>74</v>
      </c>
      <c r="J72" s="27" t="s">
        <v>29</v>
      </c>
    </row>
    <row r="73" spans="2:14" x14ac:dyDescent="0.2">
      <c r="E73" s="28"/>
      <c r="F73" s="27"/>
      <c r="G73" s="27"/>
      <c r="I73" s="28" t="s">
        <v>75</v>
      </c>
      <c r="J73" s="27" t="s">
        <v>76</v>
      </c>
    </row>
    <row r="74" spans="2:14" x14ac:dyDescent="0.2">
      <c r="E74" s="28" t="s">
        <v>17</v>
      </c>
      <c r="F74" s="27">
        <v>2.798</v>
      </c>
      <c r="G74" s="27">
        <v>12.75</v>
      </c>
      <c r="I74" s="28" t="s">
        <v>77</v>
      </c>
      <c r="J74" s="27" t="s">
        <v>942</v>
      </c>
    </row>
    <row r="75" spans="2:14" x14ac:dyDescent="0.2">
      <c r="E75" s="28" t="s">
        <v>18</v>
      </c>
      <c r="F75" s="27">
        <v>0.89429999999999998</v>
      </c>
      <c r="G75" s="27">
        <v>3.6779999999999999</v>
      </c>
    </row>
    <row r="76" spans="2:14" x14ac:dyDescent="0.2">
      <c r="E76" s="28" t="s">
        <v>19</v>
      </c>
      <c r="F76" s="27">
        <v>0.39989999999999998</v>
      </c>
      <c r="G76" s="27">
        <v>1.3</v>
      </c>
    </row>
    <row r="77" spans="2:14" x14ac:dyDescent="0.2">
      <c r="E77" s="28"/>
      <c r="F77" s="27"/>
      <c r="G77" s="27"/>
    </row>
    <row r="78" spans="2:14" x14ac:dyDescent="0.2">
      <c r="E78" s="28" t="s">
        <v>20</v>
      </c>
      <c r="F78" s="27">
        <v>13.99</v>
      </c>
      <c r="G78" s="27">
        <v>102</v>
      </c>
    </row>
    <row r="80" spans="2:14" ht="17.25" thickBot="1" x14ac:dyDescent="0.35">
      <c r="B80" t="s">
        <v>943</v>
      </c>
      <c r="N80" t="s">
        <v>943</v>
      </c>
    </row>
    <row r="81" spans="2:23" ht="17.25" thickBot="1" x14ac:dyDescent="0.35">
      <c r="B81" s="71" t="s">
        <v>944</v>
      </c>
      <c r="C81" s="72"/>
      <c r="D81" s="72"/>
      <c r="E81" s="72"/>
      <c r="F81" s="72"/>
      <c r="G81" s="72"/>
      <c r="H81" s="72"/>
      <c r="I81" s="72"/>
      <c r="J81" s="72"/>
      <c r="K81" s="73"/>
      <c r="N81" s="71" t="s">
        <v>945</v>
      </c>
      <c r="O81" s="72"/>
      <c r="P81" s="72"/>
      <c r="Q81" s="72"/>
      <c r="R81" s="72"/>
      <c r="S81" s="72"/>
      <c r="T81" s="72"/>
      <c r="U81" s="72"/>
      <c r="V81" s="72"/>
      <c r="W81" s="73"/>
    </row>
    <row r="82" spans="2:23" x14ac:dyDescent="0.2">
      <c r="B82" t="s">
        <v>4</v>
      </c>
      <c r="E82" t="s">
        <v>931</v>
      </c>
      <c r="I82" s="28" t="s">
        <v>567</v>
      </c>
      <c r="J82" s="27"/>
      <c r="K82" s="27"/>
      <c r="N82" t="s">
        <v>4</v>
      </c>
      <c r="Q82" t="s">
        <v>931</v>
      </c>
      <c r="U82" s="28" t="s">
        <v>567</v>
      </c>
      <c r="V82" s="27"/>
      <c r="W82" s="27"/>
    </row>
    <row r="83" spans="2:23" x14ac:dyDescent="0.2">
      <c r="B83" s="26" t="s">
        <v>932</v>
      </c>
      <c r="C83" s="26" t="s">
        <v>933</v>
      </c>
      <c r="E83" s="26"/>
      <c r="F83" s="26" t="s">
        <v>932</v>
      </c>
      <c r="G83" s="26" t="s">
        <v>933</v>
      </c>
      <c r="I83" s="28" t="s">
        <v>568</v>
      </c>
      <c r="J83" s="27">
        <v>8.6819999999999994E-2</v>
      </c>
      <c r="K83" s="27">
        <v>0.14230000000000001</v>
      </c>
      <c r="N83" s="26" t="s">
        <v>932</v>
      </c>
      <c r="O83" s="26" t="s">
        <v>933</v>
      </c>
      <c r="Q83" s="26"/>
      <c r="R83" s="26" t="s">
        <v>932</v>
      </c>
      <c r="S83" s="26" t="s">
        <v>933</v>
      </c>
      <c r="U83" s="28" t="s">
        <v>568</v>
      </c>
      <c r="V83" s="27">
        <v>8.0549999999999997E-2</v>
      </c>
      <c r="W83" s="27">
        <v>0.13100000000000001</v>
      </c>
    </row>
    <row r="84" spans="2:23" x14ac:dyDescent="0.2">
      <c r="B84" s="27">
        <v>1019</v>
      </c>
      <c r="C84" s="27">
        <v>562</v>
      </c>
      <c r="E84" s="28" t="s">
        <v>10</v>
      </c>
      <c r="F84" s="27">
        <v>36</v>
      </c>
      <c r="G84" s="27">
        <v>47</v>
      </c>
      <c r="I84" s="28" t="s">
        <v>72</v>
      </c>
      <c r="J84" s="27" t="s">
        <v>569</v>
      </c>
      <c r="K84" s="27">
        <v>1.8200000000000001E-2</v>
      </c>
      <c r="N84" s="27">
        <v>70.599999999999994</v>
      </c>
      <c r="O84" s="27">
        <v>157</v>
      </c>
      <c r="Q84" s="28" t="s">
        <v>10</v>
      </c>
      <c r="R84" s="27">
        <v>49</v>
      </c>
      <c r="S84" s="27">
        <v>59</v>
      </c>
      <c r="U84" s="28" t="s">
        <v>72</v>
      </c>
      <c r="V84" s="27" t="s">
        <v>569</v>
      </c>
      <c r="W84" s="27">
        <v>1.3299999999999999E-2</v>
      </c>
    </row>
    <row r="85" spans="2:23" x14ac:dyDescent="0.2">
      <c r="B85" s="27">
        <v>1078</v>
      </c>
      <c r="C85" s="27">
        <v>478</v>
      </c>
      <c r="E85" s="28"/>
      <c r="F85" s="27"/>
      <c r="G85" s="27"/>
      <c r="I85" s="28" t="s">
        <v>570</v>
      </c>
      <c r="J85" s="27" t="s">
        <v>29</v>
      </c>
      <c r="K85" s="27" t="s">
        <v>39</v>
      </c>
      <c r="N85" s="27">
        <v>76</v>
      </c>
      <c r="O85" s="27">
        <v>127</v>
      </c>
      <c r="Q85" s="28"/>
      <c r="R85" s="27"/>
      <c r="S85" s="27"/>
      <c r="U85" s="28" t="s">
        <v>570</v>
      </c>
      <c r="V85" s="27" t="s">
        <v>29</v>
      </c>
      <c r="W85" s="27" t="s">
        <v>39</v>
      </c>
    </row>
    <row r="86" spans="2:23" x14ac:dyDescent="0.2">
      <c r="B86" s="27">
        <v>965</v>
      </c>
      <c r="C86" s="27">
        <v>1012</v>
      </c>
      <c r="E86" s="28" t="s">
        <v>11</v>
      </c>
      <c r="F86" s="27">
        <v>241</v>
      </c>
      <c r="G86" s="27">
        <v>349</v>
      </c>
      <c r="I86" s="28" t="s">
        <v>73</v>
      </c>
      <c r="J86" s="27" t="s">
        <v>40</v>
      </c>
      <c r="K86" s="27" t="s">
        <v>46</v>
      </c>
      <c r="N86" s="27">
        <v>87</v>
      </c>
      <c r="O86" s="27">
        <v>66</v>
      </c>
      <c r="Q86" s="28" t="s">
        <v>11</v>
      </c>
      <c r="R86" s="27">
        <v>31</v>
      </c>
      <c r="S86" s="27">
        <v>27</v>
      </c>
      <c r="U86" s="28" t="s">
        <v>73</v>
      </c>
      <c r="V86" s="27" t="s">
        <v>40</v>
      </c>
      <c r="W86" s="27" t="s">
        <v>46</v>
      </c>
    </row>
    <row r="87" spans="2:23" x14ac:dyDescent="0.2">
      <c r="B87" s="27">
        <v>652</v>
      </c>
      <c r="C87" s="27">
        <v>537</v>
      </c>
      <c r="E87" s="28" t="s">
        <v>12</v>
      </c>
      <c r="F87" s="27">
        <v>442.5</v>
      </c>
      <c r="G87" s="27">
        <v>544</v>
      </c>
      <c r="N87" s="27">
        <v>82</v>
      </c>
      <c r="O87" s="27">
        <v>101</v>
      </c>
      <c r="Q87" s="28" t="s">
        <v>12</v>
      </c>
      <c r="R87" s="27">
        <v>52</v>
      </c>
      <c r="S87" s="27">
        <v>54</v>
      </c>
    </row>
    <row r="88" spans="2:23" x14ac:dyDescent="0.2">
      <c r="B88" s="27">
        <v>721</v>
      </c>
      <c r="C88" s="27">
        <v>490</v>
      </c>
      <c r="E88" s="28" t="s">
        <v>13</v>
      </c>
      <c r="F88" s="27">
        <v>727</v>
      </c>
      <c r="G88" s="27">
        <v>626</v>
      </c>
      <c r="I88" s="28" t="s">
        <v>86</v>
      </c>
      <c r="J88" s="27"/>
      <c r="N88" s="27">
        <v>68</v>
      </c>
      <c r="O88" s="27">
        <v>100</v>
      </c>
      <c r="Q88" s="28" t="s">
        <v>13</v>
      </c>
      <c r="R88" s="27">
        <v>76</v>
      </c>
      <c r="S88" s="27">
        <v>72</v>
      </c>
      <c r="U88" s="28" t="s">
        <v>86</v>
      </c>
      <c r="V88" s="27"/>
    </row>
    <row r="89" spans="2:23" x14ac:dyDescent="0.2">
      <c r="B89" s="27">
        <v>780</v>
      </c>
      <c r="C89" s="27">
        <v>950</v>
      </c>
      <c r="E89" s="28" t="s">
        <v>14</v>
      </c>
      <c r="F89" s="27">
        <v>943</v>
      </c>
      <c r="G89" s="27">
        <v>812</v>
      </c>
      <c r="I89" s="28" t="s">
        <v>72</v>
      </c>
      <c r="J89" s="27">
        <v>0.92900000000000005</v>
      </c>
      <c r="N89" s="27">
        <v>66</v>
      </c>
      <c r="O89" s="27">
        <v>81</v>
      </c>
      <c r="Q89" s="28" t="s">
        <v>14</v>
      </c>
      <c r="R89" s="27">
        <v>100.5</v>
      </c>
      <c r="S89" s="27">
        <v>104</v>
      </c>
      <c r="U89" s="28" t="s">
        <v>72</v>
      </c>
      <c r="V89" s="27">
        <v>0.54579999999999995</v>
      </c>
    </row>
    <row r="90" spans="2:23" x14ac:dyDescent="0.2">
      <c r="B90" s="27">
        <v>857</v>
      </c>
      <c r="C90" s="27">
        <v>566</v>
      </c>
      <c r="E90" s="28" t="s">
        <v>15</v>
      </c>
      <c r="F90" s="27">
        <v>1487</v>
      </c>
      <c r="G90" s="27">
        <v>1374</v>
      </c>
      <c r="I90" s="28" t="s">
        <v>87</v>
      </c>
      <c r="J90" s="27" t="s">
        <v>88</v>
      </c>
      <c r="N90" s="27">
        <v>79</v>
      </c>
      <c r="O90" s="27">
        <v>137</v>
      </c>
      <c r="Q90" s="28" t="s">
        <v>15</v>
      </c>
      <c r="R90" s="27">
        <v>135</v>
      </c>
      <c r="S90" s="27">
        <v>157</v>
      </c>
      <c r="U90" s="28" t="s">
        <v>87</v>
      </c>
      <c r="V90" s="27" t="s">
        <v>88</v>
      </c>
    </row>
    <row r="91" spans="2:23" x14ac:dyDescent="0.2">
      <c r="B91" s="27">
        <v>991</v>
      </c>
      <c r="C91" s="27">
        <v>1374</v>
      </c>
      <c r="E91" s="28" t="s">
        <v>16</v>
      </c>
      <c r="F91" s="27">
        <v>1246</v>
      </c>
      <c r="G91" s="27">
        <v>1025</v>
      </c>
      <c r="I91" s="28" t="s">
        <v>73</v>
      </c>
      <c r="J91" s="27" t="s">
        <v>40</v>
      </c>
      <c r="N91" s="27">
        <v>86</v>
      </c>
      <c r="O91" s="27">
        <v>141</v>
      </c>
      <c r="Q91" s="28" t="s">
        <v>16</v>
      </c>
      <c r="R91" s="27">
        <v>104</v>
      </c>
      <c r="S91" s="27">
        <v>130</v>
      </c>
      <c r="U91" s="28" t="s">
        <v>73</v>
      </c>
      <c r="V91" s="27" t="s">
        <v>40</v>
      </c>
    </row>
    <row r="92" spans="2:23" x14ac:dyDescent="0.2">
      <c r="B92" s="27">
        <v>982</v>
      </c>
      <c r="C92" s="27">
        <v>389</v>
      </c>
      <c r="E92" s="28"/>
      <c r="F92" s="27"/>
      <c r="G92" s="27"/>
      <c r="I92" s="28" t="s">
        <v>74</v>
      </c>
      <c r="J92" s="27" t="s">
        <v>39</v>
      </c>
      <c r="N92" s="27">
        <v>86</v>
      </c>
      <c r="O92" s="27">
        <v>48</v>
      </c>
      <c r="Q92" s="28"/>
      <c r="R92" s="27"/>
      <c r="S92" s="27"/>
      <c r="U92" s="28" t="s">
        <v>74</v>
      </c>
      <c r="V92" s="27" t="s">
        <v>39</v>
      </c>
    </row>
    <row r="93" spans="2:23" x14ac:dyDescent="0.2">
      <c r="B93" s="27">
        <v>992</v>
      </c>
      <c r="C93" s="27">
        <v>726</v>
      </c>
      <c r="E93" s="28" t="s">
        <v>17</v>
      </c>
      <c r="F93" s="27">
        <v>690.6</v>
      </c>
      <c r="G93" s="27">
        <v>686.4</v>
      </c>
      <c r="I93" s="28" t="s">
        <v>75</v>
      </c>
      <c r="J93" s="27" t="s">
        <v>76</v>
      </c>
      <c r="N93" s="27">
        <v>66</v>
      </c>
      <c r="O93" s="27">
        <v>61</v>
      </c>
      <c r="Q93" s="28" t="s">
        <v>17</v>
      </c>
      <c r="R93" s="27">
        <v>76.89</v>
      </c>
      <c r="S93" s="27">
        <v>82.44</v>
      </c>
      <c r="U93" s="28" t="s">
        <v>75</v>
      </c>
      <c r="V93" s="27" t="s">
        <v>76</v>
      </c>
    </row>
    <row r="94" spans="2:23" x14ac:dyDescent="0.2">
      <c r="B94" s="27">
        <v>741</v>
      </c>
      <c r="C94" s="27">
        <v>626</v>
      </c>
      <c r="E94" s="28" t="s">
        <v>18</v>
      </c>
      <c r="F94" s="27">
        <v>297.7</v>
      </c>
      <c r="G94" s="27">
        <v>237.7</v>
      </c>
      <c r="I94" s="28" t="s">
        <v>89</v>
      </c>
      <c r="J94" s="27" t="s">
        <v>946</v>
      </c>
      <c r="N94" s="27">
        <v>36</v>
      </c>
      <c r="O94" s="27">
        <v>49</v>
      </c>
      <c r="Q94" s="28" t="s">
        <v>18</v>
      </c>
      <c r="R94" s="27">
        <v>29.02</v>
      </c>
      <c r="S94" s="27">
        <v>35.24</v>
      </c>
      <c r="U94" s="28" t="s">
        <v>89</v>
      </c>
      <c r="V94" s="27" t="s">
        <v>947</v>
      </c>
    </row>
    <row r="95" spans="2:23" x14ac:dyDescent="0.2">
      <c r="B95" s="27">
        <v>746</v>
      </c>
      <c r="C95" s="27">
        <v>747</v>
      </c>
      <c r="E95" s="28" t="s">
        <v>19</v>
      </c>
      <c r="F95" s="27">
        <v>49.62</v>
      </c>
      <c r="G95" s="27">
        <v>34.68</v>
      </c>
      <c r="I95" s="28" t="s">
        <v>92</v>
      </c>
      <c r="J95" s="27">
        <v>836</v>
      </c>
      <c r="N95" s="27">
        <v>52</v>
      </c>
      <c r="O95" s="27">
        <v>44</v>
      </c>
      <c r="Q95" s="28" t="s">
        <v>19</v>
      </c>
      <c r="R95" s="27">
        <v>4.1449999999999996</v>
      </c>
      <c r="S95" s="27">
        <v>4.5880000000000001</v>
      </c>
      <c r="U95" s="28" t="s">
        <v>92</v>
      </c>
      <c r="V95" s="27">
        <v>1347</v>
      </c>
    </row>
    <row r="96" spans="2:23" x14ac:dyDescent="0.2">
      <c r="B96" s="27">
        <v>274</v>
      </c>
      <c r="C96" s="27">
        <v>763</v>
      </c>
      <c r="E96" s="28"/>
      <c r="F96" s="27"/>
      <c r="G96" s="27"/>
      <c r="N96" s="27">
        <v>100</v>
      </c>
      <c r="O96" s="27">
        <v>48</v>
      </c>
      <c r="Q96" s="28"/>
      <c r="R96" s="27"/>
      <c r="S96" s="27"/>
    </row>
    <row r="97" spans="2:19" x14ac:dyDescent="0.2">
      <c r="B97" s="27">
        <v>291</v>
      </c>
      <c r="C97" s="27">
        <v>661</v>
      </c>
      <c r="E97" s="28" t="s">
        <v>20</v>
      </c>
      <c r="F97" s="27">
        <v>24862</v>
      </c>
      <c r="G97" s="27">
        <v>32261</v>
      </c>
      <c r="N97" s="27">
        <v>85</v>
      </c>
      <c r="O97" s="27">
        <v>61</v>
      </c>
      <c r="Q97" s="28" t="s">
        <v>20</v>
      </c>
      <c r="R97" s="27">
        <v>3768</v>
      </c>
      <c r="S97" s="27">
        <v>4864</v>
      </c>
    </row>
    <row r="98" spans="2:19" x14ac:dyDescent="0.2">
      <c r="B98" s="27">
        <v>741</v>
      </c>
      <c r="C98" s="27">
        <v>969</v>
      </c>
      <c r="N98" s="27">
        <v>115</v>
      </c>
      <c r="O98" s="27">
        <v>54</v>
      </c>
    </row>
    <row r="99" spans="2:19" x14ac:dyDescent="0.2">
      <c r="B99" s="27">
        <v>245</v>
      </c>
      <c r="C99" s="27">
        <v>667</v>
      </c>
      <c r="N99" s="27">
        <v>121</v>
      </c>
      <c r="O99" s="27">
        <v>49</v>
      </c>
    </row>
    <row r="100" spans="2:19" x14ac:dyDescent="0.2">
      <c r="B100" s="27">
        <v>435</v>
      </c>
      <c r="C100" s="27">
        <v>926</v>
      </c>
      <c r="N100" s="27">
        <v>60</v>
      </c>
      <c r="O100" s="27">
        <v>55</v>
      </c>
    </row>
    <row r="101" spans="2:19" x14ac:dyDescent="0.2">
      <c r="B101" s="27">
        <v>1487</v>
      </c>
      <c r="C101" s="27">
        <v>640</v>
      </c>
      <c r="N101" s="27">
        <v>86</v>
      </c>
      <c r="O101" s="27">
        <v>58</v>
      </c>
    </row>
    <row r="102" spans="2:19" x14ac:dyDescent="0.2">
      <c r="B102" s="27">
        <v>404</v>
      </c>
      <c r="C102" s="27">
        <v>592</v>
      </c>
      <c r="N102" s="27">
        <v>85</v>
      </c>
      <c r="O102" s="27">
        <v>75</v>
      </c>
    </row>
    <row r="103" spans="2:19" x14ac:dyDescent="0.2">
      <c r="B103" s="27">
        <v>475</v>
      </c>
      <c r="C103" s="27">
        <v>1158</v>
      </c>
      <c r="N103" s="27">
        <v>69</v>
      </c>
      <c r="O103" s="27">
        <v>79</v>
      </c>
    </row>
    <row r="104" spans="2:19" x14ac:dyDescent="0.2">
      <c r="B104" s="27">
        <v>1152</v>
      </c>
      <c r="C104" s="27">
        <v>556</v>
      </c>
      <c r="N104" s="27">
        <v>91</v>
      </c>
      <c r="O104" s="27">
        <v>46</v>
      </c>
    </row>
    <row r="105" spans="2:19" x14ac:dyDescent="0.2">
      <c r="B105" s="27">
        <v>625</v>
      </c>
      <c r="C105" s="27">
        <v>574</v>
      </c>
      <c r="N105" s="27">
        <v>100</v>
      </c>
      <c r="O105" s="27">
        <v>73</v>
      </c>
    </row>
    <row r="106" spans="2:19" x14ac:dyDescent="0.2">
      <c r="B106" s="27">
        <v>241</v>
      </c>
      <c r="C106" s="27">
        <v>593</v>
      </c>
      <c r="N106" s="27">
        <v>102</v>
      </c>
      <c r="O106" s="27">
        <v>152</v>
      </c>
    </row>
    <row r="107" spans="2:19" x14ac:dyDescent="0.2">
      <c r="B107" s="27">
        <v>751</v>
      </c>
      <c r="C107" s="27">
        <v>1006</v>
      </c>
      <c r="N107" s="27">
        <v>125</v>
      </c>
      <c r="O107" s="27">
        <v>95</v>
      </c>
    </row>
    <row r="108" spans="2:19" x14ac:dyDescent="0.2">
      <c r="B108" s="27">
        <v>768</v>
      </c>
      <c r="C108" s="27">
        <v>349</v>
      </c>
      <c r="N108" s="27">
        <v>123</v>
      </c>
      <c r="O108" s="27">
        <v>84</v>
      </c>
    </row>
    <row r="109" spans="2:19" x14ac:dyDescent="0.2">
      <c r="B109" s="27">
        <v>375</v>
      </c>
      <c r="C109" s="27">
        <v>812</v>
      </c>
      <c r="N109" s="27">
        <v>135</v>
      </c>
      <c r="O109" s="27">
        <v>72</v>
      </c>
    </row>
    <row r="110" spans="2:19" x14ac:dyDescent="0.2">
      <c r="B110" s="27">
        <v>512</v>
      </c>
      <c r="C110" s="27">
        <v>789</v>
      </c>
      <c r="N110" s="27">
        <v>79</v>
      </c>
      <c r="O110" s="27">
        <v>62</v>
      </c>
    </row>
    <row r="111" spans="2:19" x14ac:dyDescent="0.2">
      <c r="B111" s="27">
        <v>582</v>
      </c>
      <c r="C111" s="27">
        <v>389</v>
      </c>
      <c r="N111" s="27">
        <v>101</v>
      </c>
      <c r="O111" s="27">
        <v>54</v>
      </c>
    </row>
    <row r="112" spans="2:19" x14ac:dyDescent="0.2">
      <c r="B112" s="27">
        <v>1092</v>
      </c>
      <c r="C112" s="27">
        <v>927</v>
      </c>
      <c r="N112" s="27">
        <v>40</v>
      </c>
      <c r="O112" s="27">
        <v>80</v>
      </c>
    </row>
    <row r="113" spans="2:15" x14ac:dyDescent="0.2">
      <c r="B113" s="27">
        <v>330</v>
      </c>
      <c r="C113" s="27">
        <v>1195</v>
      </c>
      <c r="N113" s="27">
        <v>69</v>
      </c>
      <c r="O113" s="27">
        <v>156</v>
      </c>
    </row>
    <row r="114" spans="2:15" x14ac:dyDescent="0.2">
      <c r="B114" s="27">
        <v>877</v>
      </c>
      <c r="C114" s="27">
        <v>385</v>
      </c>
      <c r="N114" s="27">
        <v>132</v>
      </c>
      <c r="O114" s="27">
        <v>122</v>
      </c>
    </row>
    <row r="115" spans="2:15" x14ac:dyDescent="0.2">
      <c r="B115" s="27">
        <v>465</v>
      </c>
      <c r="C115" s="27">
        <v>1025</v>
      </c>
      <c r="N115" s="27">
        <v>113</v>
      </c>
      <c r="O115" s="27">
        <v>116</v>
      </c>
    </row>
    <row r="116" spans="2:15" x14ac:dyDescent="0.2">
      <c r="B116" s="27">
        <v>733</v>
      </c>
      <c r="C116" s="27">
        <v>677</v>
      </c>
      <c r="N116" s="27">
        <v>112</v>
      </c>
      <c r="O116" s="27">
        <v>103</v>
      </c>
    </row>
    <row r="117" spans="2:15" x14ac:dyDescent="0.2">
      <c r="B117" s="27">
        <v>508</v>
      </c>
      <c r="C117" s="27">
        <v>477</v>
      </c>
      <c r="N117" s="27">
        <v>104</v>
      </c>
      <c r="O117" s="27">
        <v>93</v>
      </c>
    </row>
    <row r="118" spans="2:15" x14ac:dyDescent="0.2">
      <c r="B118" s="27">
        <v>611</v>
      </c>
      <c r="C118" s="27">
        <v>431</v>
      </c>
      <c r="N118" s="27">
        <v>113</v>
      </c>
      <c r="O118" s="27">
        <v>139</v>
      </c>
    </row>
    <row r="119" spans="2:15" x14ac:dyDescent="0.2">
      <c r="B119" s="27">
        <v>364</v>
      </c>
      <c r="C119" s="27">
        <v>684</v>
      </c>
      <c r="N119" s="27">
        <v>53</v>
      </c>
      <c r="O119" s="27">
        <v>136</v>
      </c>
    </row>
    <row r="120" spans="2:15" x14ac:dyDescent="0.2">
      <c r="B120" s="27"/>
      <c r="C120" s="27">
        <v>544</v>
      </c>
      <c r="N120" s="27">
        <v>31</v>
      </c>
      <c r="O120" s="27">
        <v>104</v>
      </c>
    </row>
    <row r="121" spans="2:15" x14ac:dyDescent="0.2">
      <c r="B121" s="27"/>
      <c r="C121" s="27">
        <v>599</v>
      </c>
      <c r="N121" s="27">
        <v>45</v>
      </c>
      <c r="O121" s="27">
        <v>101</v>
      </c>
    </row>
    <row r="122" spans="2:15" x14ac:dyDescent="0.2">
      <c r="B122" s="27"/>
      <c r="C122" s="27">
        <v>359</v>
      </c>
      <c r="N122" s="27">
        <v>40</v>
      </c>
      <c r="O122" s="27">
        <v>147</v>
      </c>
    </row>
    <row r="123" spans="2:15" x14ac:dyDescent="0.2">
      <c r="B123" s="27"/>
      <c r="C123" s="27">
        <v>958</v>
      </c>
      <c r="N123" s="27">
        <v>52</v>
      </c>
      <c r="O123" s="27">
        <v>126</v>
      </c>
    </row>
    <row r="124" spans="2:15" x14ac:dyDescent="0.2">
      <c r="B124" s="27"/>
      <c r="C124" s="27">
        <v>567</v>
      </c>
      <c r="N124" s="27">
        <v>48</v>
      </c>
      <c r="O124" s="27">
        <v>115</v>
      </c>
    </row>
    <row r="125" spans="2:15" x14ac:dyDescent="0.2">
      <c r="B125" s="27"/>
      <c r="C125" s="27">
        <v>579</v>
      </c>
      <c r="N125" s="27">
        <v>58</v>
      </c>
      <c r="O125" s="27">
        <v>96</v>
      </c>
    </row>
    <row r="126" spans="2:15" x14ac:dyDescent="0.2">
      <c r="B126" s="27"/>
      <c r="C126" s="27">
        <v>739</v>
      </c>
      <c r="N126" s="27">
        <v>65</v>
      </c>
      <c r="O126" s="27">
        <v>108</v>
      </c>
    </row>
    <row r="127" spans="2:15" x14ac:dyDescent="0.2">
      <c r="B127" s="27"/>
      <c r="C127" s="27">
        <v>677</v>
      </c>
      <c r="N127" s="27">
        <v>38</v>
      </c>
      <c r="O127" s="27">
        <v>104</v>
      </c>
    </row>
    <row r="128" spans="2:15" x14ac:dyDescent="0.2">
      <c r="B128" s="27"/>
      <c r="C128" s="27">
        <v>550</v>
      </c>
      <c r="N128" s="27">
        <v>51</v>
      </c>
      <c r="O128" s="27">
        <v>71</v>
      </c>
    </row>
    <row r="129" spans="2:15" x14ac:dyDescent="0.2">
      <c r="B129" s="27"/>
      <c r="C129" s="27">
        <v>568</v>
      </c>
      <c r="N129" s="27">
        <v>37</v>
      </c>
      <c r="O129" s="27">
        <v>69</v>
      </c>
    </row>
    <row r="130" spans="2:15" x14ac:dyDescent="0.2">
      <c r="B130" s="27"/>
      <c r="C130" s="27">
        <v>419</v>
      </c>
      <c r="N130" s="27">
        <v>38</v>
      </c>
      <c r="O130" s="27">
        <v>49</v>
      </c>
    </row>
    <row r="131" spans="2:15" x14ac:dyDescent="0.2">
      <c r="N131" s="27">
        <v>37</v>
      </c>
      <c r="O131" s="27">
        <v>40</v>
      </c>
    </row>
    <row r="132" spans="2:15" x14ac:dyDescent="0.2">
      <c r="N132" s="27">
        <v>60</v>
      </c>
      <c r="O132" s="27">
        <v>68</v>
      </c>
    </row>
    <row r="133" spans="2:15" x14ac:dyDescent="0.2">
      <c r="N133" s="27"/>
      <c r="O133" s="27">
        <v>71</v>
      </c>
    </row>
    <row r="134" spans="2:15" x14ac:dyDescent="0.2">
      <c r="N134" s="27"/>
      <c r="O134" s="27">
        <v>63</v>
      </c>
    </row>
    <row r="135" spans="2:15" x14ac:dyDescent="0.2">
      <c r="N135" s="27"/>
      <c r="O135" s="27">
        <v>64</v>
      </c>
    </row>
    <row r="136" spans="2:15" x14ac:dyDescent="0.2">
      <c r="N136" s="27"/>
      <c r="O136" s="27">
        <v>45</v>
      </c>
    </row>
    <row r="137" spans="2:15" x14ac:dyDescent="0.2">
      <c r="N137" s="27"/>
      <c r="O137" s="27">
        <v>38</v>
      </c>
    </row>
    <row r="138" spans="2:15" x14ac:dyDescent="0.2">
      <c r="N138" s="27"/>
      <c r="O138" s="27">
        <v>54</v>
      </c>
    </row>
    <row r="139" spans="2:15" x14ac:dyDescent="0.2">
      <c r="N139" s="27"/>
      <c r="O139" s="27">
        <v>48</v>
      </c>
    </row>
    <row r="140" spans="2:15" x14ac:dyDescent="0.2">
      <c r="N140" s="27"/>
      <c r="O140" s="27">
        <v>46</v>
      </c>
    </row>
    <row r="141" spans="2:15" x14ac:dyDescent="0.2">
      <c r="N141" s="27"/>
      <c r="O141" s="27">
        <v>36</v>
      </c>
    </row>
    <row r="142" spans="2:15" x14ac:dyDescent="0.2">
      <c r="N142" s="27"/>
      <c r="O142" s="27">
        <v>27</v>
      </c>
    </row>
  </sheetData>
  <mergeCells count="7">
    <mergeCell ref="B81:K81"/>
    <mergeCell ref="N81:W81"/>
    <mergeCell ref="B5:K5"/>
    <mergeCell ref="B24:K24"/>
    <mergeCell ref="B43:K43"/>
    <mergeCell ref="N43:W43"/>
    <mergeCell ref="B62:K62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78C4-9FC5-4CDD-B8B9-0E78992338D2}">
  <dimension ref="A1:K94"/>
  <sheetViews>
    <sheetView workbookViewId="0">
      <selection activeCell="B3" sqref="B3"/>
    </sheetView>
  </sheetViews>
  <sheetFormatPr defaultRowHeight="15" x14ac:dyDescent="0.3"/>
  <cols>
    <col min="1" max="16384" width="9" style="1"/>
  </cols>
  <sheetData>
    <row r="1" spans="1:9" x14ac:dyDescent="0.3">
      <c r="A1" s="1" t="s">
        <v>972</v>
      </c>
    </row>
    <row r="3" spans="1:9" ht="15.75" thickBot="1" x14ac:dyDescent="0.35">
      <c r="B3" s="1" t="s">
        <v>973</v>
      </c>
    </row>
    <row r="4" spans="1:9" ht="16.5" thickBot="1" x14ac:dyDescent="0.35">
      <c r="B4" s="47" t="s">
        <v>950</v>
      </c>
      <c r="C4" s="48"/>
      <c r="D4" s="48"/>
      <c r="E4" s="48"/>
      <c r="F4" s="48"/>
      <c r="G4" s="48"/>
      <c r="H4" s="48"/>
      <c r="I4" s="49"/>
    </row>
    <row r="5" spans="1:9" ht="16.5" thickBot="1" x14ac:dyDescent="0.35">
      <c r="B5" s="47" t="s">
        <v>951</v>
      </c>
      <c r="C5" s="48"/>
      <c r="D5" s="48"/>
      <c r="E5" s="48"/>
      <c r="F5" s="48"/>
      <c r="G5" s="48"/>
      <c r="H5" s="48"/>
      <c r="I5" s="49"/>
    </row>
    <row r="6" spans="1:9" x14ac:dyDescent="0.3">
      <c r="B6" s="1" t="s">
        <v>4</v>
      </c>
      <c r="F6" s="1" t="s">
        <v>5</v>
      </c>
    </row>
    <row r="7" spans="1:9" x14ac:dyDescent="0.2">
      <c r="B7" s="2" t="s">
        <v>952</v>
      </c>
      <c r="C7" s="2" t="s">
        <v>953</v>
      </c>
      <c r="D7" s="2" t="s">
        <v>954</v>
      </c>
      <c r="F7" s="2"/>
      <c r="G7" s="2" t="s">
        <v>952</v>
      </c>
      <c r="H7" s="2" t="s">
        <v>953</v>
      </c>
      <c r="I7" s="2" t="s">
        <v>954</v>
      </c>
    </row>
    <row r="8" spans="1:9" x14ac:dyDescent="0.2">
      <c r="B8" s="4">
        <v>621.71799999999996</v>
      </c>
      <c r="C8" s="4">
        <v>609.37800000000004</v>
      </c>
      <c r="D8" s="4">
        <v>1103.5260000000001</v>
      </c>
      <c r="F8" s="3" t="s">
        <v>10</v>
      </c>
      <c r="G8" s="4">
        <v>7</v>
      </c>
      <c r="H8" s="4">
        <v>7</v>
      </c>
      <c r="I8" s="4">
        <v>7</v>
      </c>
    </row>
    <row r="9" spans="1:9" x14ac:dyDescent="0.2">
      <c r="B9" s="4">
        <v>604.73900000000003</v>
      </c>
      <c r="C9" s="4">
        <v>562.65499999999997</v>
      </c>
      <c r="D9" s="4">
        <v>1232.143</v>
      </c>
      <c r="F9" s="3"/>
      <c r="G9" s="4"/>
      <c r="H9" s="4"/>
      <c r="I9" s="4"/>
    </row>
    <row r="10" spans="1:9" x14ac:dyDescent="0.2">
      <c r="B10" s="4">
        <v>792.52499999999998</v>
      </c>
      <c r="C10" s="4">
        <v>741.11199999999997</v>
      </c>
      <c r="D10" s="4">
        <v>1197.5150000000001</v>
      </c>
      <c r="F10" s="3" t="s">
        <v>11</v>
      </c>
      <c r="G10" s="4">
        <v>604.70000000000005</v>
      </c>
      <c r="H10" s="4">
        <v>545.20000000000005</v>
      </c>
      <c r="I10" s="4">
        <v>1104</v>
      </c>
    </row>
    <row r="11" spans="1:9" x14ac:dyDescent="0.2">
      <c r="B11" s="4">
        <v>815.62400000000002</v>
      </c>
      <c r="C11" s="4">
        <v>690.77</v>
      </c>
      <c r="D11" s="4">
        <v>1395.2180000000001</v>
      </c>
      <c r="F11" s="3" t="s">
        <v>12</v>
      </c>
      <c r="G11" s="4">
        <v>621.70000000000005</v>
      </c>
      <c r="H11" s="4">
        <v>562.70000000000005</v>
      </c>
      <c r="I11" s="4">
        <v>1198</v>
      </c>
    </row>
    <row r="12" spans="1:9" x14ac:dyDescent="0.2">
      <c r="B12" s="4">
        <v>695.99900000000002</v>
      </c>
      <c r="C12" s="4">
        <v>841.50800000000004</v>
      </c>
      <c r="D12" s="4">
        <v>1416.0989999999999</v>
      </c>
      <c r="F12" s="3" t="s">
        <v>13</v>
      </c>
      <c r="G12" s="4">
        <v>709.9</v>
      </c>
      <c r="H12" s="4">
        <v>690.8</v>
      </c>
      <c r="I12" s="4">
        <v>1391</v>
      </c>
    </row>
    <row r="13" spans="1:9" x14ac:dyDescent="0.2">
      <c r="B13" s="4">
        <v>709.88599999999997</v>
      </c>
      <c r="C13" s="4">
        <v>545.20899999999995</v>
      </c>
      <c r="D13" s="4">
        <v>1391.1610000000001</v>
      </c>
      <c r="F13" s="3" t="s">
        <v>14</v>
      </c>
      <c r="G13" s="4">
        <v>815.6</v>
      </c>
      <c r="H13" s="4">
        <v>741.1</v>
      </c>
      <c r="I13" s="4">
        <v>1416</v>
      </c>
    </row>
    <row r="14" spans="1:9" x14ac:dyDescent="0.2">
      <c r="B14" s="4">
        <v>847.59500000000003</v>
      </c>
      <c r="C14" s="4">
        <v>703.63599999999997</v>
      </c>
      <c r="D14" s="4">
        <v>1557.789</v>
      </c>
      <c r="F14" s="3" t="s">
        <v>15</v>
      </c>
      <c r="G14" s="4">
        <v>847.6</v>
      </c>
      <c r="H14" s="4">
        <v>841.5</v>
      </c>
      <c r="I14" s="4">
        <v>1558</v>
      </c>
    </row>
    <row r="15" spans="1:9" x14ac:dyDescent="0.2">
      <c r="F15" s="3" t="s">
        <v>16</v>
      </c>
      <c r="G15" s="4">
        <v>242.9</v>
      </c>
      <c r="H15" s="4">
        <v>296.3</v>
      </c>
      <c r="I15" s="4">
        <v>454.3</v>
      </c>
    </row>
    <row r="16" spans="1:9" x14ac:dyDescent="0.2">
      <c r="F16" s="3"/>
      <c r="G16" s="4"/>
      <c r="H16" s="4"/>
      <c r="I16" s="4"/>
    </row>
    <row r="17" spans="6:11" x14ac:dyDescent="0.2">
      <c r="F17" s="3" t="s">
        <v>17</v>
      </c>
      <c r="G17" s="4">
        <v>726.9</v>
      </c>
      <c r="H17" s="4">
        <v>670.6</v>
      </c>
      <c r="I17" s="4">
        <v>1328</v>
      </c>
    </row>
    <row r="18" spans="6:11" x14ac:dyDescent="0.2">
      <c r="F18" s="3" t="s">
        <v>18</v>
      </c>
      <c r="G18" s="4">
        <v>94.85</v>
      </c>
      <c r="H18" s="4">
        <v>105.5</v>
      </c>
      <c r="I18" s="4">
        <v>155.80000000000001</v>
      </c>
    </row>
    <row r="19" spans="6:11" x14ac:dyDescent="0.2">
      <c r="F19" s="3" t="s">
        <v>19</v>
      </c>
      <c r="G19" s="4">
        <v>35.85</v>
      </c>
      <c r="H19" s="4">
        <v>39.880000000000003</v>
      </c>
      <c r="I19" s="4">
        <v>58.89</v>
      </c>
    </row>
    <row r="20" spans="6:11" x14ac:dyDescent="0.2">
      <c r="F20" s="3"/>
      <c r="G20" s="4"/>
      <c r="H20" s="4"/>
      <c r="I20" s="4"/>
    </row>
    <row r="21" spans="6:11" x14ac:dyDescent="0.2">
      <c r="F21" s="3" t="s">
        <v>20</v>
      </c>
      <c r="G21" s="4">
        <v>5088</v>
      </c>
      <c r="H21" s="4">
        <v>4694</v>
      </c>
      <c r="I21" s="4">
        <v>9293</v>
      </c>
    </row>
    <row r="23" spans="6:11" x14ac:dyDescent="0.2">
      <c r="F23" s="3" t="s">
        <v>101</v>
      </c>
      <c r="G23" s="4"/>
    </row>
    <row r="24" spans="6:11" x14ac:dyDescent="0.2">
      <c r="F24" s="3" t="s">
        <v>102</v>
      </c>
      <c r="G24" s="4" t="s">
        <v>955</v>
      </c>
    </row>
    <row r="25" spans="6:11" x14ac:dyDescent="0.2">
      <c r="F25" s="3" t="s">
        <v>23</v>
      </c>
      <c r="G25" s="4" t="s">
        <v>50</v>
      </c>
    </row>
    <row r="26" spans="6:11" x14ac:dyDescent="0.2">
      <c r="F26" s="3" t="s">
        <v>26</v>
      </c>
      <c r="G26" s="4" t="s">
        <v>51</v>
      </c>
    </row>
    <row r="27" spans="6:11" x14ac:dyDescent="0.2">
      <c r="F27" s="3" t="s">
        <v>104</v>
      </c>
      <c r="G27" s="4" t="s">
        <v>29</v>
      </c>
    </row>
    <row r="28" spans="6:11" x14ac:dyDescent="0.2">
      <c r="F28" s="3"/>
      <c r="G28" s="4"/>
    </row>
    <row r="29" spans="6:11" x14ac:dyDescent="0.2">
      <c r="F29" s="3" t="s">
        <v>105</v>
      </c>
      <c r="G29" s="4" t="s">
        <v>106</v>
      </c>
      <c r="H29" s="4" t="s">
        <v>107</v>
      </c>
      <c r="I29" s="4" t="s">
        <v>108</v>
      </c>
      <c r="J29" s="4" t="s">
        <v>36</v>
      </c>
      <c r="K29" s="4" t="s">
        <v>37</v>
      </c>
    </row>
    <row r="30" spans="6:11" x14ac:dyDescent="0.2">
      <c r="F30" s="3" t="s">
        <v>956</v>
      </c>
      <c r="G30" s="4">
        <v>56.26</v>
      </c>
      <c r="H30" s="4" t="s">
        <v>957</v>
      </c>
      <c r="I30" s="4" t="s">
        <v>39</v>
      </c>
      <c r="J30" s="4" t="s">
        <v>40</v>
      </c>
      <c r="K30" s="4">
        <v>0.65859999999999996</v>
      </c>
    </row>
    <row r="31" spans="6:11" x14ac:dyDescent="0.2">
      <c r="F31" s="3" t="s">
        <v>958</v>
      </c>
      <c r="G31" s="4">
        <v>-600.79999999999995</v>
      </c>
      <c r="H31" s="4" t="s">
        <v>959</v>
      </c>
      <c r="I31" s="4" t="s">
        <v>29</v>
      </c>
      <c r="J31" s="4" t="s">
        <v>51</v>
      </c>
      <c r="K31" s="4" t="s">
        <v>50</v>
      </c>
    </row>
    <row r="32" spans="6:11" x14ac:dyDescent="0.2">
      <c r="F32" s="3" t="s">
        <v>960</v>
      </c>
      <c r="G32" s="4">
        <v>-657</v>
      </c>
      <c r="H32" s="4" t="s">
        <v>961</v>
      </c>
      <c r="I32" s="4" t="s">
        <v>29</v>
      </c>
      <c r="J32" s="4" t="s">
        <v>51</v>
      </c>
      <c r="K32" s="4" t="s">
        <v>50</v>
      </c>
    </row>
    <row r="33" spans="2:10" x14ac:dyDescent="0.2">
      <c r="F33" s="3"/>
      <c r="G33" s="4"/>
      <c r="H33" s="4"/>
      <c r="I33" s="4"/>
      <c r="J33" s="4"/>
    </row>
    <row r="34" spans="2:10" ht="15.75" thickBot="1" x14ac:dyDescent="0.25">
      <c r="F34" s="3"/>
      <c r="G34" s="4"/>
      <c r="H34" s="4"/>
      <c r="I34" s="4"/>
      <c r="J34" s="4"/>
    </row>
    <row r="35" spans="2:10" ht="16.5" thickBot="1" x14ac:dyDescent="0.25">
      <c r="B35" s="47" t="s">
        <v>962</v>
      </c>
      <c r="C35" s="48"/>
      <c r="D35" s="48"/>
      <c r="E35" s="48"/>
      <c r="F35" s="48"/>
      <c r="G35" s="48"/>
      <c r="H35" s="48"/>
      <c r="I35" s="49"/>
      <c r="J35" s="4"/>
    </row>
    <row r="36" spans="2:10" ht="16.5" thickBot="1" x14ac:dyDescent="0.25">
      <c r="B36" s="47" t="s">
        <v>951</v>
      </c>
      <c r="C36" s="48"/>
      <c r="D36" s="48"/>
      <c r="E36" s="48"/>
      <c r="F36" s="48"/>
      <c r="G36" s="48"/>
      <c r="H36" s="48"/>
      <c r="I36" s="49"/>
      <c r="J36" s="4"/>
    </row>
    <row r="37" spans="2:10" x14ac:dyDescent="0.3">
      <c r="B37" s="1" t="s">
        <v>4</v>
      </c>
      <c r="F37" s="1" t="s">
        <v>5</v>
      </c>
    </row>
    <row r="38" spans="2:10" x14ac:dyDescent="0.2">
      <c r="B38" s="2" t="s">
        <v>952</v>
      </c>
      <c r="C38" s="2" t="s">
        <v>953</v>
      </c>
      <c r="D38" s="2" t="s">
        <v>954</v>
      </c>
      <c r="F38" s="2"/>
      <c r="G38" s="2" t="s">
        <v>952</v>
      </c>
      <c r="H38" s="2" t="s">
        <v>953</v>
      </c>
      <c r="I38" s="2" t="s">
        <v>954</v>
      </c>
    </row>
    <row r="39" spans="2:10" x14ac:dyDescent="0.2">
      <c r="B39" s="4">
        <v>734.55100000000004</v>
      </c>
      <c r="C39" s="4">
        <v>660.85799999999995</v>
      </c>
      <c r="D39" s="4">
        <v>1317.6880000000001</v>
      </c>
      <c r="F39" s="3" t="s">
        <v>10</v>
      </c>
      <c r="G39" s="4">
        <v>7</v>
      </c>
      <c r="H39" s="4">
        <v>7</v>
      </c>
      <c r="I39" s="4">
        <v>7</v>
      </c>
    </row>
    <row r="40" spans="2:10" x14ac:dyDescent="0.2">
      <c r="B40" s="4">
        <v>690.09299999999996</v>
      </c>
      <c r="C40" s="4">
        <v>643.77200000000005</v>
      </c>
      <c r="D40" s="4">
        <v>1867.6849999999999</v>
      </c>
      <c r="F40" s="3"/>
      <c r="G40" s="4"/>
      <c r="H40" s="4"/>
      <c r="I40" s="4"/>
    </row>
    <row r="41" spans="2:10" x14ac:dyDescent="0.2">
      <c r="B41" s="4">
        <v>636.10400000000004</v>
      </c>
      <c r="C41" s="4">
        <v>698.36099999999999</v>
      </c>
      <c r="D41" s="4">
        <v>1580.854</v>
      </c>
      <c r="F41" s="3" t="s">
        <v>11</v>
      </c>
      <c r="G41" s="4">
        <v>636.1</v>
      </c>
      <c r="H41" s="4">
        <v>643.79999999999995</v>
      </c>
      <c r="I41" s="4">
        <v>1318</v>
      </c>
    </row>
    <row r="42" spans="2:10" x14ac:dyDescent="0.2">
      <c r="B42" s="4">
        <v>1155.8879999999999</v>
      </c>
      <c r="C42" s="4">
        <v>1191.998</v>
      </c>
      <c r="D42" s="4">
        <v>2586.9569999999999</v>
      </c>
      <c r="F42" s="3" t="s">
        <v>12</v>
      </c>
      <c r="G42" s="4">
        <v>690.1</v>
      </c>
      <c r="H42" s="4">
        <v>660.9</v>
      </c>
      <c r="I42" s="4">
        <v>1489</v>
      </c>
    </row>
    <row r="43" spans="2:10" x14ac:dyDescent="0.2">
      <c r="B43" s="4">
        <v>800.70899999999995</v>
      </c>
      <c r="C43" s="4">
        <v>711.14099999999996</v>
      </c>
      <c r="D43" s="4">
        <v>2882.674</v>
      </c>
      <c r="F43" s="3" t="s">
        <v>13</v>
      </c>
      <c r="G43" s="4">
        <v>800.7</v>
      </c>
      <c r="H43" s="4">
        <v>711.1</v>
      </c>
      <c r="I43" s="4">
        <v>1794</v>
      </c>
    </row>
    <row r="44" spans="2:10" x14ac:dyDescent="0.2">
      <c r="B44" s="4">
        <v>852.31299999999999</v>
      </c>
      <c r="C44" s="4">
        <v>823.303</v>
      </c>
      <c r="D44" s="4">
        <v>1489.35</v>
      </c>
      <c r="F44" s="3" t="s">
        <v>14</v>
      </c>
      <c r="G44" s="4">
        <v>1089</v>
      </c>
      <c r="H44" s="4">
        <v>1054</v>
      </c>
      <c r="I44" s="4">
        <v>2587</v>
      </c>
    </row>
    <row r="45" spans="2:10" x14ac:dyDescent="0.2">
      <c r="B45" s="4">
        <v>1088.7260000000001</v>
      </c>
      <c r="C45" s="4">
        <v>1054.4290000000001</v>
      </c>
      <c r="D45" s="4">
        <v>1794.2080000000001</v>
      </c>
      <c r="F45" s="3" t="s">
        <v>15</v>
      </c>
      <c r="G45" s="4">
        <v>1156</v>
      </c>
      <c r="H45" s="4">
        <v>1192</v>
      </c>
      <c r="I45" s="4">
        <v>2883</v>
      </c>
    </row>
    <row r="46" spans="2:10" x14ac:dyDescent="0.2">
      <c r="F46" s="3" t="s">
        <v>16</v>
      </c>
      <c r="G46" s="4">
        <v>519.79999999999995</v>
      </c>
      <c r="H46" s="4">
        <v>548.20000000000005</v>
      </c>
      <c r="I46" s="4">
        <v>1565</v>
      </c>
    </row>
    <row r="47" spans="2:10" x14ac:dyDescent="0.2">
      <c r="F47" s="3"/>
      <c r="G47" s="4"/>
      <c r="H47" s="4"/>
      <c r="I47" s="4"/>
    </row>
    <row r="48" spans="2:10" x14ac:dyDescent="0.2">
      <c r="F48" s="3" t="s">
        <v>17</v>
      </c>
      <c r="G48" s="4">
        <v>851.2</v>
      </c>
      <c r="H48" s="4">
        <v>826.3</v>
      </c>
      <c r="I48" s="4">
        <v>1931</v>
      </c>
    </row>
    <row r="49" spans="6:11" x14ac:dyDescent="0.2">
      <c r="F49" s="3" t="s">
        <v>18</v>
      </c>
      <c r="G49" s="4">
        <v>199</v>
      </c>
      <c r="H49" s="4">
        <v>214.5</v>
      </c>
      <c r="I49" s="4">
        <v>584.9</v>
      </c>
    </row>
    <row r="50" spans="6:11" x14ac:dyDescent="0.2">
      <c r="F50" s="3" t="s">
        <v>19</v>
      </c>
      <c r="G50" s="4">
        <v>75.22</v>
      </c>
      <c r="H50" s="4">
        <v>81.08</v>
      </c>
      <c r="I50" s="4">
        <v>221.1</v>
      </c>
    </row>
    <row r="51" spans="6:11" x14ac:dyDescent="0.2">
      <c r="F51" s="3"/>
      <c r="G51" s="4"/>
      <c r="H51" s="4"/>
      <c r="I51" s="4"/>
    </row>
    <row r="52" spans="6:11" x14ac:dyDescent="0.2">
      <c r="F52" s="3" t="s">
        <v>20</v>
      </c>
      <c r="G52" s="4">
        <v>5958</v>
      </c>
      <c r="H52" s="4">
        <v>5784</v>
      </c>
      <c r="I52" s="4">
        <v>13519</v>
      </c>
    </row>
    <row r="54" spans="6:11" x14ac:dyDescent="0.2">
      <c r="F54" s="3" t="s">
        <v>101</v>
      </c>
      <c r="G54" s="4"/>
    </row>
    <row r="55" spans="6:11" x14ac:dyDescent="0.2">
      <c r="F55" s="3" t="s">
        <v>102</v>
      </c>
      <c r="G55" s="4" t="s">
        <v>963</v>
      </c>
    </row>
    <row r="56" spans="6:11" x14ac:dyDescent="0.2">
      <c r="F56" s="3" t="s">
        <v>23</v>
      </c>
      <c r="G56" s="4">
        <v>5.0000000000000001E-4</v>
      </c>
    </row>
    <row r="57" spans="6:11" x14ac:dyDescent="0.2">
      <c r="F57" s="3" t="s">
        <v>26</v>
      </c>
      <c r="G57" s="4" t="s">
        <v>27</v>
      </c>
    </row>
    <row r="58" spans="6:11" x14ac:dyDescent="0.2">
      <c r="F58" s="3" t="s">
        <v>104</v>
      </c>
      <c r="G58" s="4" t="s">
        <v>29</v>
      </c>
    </row>
    <row r="60" spans="6:11" x14ac:dyDescent="0.2">
      <c r="F60" s="3" t="s">
        <v>105</v>
      </c>
      <c r="G60" s="4" t="s">
        <v>106</v>
      </c>
      <c r="H60" s="4" t="s">
        <v>107</v>
      </c>
      <c r="I60" s="4" t="s">
        <v>108</v>
      </c>
      <c r="J60" s="4" t="s">
        <v>36</v>
      </c>
      <c r="K60" s="4" t="s">
        <v>37</v>
      </c>
    </row>
    <row r="61" spans="6:11" x14ac:dyDescent="0.2">
      <c r="F61" s="3" t="s">
        <v>956</v>
      </c>
      <c r="G61" s="4">
        <v>24.93</v>
      </c>
      <c r="H61" s="4" t="s">
        <v>964</v>
      </c>
      <c r="I61" s="4" t="s">
        <v>39</v>
      </c>
      <c r="J61" s="4" t="s">
        <v>40</v>
      </c>
      <c r="K61" s="4">
        <v>0.99399999999999999</v>
      </c>
    </row>
    <row r="62" spans="6:11" x14ac:dyDescent="0.2">
      <c r="F62" s="3" t="s">
        <v>958</v>
      </c>
      <c r="G62" s="4">
        <v>-1080</v>
      </c>
      <c r="H62" s="4" t="s">
        <v>965</v>
      </c>
      <c r="I62" s="4" t="s">
        <v>29</v>
      </c>
      <c r="J62" s="4" t="s">
        <v>52</v>
      </c>
      <c r="K62" s="4">
        <v>6.7999999999999996E-3</v>
      </c>
    </row>
    <row r="63" spans="6:11" x14ac:dyDescent="0.2">
      <c r="F63" s="3" t="s">
        <v>960</v>
      </c>
      <c r="G63" s="4">
        <v>-1105</v>
      </c>
      <c r="H63" s="4" t="s">
        <v>966</v>
      </c>
      <c r="I63" s="4" t="s">
        <v>29</v>
      </c>
      <c r="J63" s="4" t="s">
        <v>52</v>
      </c>
      <c r="K63" s="4">
        <v>4.4000000000000003E-3</v>
      </c>
    </row>
    <row r="66" spans="2:9" ht="16.5" thickBot="1" x14ac:dyDescent="0.35">
      <c r="B66" s="74" t="s">
        <v>967</v>
      </c>
      <c r="C66" s="74"/>
      <c r="D66" s="74"/>
      <c r="E66" s="74"/>
      <c r="F66" s="74"/>
      <c r="G66" s="74"/>
      <c r="H66" s="74"/>
      <c r="I66" s="74"/>
    </row>
    <row r="67" spans="2:9" ht="16.5" thickBot="1" x14ac:dyDescent="0.35">
      <c r="B67" s="47" t="s">
        <v>951</v>
      </c>
      <c r="C67" s="48"/>
      <c r="D67" s="48"/>
      <c r="E67" s="48"/>
      <c r="F67" s="48"/>
      <c r="G67" s="48"/>
      <c r="H67" s="48"/>
      <c r="I67" s="49"/>
    </row>
    <row r="68" spans="2:9" x14ac:dyDescent="0.3">
      <c r="B68" s="1" t="s">
        <v>4</v>
      </c>
      <c r="F68" s="1" t="s">
        <v>5</v>
      </c>
    </row>
    <row r="69" spans="2:9" x14ac:dyDescent="0.2">
      <c r="B69" s="2" t="s">
        <v>952</v>
      </c>
      <c r="C69" s="2" t="s">
        <v>953</v>
      </c>
      <c r="D69" s="2" t="s">
        <v>954</v>
      </c>
      <c r="F69" s="2"/>
      <c r="G69" s="2" t="s">
        <v>952</v>
      </c>
      <c r="H69" s="2" t="s">
        <v>953</v>
      </c>
      <c r="I69" s="2" t="s">
        <v>954</v>
      </c>
    </row>
    <row r="70" spans="2:9" x14ac:dyDescent="0.2">
      <c r="B70" s="4">
        <v>842.26199999999994</v>
      </c>
      <c r="C70" s="4">
        <v>972.70899999999995</v>
      </c>
      <c r="D70" s="4">
        <v>1788.7860000000001</v>
      </c>
      <c r="F70" s="3" t="s">
        <v>10</v>
      </c>
      <c r="G70" s="4">
        <v>7</v>
      </c>
      <c r="H70" s="4">
        <v>7</v>
      </c>
      <c r="I70" s="4">
        <v>7</v>
      </c>
    </row>
    <row r="71" spans="2:9" x14ac:dyDescent="0.2">
      <c r="B71" s="4">
        <v>746.072</v>
      </c>
      <c r="C71" s="4">
        <v>639.89</v>
      </c>
      <c r="D71" s="4">
        <v>1426.01</v>
      </c>
      <c r="F71" s="3"/>
      <c r="G71" s="4"/>
      <c r="H71" s="4"/>
      <c r="I71" s="4"/>
    </row>
    <row r="72" spans="2:9" x14ac:dyDescent="0.2">
      <c r="B72" s="4">
        <v>1114.0909999999999</v>
      </c>
      <c r="C72" s="4">
        <v>1050.4000000000001</v>
      </c>
      <c r="D72" s="4">
        <v>1969.1220000000001</v>
      </c>
      <c r="F72" s="3" t="s">
        <v>11</v>
      </c>
      <c r="G72" s="4">
        <v>606.6</v>
      </c>
      <c r="H72" s="4">
        <v>631.79999999999995</v>
      </c>
      <c r="I72" s="4">
        <v>1088</v>
      </c>
    </row>
    <row r="73" spans="2:9" x14ac:dyDescent="0.2">
      <c r="B73" s="4">
        <v>606.64599999999996</v>
      </c>
      <c r="C73" s="4">
        <v>660.50800000000004</v>
      </c>
      <c r="D73" s="4">
        <v>1150.7840000000001</v>
      </c>
      <c r="F73" s="3" t="s">
        <v>12</v>
      </c>
      <c r="G73" s="4">
        <v>632.79999999999995</v>
      </c>
      <c r="H73" s="4">
        <v>639.9</v>
      </c>
      <c r="I73" s="4">
        <v>1148</v>
      </c>
    </row>
    <row r="74" spans="2:9" x14ac:dyDescent="0.2">
      <c r="B74" s="4">
        <v>632.80799999999999</v>
      </c>
      <c r="C74" s="4">
        <v>809.37599999999998</v>
      </c>
      <c r="D74" s="4">
        <v>1147.944</v>
      </c>
      <c r="F74" s="3" t="s">
        <v>13</v>
      </c>
      <c r="G74" s="4">
        <v>746.1</v>
      </c>
      <c r="H74" s="4">
        <v>809.4</v>
      </c>
      <c r="I74" s="4">
        <v>1426</v>
      </c>
    </row>
    <row r="75" spans="2:9" x14ac:dyDescent="0.2">
      <c r="B75" s="4">
        <v>1181.9110000000001</v>
      </c>
      <c r="C75" s="4">
        <v>1311.4739999999999</v>
      </c>
      <c r="D75" s="4">
        <v>2254.8069999999998</v>
      </c>
      <c r="F75" s="3" t="s">
        <v>14</v>
      </c>
      <c r="G75" s="4">
        <v>1114</v>
      </c>
      <c r="H75" s="4">
        <v>1050</v>
      </c>
      <c r="I75" s="4">
        <v>1969</v>
      </c>
    </row>
    <row r="76" spans="2:9" x14ac:dyDescent="0.2">
      <c r="B76" s="4">
        <v>719.173</v>
      </c>
      <c r="C76" s="4">
        <v>631.76700000000005</v>
      </c>
      <c r="D76" s="4">
        <v>1088.277</v>
      </c>
      <c r="F76" s="3" t="s">
        <v>15</v>
      </c>
      <c r="G76" s="4">
        <v>1182</v>
      </c>
      <c r="H76" s="4">
        <v>1311</v>
      </c>
      <c r="I76" s="4">
        <v>2255</v>
      </c>
    </row>
    <row r="77" spans="2:9" x14ac:dyDescent="0.2">
      <c r="F77" s="3" t="s">
        <v>16</v>
      </c>
      <c r="G77" s="4">
        <v>575.29999999999995</v>
      </c>
      <c r="H77" s="4">
        <v>679.7</v>
      </c>
      <c r="I77" s="4">
        <v>1167</v>
      </c>
    </row>
    <row r="78" spans="2:9" x14ac:dyDescent="0.2">
      <c r="F78" s="3"/>
      <c r="G78" s="4"/>
      <c r="H78" s="4"/>
      <c r="I78" s="4"/>
    </row>
    <row r="79" spans="2:9" x14ac:dyDescent="0.2">
      <c r="F79" s="3" t="s">
        <v>17</v>
      </c>
      <c r="G79" s="4">
        <v>834.7</v>
      </c>
      <c r="H79" s="4">
        <v>868</v>
      </c>
      <c r="I79" s="4">
        <v>1547</v>
      </c>
    </row>
    <row r="80" spans="2:9" x14ac:dyDescent="0.2">
      <c r="F80" s="3" t="s">
        <v>18</v>
      </c>
      <c r="G80" s="4">
        <v>228.3</v>
      </c>
      <c r="H80" s="4">
        <v>256.7</v>
      </c>
      <c r="I80" s="4">
        <v>461.7</v>
      </c>
    </row>
    <row r="81" spans="6:11" x14ac:dyDescent="0.2">
      <c r="F81" s="3" t="s">
        <v>19</v>
      </c>
      <c r="G81" s="4">
        <v>86.28</v>
      </c>
      <c r="H81" s="4">
        <v>97.01</v>
      </c>
      <c r="I81" s="4">
        <v>174.5</v>
      </c>
    </row>
    <row r="82" spans="6:11" x14ac:dyDescent="0.2">
      <c r="F82" s="3"/>
      <c r="G82" s="4"/>
      <c r="H82" s="4"/>
      <c r="I82" s="4"/>
    </row>
    <row r="83" spans="6:11" x14ac:dyDescent="0.2">
      <c r="F83" s="3" t="s">
        <v>20</v>
      </c>
      <c r="G83" s="4">
        <v>5843</v>
      </c>
      <c r="H83" s="4">
        <v>6076</v>
      </c>
      <c r="I83" s="4">
        <v>10826</v>
      </c>
    </row>
    <row r="85" spans="6:11" x14ac:dyDescent="0.2">
      <c r="F85" s="3" t="s">
        <v>101</v>
      </c>
      <c r="G85" s="4"/>
    </row>
    <row r="86" spans="6:11" x14ac:dyDescent="0.2">
      <c r="F86" s="3" t="s">
        <v>102</v>
      </c>
      <c r="G86" s="4" t="s">
        <v>968</v>
      </c>
    </row>
    <row r="87" spans="6:11" x14ac:dyDescent="0.2">
      <c r="F87" s="3" t="s">
        <v>23</v>
      </c>
      <c r="G87" s="4">
        <v>2.3E-3</v>
      </c>
    </row>
    <row r="88" spans="6:11" x14ac:dyDescent="0.2">
      <c r="F88" s="3" t="s">
        <v>26</v>
      </c>
      <c r="G88" s="4" t="s">
        <v>52</v>
      </c>
    </row>
    <row r="89" spans="6:11" x14ac:dyDescent="0.2">
      <c r="F89" s="3" t="s">
        <v>104</v>
      </c>
      <c r="G89" s="4" t="s">
        <v>29</v>
      </c>
    </row>
    <row r="91" spans="6:11" x14ac:dyDescent="0.2">
      <c r="F91" s="3" t="s">
        <v>105</v>
      </c>
      <c r="G91" s="4" t="s">
        <v>106</v>
      </c>
      <c r="H91" s="4" t="s">
        <v>107</v>
      </c>
      <c r="I91" s="4" t="s">
        <v>108</v>
      </c>
      <c r="J91" s="4" t="s">
        <v>36</v>
      </c>
      <c r="K91" s="4" t="s">
        <v>37</v>
      </c>
    </row>
    <row r="92" spans="6:11" x14ac:dyDescent="0.2">
      <c r="F92" s="3" t="s">
        <v>956</v>
      </c>
      <c r="G92" s="4">
        <v>-33.31</v>
      </c>
      <c r="H92" s="4" t="s">
        <v>969</v>
      </c>
      <c r="I92" s="4" t="s">
        <v>39</v>
      </c>
      <c r="J92" s="4" t="s">
        <v>40</v>
      </c>
      <c r="K92" s="4">
        <v>0.99129999999999996</v>
      </c>
    </row>
    <row r="93" spans="6:11" x14ac:dyDescent="0.2">
      <c r="F93" s="3" t="s">
        <v>958</v>
      </c>
      <c r="G93" s="4">
        <v>-711.8</v>
      </c>
      <c r="H93" s="4" t="s">
        <v>970</v>
      </c>
      <c r="I93" s="4" t="s">
        <v>29</v>
      </c>
      <c r="J93" s="4" t="s">
        <v>46</v>
      </c>
      <c r="K93" s="4">
        <v>1.49E-2</v>
      </c>
    </row>
    <row r="94" spans="6:11" x14ac:dyDescent="0.2">
      <c r="F94" s="3" t="s">
        <v>960</v>
      </c>
      <c r="G94" s="4">
        <v>-678.5</v>
      </c>
      <c r="H94" s="4" t="s">
        <v>971</v>
      </c>
      <c r="I94" s="4" t="s">
        <v>29</v>
      </c>
      <c r="J94" s="4" t="s">
        <v>46</v>
      </c>
      <c r="K94" s="4">
        <v>2.23E-2</v>
      </c>
    </row>
  </sheetData>
  <mergeCells count="6">
    <mergeCell ref="B67:I67"/>
    <mergeCell ref="B4:I4"/>
    <mergeCell ref="B5:I5"/>
    <mergeCell ref="B35:I35"/>
    <mergeCell ref="B36:I36"/>
    <mergeCell ref="B66:I6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B4D3-580C-4834-A48C-CDE73C0DE716}">
  <dimension ref="A1:AB85"/>
  <sheetViews>
    <sheetView topLeftCell="A40" workbookViewId="0">
      <selection activeCell="I71" sqref="I71"/>
    </sheetView>
  </sheetViews>
  <sheetFormatPr defaultRowHeight="15" x14ac:dyDescent="0.3"/>
  <cols>
    <col min="1" max="16384" width="9" style="1"/>
  </cols>
  <sheetData>
    <row r="1" spans="1:28" x14ac:dyDescent="0.3">
      <c r="A1" s="1" t="s">
        <v>93</v>
      </c>
    </row>
    <row r="2" spans="1:28" ht="15.75" thickBot="1" x14ac:dyDescent="0.35">
      <c r="B2" s="1" t="s">
        <v>94</v>
      </c>
    </row>
    <row r="3" spans="1:28" ht="16.5" thickBot="1" x14ac:dyDescent="0.35">
      <c r="B3" s="47" t="s">
        <v>64</v>
      </c>
      <c r="C3" s="48"/>
      <c r="D3" s="48"/>
      <c r="E3" s="48"/>
      <c r="F3" s="48"/>
      <c r="G3" s="49"/>
      <c r="I3" s="47" t="s">
        <v>65</v>
      </c>
      <c r="J3" s="48"/>
      <c r="K3" s="48"/>
      <c r="L3" s="48"/>
      <c r="M3" s="48"/>
      <c r="N3" s="49"/>
      <c r="P3" s="47" t="s">
        <v>66</v>
      </c>
      <c r="Q3" s="48"/>
      <c r="R3" s="48"/>
      <c r="S3" s="48"/>
      <c r="T3" s="48"/>
      <c r="U3" s="49"/>
      <c r="W3" s="47" t="s">
        <v>67</v>
      </c>
      <c r="X3" s="48"/>
      <c r="Y3" s="48"/>
      <c r="Z3" s="48"/>
      <c r="AA3" s="48"/>
      <c r="AB3" s="49"/>
    </row>
    <row r="4" spans="1:28" x14ac:dyDescent="0.3">
      <c r="B4" s="1" t="s">
        <v>4</v>
      </c>
      <c r="E4" s="1" t="s">
        <v>5</v>
      </c>
      <c r="I4" s="1" t="s">
        <v>4</v>
      </c>
      <c r="L4" s="1" t="s">
        <v>5</v>
      </c>
      <c r="P4" s="1" t="s">
        <v>4</v>
      </c>
      <c r="S4" s="1" t="s">
        <v>5</v>
      </c>
      <c r="W4" s="1" t="s">
        <v>4</v>
      </c>
      <c r="Z4" s="1" t="s">
        <v>5</v>
      </c>
    </row>
    <row r="5" spans="1:28" x14ac:dyDescent="0.2">
      <c r="B5" s="2" t="s">
        <v>68</v>
      </c>
      <c r="C5" s="2" t="s">
        <v>69</v>
      </c>
      <c r="E5" s="2"/>
      <c r="F5" s="2" t="s">
        <v>68</v>
      </c>
      <c r="G5" s="2" t="s">
        <v>69</v>
      </c>
      <c r="I5" s="2" t="s">
        <v>68</v>
      </c>
      <c r="J5" s="2" t="s">
        <v>69</v>
      </c>
      <c r="L5" s="2"/>
      <c r="M5" s="2" t="s">
        <v>68</v>
      </c>
      <c r="N5" s="2" t="s">
        <v>69</v>
      </c>
      <c r="P5" s="2" t="s">
        <v>68</v>
      </c>
      <c r="Q5" s="2" t="s">
        <v>69</v>
      </c>
      <c r="S5" s="2"/>
      <c r="T5" s="2" t="s">
        <v>68</v>
      </c>
      <c r="U5" s="2" t="s">
        <v>69</v>
      </c>
      <c r="W5" s="2" t="s">
        <v>68</v>
      </c>
      <c r="X5" s="2" t="s">
        <v>69</v>
      </c>
      <c r="Z5" s="2"/>
      <c r="AA5" s="2" t="s">
        <v>68</v>
      </c>
      <c r="AB5" s="2" t="s">
        <v>69</v>
      </c>
    </row>
    <row r="6" spans="1:28" x14ac:dyDescent="0.2">
      <c r="B6" s="4">
        <v>30.5</v>
      </c>
      <c r="C6" s="4">
        <v>35.77778</v>
      </c>
      <c r="E6" s="3" t="s">
        <v>10</v>
      </c>
      <c r="F6" s="4">
        <v>9</v>
      </c>
      <c r="G6" s="4">
        <v>8</v>
      </c>
      <c r="I6" s="4">
        <v>41.288499999999999</v>
      </c>
      <c r="J6" s="4">
        <v>34.282499999999999</v>
      </c>
      <c r="L6" s="3" t="s">
        <v>10</v>
      </c>
      <c r="M6" s="4">
        <v>9</v>
      </c>
      <c r="N6" s="4">
        <v>8</v>
      </c>
      <c r="P6" s="4">
        <v>1257.5</v>
      </c>
      <c r="Q6" s="4">
        <v>2763.5</v>
      </c>
      <c r="S6" s="3" t="s">
        <v>10</v>
      </c>
      <c r="T6" s="4">
        <v>9</v>
      </c>
      <c r="U6" s="4">
        <v>8</v>
      </c>
      <c r="W6" s="4">
        <v>7</v>
      </c>
      <c r="X6" s="4">
        <v>2.5</v>
      </c>
      <c r="Z6" s="3" t="s">
        <v>10</v>
      </c>
      <c r="AA6" s="4">
        <v>9</v>
      </c>
      <c r="AB6" s="4">
        <v>8</v>
      </c>
    </row>
    <row r="7" spans="1:28" x14ac:dyDescent="0.2">
      <c r="B7" s="4">
        <v>35.200000000000003</v>
      </c>
      <c r="C7" s="4">
        <v>34.9</v>
      </c>
      <c r="E7" s="3"/>
      <c r="F7" s="4"/>
      <c r="G7" s="4"/>
      <c r="I7" s="4">
        <v>39.616500000000002</v>
      </c>
      <c r="J7" s="4">
        <v>36.491500000000002</v>
      </c>
      <c r="L7" s="3"/>
      <c r="M7" s="4"/>
      <c r="N7" s="4"/>
      <c r="P7" s="4">
        <v>1784.5</v>
      </c>
      <c r="Q7" s="4">
        <v>752.5</v>
      </c>
      <c r="S7" s="3"/>
      <c r="T7" s="4"/>
      <c r="U7" s="4"/>
      <c r="W7" s="4">
        <v>4.5</v>
      </c>
      <c r="X7" s="4">
        <v>4</v>
      </c>
      <c r="Z7" s="3"/>
      <c r="AA7" s="4"/>
      <c r="AB7" s="4"/>
    </row>
    <row r="8" spans="1:28" x14ac:dyDescent="0.2">
      <c r="B8" s="4">
        <v>34.299999999999997</v>
      </c>
      <c r="C8" s="4">
        <v>38.4</v>
      </c>
      <c r="E8" s="3" t="s">
        <v>11</v>
      </c>
      <c r="F8" s="4">
        <v>25.7</v>
      </c>
      <c r="G8" s="4">
        <v>31.2</v>
      </c>
      <c r="I8" s="4">
        <v>41.423000000000002</v>
      </c>
      <c r="J8" s="4">
        <v>35.991999999999997</v>
      </c>
      <c r="L8" s="3" t="s">
        <v>11</v>
      </c>
      <c r="M8" s="4">
        <v>36.89</v>
      </c>
      <c r="N8" s="4">
        <v>33.909999999999997</v>
      </c>
      <c r="P8" s="4">
        <v>1313.5</v>
      </c>
      <c r="Q8" s="4">
        <v>749.5</v>
      </c>
      <c r="S8" s="3" t="s">
        <v>11</v>
      </c>
      <c r="T8" s="4">
        <v>588</v>
      </c>
      <c r="U8" s="4">
        <v>592.5</v>
      </c>
      <c r="W8" s="4">
        <v>6</v>
      </c>
      <c r="X8" s="4">
        <v>2.5</v>
      </c>
      <c r="Z8" s="3" t="s">
        <v>11</v>
      </c>
      <c r="AA8" s="4">
        <v>3</v>
      </c>
      <c r="AB8" s="4">
        <v>2.5</v>
      </c>
    </row>
    <row r="9" spans="1:28" x14ac:dyDescent="0.2">
      <c r="B9" s="4">
        <v>28.3</v>
      </c>
      <c r="C9" s="4">
        <v>35.200000000000003</v>
      </c>
      <c r="E9" s="3" t="s">
        <v>12</v>
      </c>
      <c r="F9" s="4">
        <v>26.95</v>
      </c>
      <c r="G9" s="4">
        <v>34.979999999999997</v>
      </c>
      <c r="I9" s="4">
        <v>39.8155</v>
      </c>
      <c r="J9" s="4">
        <v>37.393500000000003</v>
      </c>
      <c r="L9" s="3" t="s">
        <v>12</v>
      </c>
      <c r="M9" s="4">
        <v>38.31</v>
      </c>
      <c r="N9" s="4">
        <v>34.71</v>
      </c>
      <c r="P9" s="4">
        <v>1832.5</v>
      </c>
      <c r="Q9" s="4">
        <v>1503.5</v>
      </c>
      <c r="S9" s="3" t="s">
        <v>12</v>
      </c>
      <c r="T9" s="4">
        <v>690</v>
      </c>
      <c r="U9" s="4">
        <v>750.3</v>
      </c>
      <c r="W9" s="4">
        <v>7</v>
      </c>
      <c r="X9" s="4">
        <v>5.5</v>
      </c>
      <c r="Z9" s="3" t="s">
        <v>12</v>
      </c>
      <c r="AA9" s="4">
        <v>4</v>
      </c>
      <c r="AB9" s="4">
        <v>2.5</v>
      </c>
    </row>
    <row r="10" spans="1:28" x14ac:dyDescent="0.2">
      <c r="B10" s="4">
        <v>28.1</v>
      </c>
      <c r="C10" s="4">
        <v>37.5</v>
      </c>
      <c r="E10" s="3" t="s">
        <v>13</v>
      </c>
      <c r="F10" s="4">
        <v>30.5</v>
      </c>
      <c r="G10" s="4">
        <v>35.54</v>
      </c>
      <c r="I10" s="4">
        <v>38.6905</v>
      </c>
      <c r="J10" s="4">
        <v>33.909500000000001</v>
      </c>
      <c r="L10" s="3" t="s">
        <v>13</v>
      </c>
      <c r="M10" s="4">
        <v>39.619999999999997</v>
      </c>
      <c r="N10" s="4">
        <v>36.83</v>
      </c>
      <c r="P10" s="4">
        <v>588</v>
      </c>
      <c r="Q10" s="4">
        <v>903.5</v>
      </c>
      <c r="S10" s="3" t="s">
        <v>13</v>
      </c>
      <c r="T10" s="4">
        <v>898</v>
      </c>
      <c r="U10" s="4">
        <v>793.5</v>
      </c>
      <c r="W10" s="4">
        <v>3.5</v>
      </c>
      <c r="X10" s="4">
        <v>2.5</v>
      </c>
      <c r="Z10" s="3" t="s">
        <v>13</v>
      </c>
      <c r="AA10" s="4">
        <v>5.5</v>
      </c>
      <c r="AB10" s="4">
        <v>3.75</v>
      </c>
    </row>
    <row r="11" spans="1:28" x14ac:dyDescent="0.2">
      <c r="B11" s="4">
        <v>33.9</v>
      </c>
      <c r="C11" s="4">
        <v>35.299999999999997</v>
      </c>
      <c r="E11" s="3" t="s">
        <v>14</v>
      </c>
      <c r="F11" s="4">
        <v>34.549999999999997</v>
      </c>
      <c r="G11" s="4">
        <v>37.08</v>
      </c>
      <c r="I11" s="4">
        <v>40.387</v>
      </c>
      <c r="J11" s="4">
        <v>37.177500000000002</v>
      </c>
      <c r="L11" s="3" t="s">
        <v>14</v>
      </c>
      <c r="M11" s="4">
        <v>40.840000000000003</v>
      </c>
      <c r="N11" s="4">
        <v>37.74</v>
      </c>
      <c r="P11" s="4">
        <v>639</v>
      </c>
      <c r="Q11" s="4">
        <v>803.5</v>
      </c>
      <c r="S11" s="3" t="s">
        <v>14</v>
      </c>
      <c r="T11" s="4">
        <v>1549</v>
      </c>
      <c r="U11" s="4">
        <v>1354</v>
      </c>
      <c r="W11" s="4">
        <v>5.5</v>
      </c>
      <c r="X11" s="4">
        <v>5.5</v>
      </c>
      <c r="Z11" s="3" t="s">
        <v>14</v>
      </c>
      <c r="AA11" s="4">
        <v>6.75</v>
      </c>
      <c r="AB11" s="4">
        <v>5.25</v>
      </c>
    </row>
    <row r="12" spans="1:28" x14ac:dyDescent="0.2">
      <c r="B12" s="4">
        <v>25.8</v>
      </c>
      <c r="C12" s="4">
        <v>31.2</v>
      </c>
      <c r="E12" s="3" t="s">
        <v>15</v>
      </c>
      <c r="F12" s="4">
        <v>35.200000000000003</v>
      </c>
      <c r="G12" s="4">
        <v>38.4</v>
      </c>
      <c r="I12" s="4">
        <v>37.933</v>
      </c>
      <c r="J12" s="4">
        <v>37.86</v>
      </c>
      <c r="L12" s="3" t="s">
        <v>15</v>
      </c>
      <c r="M12" s="4">
        <v>41.42</v>
      </c>
      <c r="N12" s="4">
        <v>37.950000000000003</v>
      </c>
      <c r="P12" s="4">
        <v>898</v>
      </c>
      <c r="Q12" s="4">
        <v>592.5</v>
      </c>
      <c r="S12" s="3" t="s">
        <v>15</v>
      </c>
      <c r="T12" s="4">
        <v>1833</v>
      </c>
      <c r="U12" s="4">
        <v>2764</v>
      </c>
      <c r="W12" s="4">
        <v>3</v>
      </c>
      <c r="X12" s="4">
        <v>4.5</v>
      </c>
      <c r="Z12" s="3" t="s">
        <v>15</v>
      </c>
      <c r="AA12" s="4">
        <v>7</v>
      </c>
      <c r="AB12" s="4">
        <v>5.5</v>
      </c>
    </row>
    <row r="13" spans="1:28" x14ac:dyDescent="0.2">
      <c r="B13" s="4">
        <v>25.7</v>
      </c>
      <c r="C13" s="4">
        <v>35.799999999999997</v>
      </c>
      <c r="E13" s="3" t="s">
        <v>16</v>
      </c>
      <c r="F13" s="4">
        <v>9.5</v>
      </c>
      <c r="G13" s="4">
        <v>7.2</v>
      </c>
      <c r="I13" s="4">
        <v>39.533999999999999</v>
      </c>
      <c r="J13" s="4">
        <v>37.947499999999998</v>
      </c>
      <c r="L13" s="3" t="s">
        <v>16</v>
      </c>
      <c r="M13" s="4">
        <v>4.5369999999999999</v>
      </c>
      <c r="N13" s="4">
        <v>4.0380000000000003</v>
      </c>
      <c r="P13" s="4">
        <v>857</v>
      </c>
      <c r="Q13" s="4">
        <v>783.5</v>
      </c>
      <c r="S13" s="3" t="s">
        <v>16</v>
      </c>
      <c r="T13" s="4">
        <v>1245</v>
      </c>
      <c r="U13" s="4">
        <v>2171</v>
      </c>
      <c r="W13" s="4">
        <v>5</v>
      </c>
      <c r="X13" s="4">
        <v>3.5</v>
      </c>
      <c r="Z13" s="3" t="s">
        <v>16</v>
      </c>
      <c r="AA13" s="4">
        <v>4</v>
      </c>
      <c r="AB13" s="4">
        <v>3</v>
      </c>
    </row>
    <row r="14" spans="1:28" x14ac:dyDescent="0.2">
      <c r="B14" s="4">
        <v>34.799999999999997</v>
      </c>
      <c r="E14" s="3"/>
      <c r="F14" s="4"/>
      <c r="G14" s="4"/>
      <c r="I14" s="4">
        <v>36.886499999999998</v>
      </c>
      <c r="L14" s="3"/>
      <c r="M14" s="4"/>
      <c r="N14" s="4"/>
      <c r="P14" s="4">
        <v>741</v>
      </c>
      <c r="S14" s="3"/>
      <c r="T14" s="4"/>
      <c r="U14" s="4"/>
      <c r="W14" s="4">
        <v>6.5</v>
      </c>
      <c r="Z14" s="3"/>
      <c r="AA14" s="4"/>
      <c r="AB14" s="4"/>
    </row>
    <row r="15" spans="1:28" x14ac:dyDescent="0.2">
      <c r="E15" s="3" t="s">
        <v>17</v>
      </c>
      <c r="F15" s="4">
        <v>30.73</v>
      </c>
      <c r="G15" s="4">
        <v>35.51</v>
      </c>
      <c r="I15" s="4"/>
      <c r="J15" s="4"/>
      <c r="L15" s="3" t="s">
        <v>17</v>
      </c>
      <c r="M15" s="4">
        <v>39.51</v>
      </c>
      <c r="N15" s="4">
        <v>36.380000000000003</v>
      </c>
      <c r="S15" s="3" t="s">
        <v>17</v>
      </c>
      <c r="T15" s="4">
        <v>1101</v>
      </c>
      <c r="U15" s="4">
        <v>1107</v>
      </c>
      <c r="Z15" s="3" t="s">
        <v>17</v>
      </c>
      <c r="AA15" s="4">
        <v>5.3330000000000002</v>
      </c>
      <c r="AB15" s="4">
        <v>3.8130000000000002</v>
      </c>
    </row>
    <row r="16" spans="1:28" x14ac:dyDescent="0.2">
      <c r="E16" s="3" t="s">
        <v>18</v>
      </c>
      <c r="F16" s="4">
        <v>3.9020000000000001</v>
      </c>
      <c r="G16" s="4">
        <v>2.1230000000000002</v>
      </c>
      <c r="L16" s="3" t="s">
        <v>18</v>
      </c>
      <c r="M16" s="4">
        <v>1.4890000000000001</v>
      </c>
      <c r="N16" s="4">
        <v>1.5569999999999999</v>
      </c>
      <c r="S16" s="3" t="s">
        <v>18</v>
      </c>
      <c r="T16" s="4">
        <v>471.5</v>
      </c>
      <c r="U16" s="4">
        <v>722.8</v>
      </c>
      <c r="Z16" s="3" t="s">
        <v>18</v>
      </c>
      <c r="AA16" s="4">
        <v>1.458</v>
      </c>
      <c r="AB16" s="4">
        <v>1.28</v>
      </c>
    </row>
    <row r="17" spans="2:28" x14ac:dyDescent="0.2">
      <c r="E17" s="3" t="s">
        <v>19</v>
      </c>
      <c r="F17" s="4">
        <v>1.3009999999999999</v>
      </c>
      <c r="G17" s="4">
        <v>0.75070000000000003</v>
      </c>
      <c r="L17" s="3" t="s">
        <v>19</v>
      </c>
      <c r="M17" s="4">
        <v>0.49640000000000001</v>
      </c>
      <c r="N17" s="4">
        <v>0.55059999999999998</v>
      </c>
      <c r="S17" s="3" t="s">
        <v>19</v>
      </c>
      <c r="T17" s="4">
        <v>157.19999999999999</v>
      </c>
      <c r="U17" s="4">
        <v>255.6</v>
      </c>
      <c r="Z17" s="3" t="s">
        <v>19</v>
      </c>
      <c r="AA17" s="4">
        <v>0.4859</v>
      </c>
      <c r="AB17" s="4">
        <v>0.45250000000000001</v>
      </c>
    </row>
    <row r="18" spans="2:28" x14ac:dyDescent="0.2">
      <c r="E18" s="3"/>
      <c r="F18" s="4"/>
      <c r="G18" s="4"/>
      <c r="L18" s="3"/>
      <c r="M18" s="4"/>
      <c r="N18" s="4"/>
      <c r="S18" s="3"/>
      <c r="T18" s="4"/>
      <c r="U18" s="4"/>
      <c r="Z18" s="3"/>
      <c r="AA18" s="4"/>
      <c r="AB18" s="4"/>
    </row>
    <row r="19" spans="2:28" x14ac:dyDescent="0.2">
      <c r="E19" s="3" t="s">
        <v>20</v>
      </c>
      <c r="F19" s="4">
        <v>276.60000000000002</v>
      </c>
      <c r="G19" s="4">
        <v>284.10000000000002</v>
      </c>
      <c r="L19" s="3" t="s">
        <v>20</v>
      </c>
      <c r="M19" s="4">
        <v>355.6</v>
      </c>
      <c r="N19" s="4">
        <v>291.10000000000002</v>
      </c>
      <c r="S19" s="3" t="s">
        <v>20</v>
      </c>
      <c r="T19" s="4">
        <v>9911</v>
      </c>
      <c r="U19" s="4">
        <v>8852</v>
      </c>
      <c r="Z19" s="3" t="s">
        <v>20</v>
      </c>
      <c r="AA19" s="4">
        <v>48</v>
      </c>
      <c r="AB19" s="4">
        <v>30.5</v>
      </c>
    </row>
    <row r="22" spans="2:28" x14ac:dyDescent="0.2">
      <c r="E22" s="3" t="s">
        <v>70</v>
      </c>
      <c r="F22" s="4"/>
      <c r="L22" s="3" t="s">
        <v>71</v>
      </c>
      <c r="M22" s="4"/>
      <c r="S22" s="3" t="s">
        <v>71</v>
      </c>
      <c r="T22" s="4"/>
      <c r="Z22" s="3" t="s">
        <v>71</v>
      </c>
      <c r="AA22" s="4"/>
    </row>
    <row r="23" spans="2:28" x14ac:dyDescent="0.2">
      <c r="E23" s="3" t="s">
        <v>72</v>
      </c>
      <c r="F23" s="4">
        <v>7.4999999999999997E-3</v>
      </c>
      <c r="L23" s="3" t="s">
        <v>72</v>
      </c>
      <c r="M23" s="4">
        <v>8.0000000000000004E-4</v>
      </c>
      <c r="S23" s="3" t="s">
        <v>72</v>
      </c>
      <c r="T23" s="4">
        <v>0.98629999999999995</v>
      </c>
      <c r="Z23" s="3" t="s">
        <v>72</v>
      </c>
      <c r="AA23" s="4">
        <v>3.6900000000000002E-2</v>
      </c>
    </row>
    <row r="24" spans="2:28" x14ac:dyDescent="0.2">
      <c r="E24" s="3" t="s">
        <v>73</v>
      </c>
      <c r="F24" s="4" t="s">
        <v>52</v>
      </c>
      <c r="L24" s="3" t="s">
        <v>73</v>
      </c>
      <c r="M24" s="4" t="s">
        <v>27</v>
      </c>
      <c r="S24" s="3" t="s">
        <v>73</v>
      </c>
      <c r="T24" s="4" t="s">
        <v>40</v>
      </c>
      <c r="Z24" s="3" t="s">
        <v>73</v>
      </c>
      <c r="AA24" s="4" t="s">
        <v>46</v>
      </c>
    </row>
    <row r="25" spans="2:28" x14ac:dyDescent="0.2">
      <c r="E25" s="3" t="s">
        <v>74</v>
      </c>
      <c r="F25" s="4" t="s">
        <v>29</v>
      </c>
      <c r="L25" s="3" t="s">
        <v>74</v>
      </c>
      <c r="M25" s="4" t="s">
        <v>29</v>
      </c>
      <c r="S25" s="3" t="s">
        <v>74</v>
      </c>
      <c r="T25" s="4" t="s">
        <v>39</v>
      </c>
      <c r="Z25" s="3" t="s">
        <v>74</v>
      </c>
      <c r="AA25" s="4" t="s">
        <v>29</v>
      </c>
    </row>
    <row r="26" spans="2:28" x14ac:dyDescent="0.2">
      <c r="E26" s="3" t="s">
        <v>75</v>
      </c>
      <c r="F26" s="4" t="s">
        <v>76</v>
      </c>
      <c r="L26" s="3" t="s">
        <v>75</v>
      </c>
      <c r="M26" s="4" t="s">
        <v>76</v>
      </c>
      <c r="S26" s="3" t="s">
        <v>75</v>
      </c>
      <c r="T26" s="4" t="s">
        <v>76</v>
      </c>
      <c r="Z26" s="3" t="s">
        <v>75</v>
      </c>
      <c r="AA26" s="4" t="s">
        <v>76</v>
      </c>
    </row>
    <row r="27" spans="2:28" x14ac:dyDescent="0.2">
      <c r="E27" s="3" t="s">
        <v>77</v>
      </c>
      <c r="F27" s="4" t="s">
        <v>78</v>
      </c>
      <c r="L27" s="3" t="s">
        <v>77</v>
      </c>
      <c r="M27" s="4" t="s">
        <v>79</v>
      </c>
      <c r="S27" s="3" t="s">
        <v>77</v>
      </c>
      <c r="T27" s="4" t="s">
        <v>80</v>
      </c>
      <c r="Z27" s="3" t="s">
        <v>77</v>
      </c>
      <c r="AA27" s="4" t="s">
        <v>81</v>
      </c>
    </row>
    <row r="30" spans="2:28" ht="15.75" thickBot="1" x14ac:dyDescent="0.35">
      <c r="B30" s="1" t="s">
        <v>95</v>
      </c>
    </row>
    <row r="31" spans="2:28" ht="16.5" thickBot="1" x14ac:dyDescent="0.35">
      <c r="B31" s="47" t="s">
        <v>64</v>
      </c>
      <c r="C31" s="48"/>
      <c r="D31" s="48"/>
      <c r="E31" s="48"/>
      <c r="F31" s="48"/>
      <c r="G31" s="49"/>
      <c r="I31" s="47" t="s">
        <v>65</v>
      </c>
      <c r="J31" s="48"/>
      <c r="K31" s="48"/>
      <c r="L31" s="48"/>
      <c r="M31" s="48"/>
      <c r="N31" s="49"/>
      <c r="P31" s="47" t="s">
        <v>66</v>
      </c>
      <c r="Q31" s="48"/>
      <c r="R31" s="48"/>
      <c r="S31" s="48"/>
      <c r="T31" s="48"/>
      <c r="U31" s="49"/>
      <c r="W31" s="47" t="s">
        <v>67</v>
      </c>
      <c r="X31" s="48"/>
      <c r="Y31" s="48"/>
      <c r="Z31" s="48"/>
      <c r="AA31" s="48"/>
      <c r="AB31" s="49"/>
    </row>
    <row r="32" spans="2:28" x14ac:dyDescent="0.3">
      <c r="B32" s="1" t="s">
        <v>4</v>
      </c>
      <c r="E32" s="1" t="s">
        <v>5</v>
      </c>
      <c r="I32" s="1" t="s">
        <v>4</v>
      </c>
      <c r="L32" s="1" t="s">
        <v>5</v>
      </c>
      <c r="P32" s="1" t="s">
        <v>4</v>
      </c>
      <c r="S32" s="1" t="s">
        <v>5</v>
      </c>
      <c r="W32" s="1" t="s">
        <v>4</v>
      </c>
      <c r="Z32" s="1" t="s">
        <v>5</v>
      </c>
    </row>
    <row r="33" spans="2:28" x14ac:dyDescent="0.2">
      <c r="B33" s="2" t="s">
        <v>68</v>
      </c>
      <c r="C33" s="2" t="s">
        <v>69</v>
      </c>
      <c r="E33" s="2"/>
      <c r="F33" s="2" t="s">
        <v>68</v>
      </c>
      <c r="G33" s="2" t="s">
        <v>69</v>
      </c>
      <c r="I33" s="2" t="s">
        <v>68</v>
      </c>
      <c r="J33" s="2" t="s">
        <v>69</v>
      </c>
      <c r="L33" s="2"/>
      <c r="M33" s="2" t="s">
        <v>68</v>
      </c>
      <c r="N33" s="2" t="s">
        <v>69</v>
      </c>
      <c r="P33" s="2" t="s">
        <v>68</v>
      </c>
      <c r="Q33" s="2" t="s">
        <v>69</v>
      </c>
      <c r="S33" s="2"/>
      <c r="T33" s="2" t="s">
        <v>68</v>
      </c>
      <c r="U33" s="2" t="s">
        <v>69</v>
      </c>
      <c r="W33" s="2" t="s">
        <v>68</v>
      </c>
      <c r="X33" s="2" t="s">
        <v>69</v>
      </c>
      <c r="Z33" s="2"/>
      <c r="AA33" s="2" t="s">
        <v>68</v>
      </c>
      <c r="AB33" s="2" t="s">
        <v>69</v>
      </c>
    </row>
    <row r="34" spans="2:28" x14ac:dyDescent="0.2">
      <c r="B34" s="4">
        <v>22.7</v>
      </c>
      <c r="C34" s="4">
        <v>39.6</v>
      </c>
      <c r="E34" s="3" t="s">
        <v>10</v>
      </c>
      <c r="F34" s="4">
        <v>9</v>
      </c>
      <c r="G34" s="4">
        <v>8</v>
      </c>
      <c r="I34" s="4">
        <v>37.677999999999997</v>
      </c>
      <c r="J34" s="4">
        <v>29.919499999999999</v>
      </c>
      <c r="L34" s="3" t="s">
        <v>10</v>
      </c>
      <c r="M34" s="4">
        <v>9</v>
      </c>
      <c r="N34" s="4">
        <v>8</v>
      </c>
      <c r="P34" s="4">
        <v>1142</v>
      </c>
      <c r="Q34" s="4">
        <v>2412</v>
      </c>
      <c r="S34" s="3" t="s">
        <v>10</v>
      </c>
      <c r="T34" s="4">
        <v>9</v>
      </c>
      <c r="U34" s="4">
        <v>8</v>
      </c>
      <c r="W34" s="4">
        <v>4</v>
      </c>
      <c r="X34" s="4">
        <v>1.5</v>
      </c>
      <c r="Z34" s="3" t="s">
        <v>10</v>
      </c>
      <c r="AA34" s="4">
        <v>9</v>
      </c>
      <c r="AB34" s="4">
        <v>8</v>
      </c>
    </row>
    <row r="35" spans="2:28" x14ac:dyDescent="0.2">
      <c r="B35" s="4">
        <v>30.4</v>
      </c>
      <c r="C35" s="4">
        <v>29.6</v>
      </c>
      <c r="E35" s="3"/>
      <c r="F35" s="4"/>
      <c r="G35" s="4"/>
      <c r="I35" s="4">
        <v>49.893000000000001</v>
      </c>
      <c r="J35" s="4">
        <v>38.971499999999999</v>
      </c>
      <c r="L35" s="3"/>
      <c r="M35" s="4"/>
      <c r="N35" s="4"/>
      <c r="P35" s="4">
        <v>1671.5</v>
      </c>
      <c r="Q35" s="4">
        <v>684</v>
      </c>
      <c r="S35" s="3"/>
      <c r="T35" s="4"/>
      <c r="U35" s="4"/>
      <c r="W35" s="4">
        <v>1</v>
      </c>
      <c r="X35" s="4">
        <v>1.5</v>
      </c>
      <c r="Z35" s="3"/>
      <c r="AA35" s="4"/>
      <c r="AB35" s="4"/>
    </row>
    <row r="36" spans="2:28" x14ac:dyDescent="0.2">
      <c r="B36" s="4">
        <v>25</v>
      </c>
      <c r="C36" s="4">
        <v>30</v>
      </c>
      <c r="E36" s="3" t="s">
        <v>11</v>
      </c>
      <c r="F36" s="4">
        <v>22.7</v>
      </c>
      <c r="G36" s="4">
        <v>29.6</v>
      </c>
      <c r="I36" s="4">
        <v>42.9405</v>
      </c>
      <c r="J36" s="4">
        <v>42.619</v>
      </c>
      <c r="L36" s="3" t="s">
        <v>11</v>
      </c>
      <c r="M36" s="4">
        <v>37.68</v>
      </c>
      <c r="N36" s="4">
        <v>29.92</v>
      </c>
      <c r="P36" s="4">
        <v>1245</v>
      </c>
      <c r="Q36" s="4">
        <v>823</v>
      </c>
      <c r="S36" s="3" t="s">
        <v>11</v>
      </c>
      <c r="T36" s="4">
        <v>556</v>
      </c>
      <c r="U36" s="4">
        <v>441</v>
      </c>
      <c r="W36" s="4">
        <v>1.5</v>
      </c>
      <c r="X36" s="4">
        <v>1</v>
      </c>
      <c r="Z36" s="3" t="s">
        <v>11</v>
      </c>
      <c r="AA36" s="4">
        <v>1</v>
      </c>
      <c r="AB36" s="4">
        <v>1</v>
      </c>
    </row>
    <row r="37" spans="2:28" x14ac:dyDescent="0.2">
      <c r="B37" s="4">
        <v>31.6</v>
      </c>
      <c r="C37" s="4">
        <v>39.200000000000003</v>
      </c>
      <c r="E37" s="3" t="s">
        <v>12</v>
      </c>
      <c r="F37" s="4">
        <v>25.05</v>
      </c>
      <c r="G37" s="4">
        <v>30.73</v>
      </c>
      <c r="I37" s="4">
        <v>49.258499999999998</v>
      </c>
      <c r="J37" s="4">
        <v>43.683999999999997</v>
      </c>
      <c r="L37" s="3" t="s">
        <v>12</v>
      </c>
      <c r="M37" s="4">
        <v>44.64</v>
      </c>
      <c r="N37" s="4">
        <v>38.200000000000003</v>
      </c>
      <c r="P37" s="4">
        <v>1750</v>
      </c>
      <c r="Q37" s="4">
        <v>1061.5</v>
      </c>
      <c r="S37" s="3" t="s">
        <v>12</v>
      </c>
      <c r="T37" s="4">
        <v>595.79999999999995</v>
      </c>
      <c r="U37" s="4">
        <v>502.5</v>
      </c>
      <c r="W37" s="4">
        <v>3.5</v>
      </c>
      <c r="X37" s="4">
        <v>3</v>
      </c>
      <c r="Z37" s="3" t="s">
        <v>12</v>
      </c>
      <c r="AA37" s="4">
        <v>1.75</v>
      </c>
      <c r="AB37" s="4">
        <v>1.5</v>
      </c>
    </row>
    <row r="38" spans="2:28" x14ac:dyDescent="0.2">
      <c r="B38" s="4">
        <v>33.200000000000003</v>
      </c>
      <c r="C38" s="4">
        <v>34.5</v>
      </c>
      <c r="E38" s="3" t="s">
        <v>13</v>
      </c>
      <c r="F38" s="4">
        <v>30.4</v>
      </c>
      <c r="G38" s="4">
        <v>33.799999999999997</v>
      </c>
      <c r="I38" s="4">
        <v>47.599499999999999</v>
      </c>
      <c r="J38" s="4">
        <v>39.279499999999999</v>
      </c>
      <c r="L38" s="3" t="s">
        <v>13</v>
      </c>
      <c r="M38" s="4">
        <v>47.6</v>
      </c>
      <c r="N38" s="4">
        <v>39.67</v>
      </c>
      <c r="P38" s="4">
        <v>782</v>
      </c>
      <c r="Q38" s="4">
        <v>771</v>
      </c>
      <c r="S38" s="3" t="s">
        <v>13</v>
      </c>
      <c r="T38" s="4">
        <v>782</v>
      </c>
      <c r="U38" s="4">
        <v>727.5</v>
      </c>
      <c r="W38" s="4">
        <v>2</v>
      </c>
      <c r="X38" s="4">
        <v>1.5</v>
      </c>
      <c r="Z38" s="3" t="s">
        <v>13</v>
      </c>
      <c r="AA38" s="4">
        <v>4</v>
      </c>
      <c r="AB38" s="4">
        <v>1.75</v>
      </c>
    </row>
    <row r="39" spans="2:28" x14ac:dyDescent="0.2">
      <c r="B39" s="4">
        <v>28.2</v>
      </c>
      <c r="C39" s="4">
        <v>35.4</v>
      </c>
      <c r="E39" s="3" t="s">
        <v>14</v>
      </c>
      <c r="F39" s="4">
        <v>33.1</v>
      </c>
      <c r="G39" s="4">
        <v>38.25</v>
      </c>
      <c r="I39" s="4">
        <v>47.929000000000002</v>
      </c>
      <c r="J39" s="4">
        <v>44.8215</v>
      </c>
      <c r="L39" s="3" t="s">
        <v>14</v>
      </c>
      <c r="M39" s="4">
        <v>49.32</v>
      </c>
      <c r="N39" s="4">
        <v>43.42</v>
      </c>
      <c r="P39" s="4">
        <v>759</v>
      </c>
      <c r="Q39" s="4">
        <v>507</v>
      </c>
      <c r="S39" s="3" t="s">
        <v>14</v>
      </c>
      <c r="T39" s="4">
        <v>1458</v>
      </c>
      <c r="U39" s="4">
        <v>1002</v>
      </c>
      <c r="W39" s="4">
        <v>10.5</v>
      </c>
      <c r="X39" s="4">
        <v>3</v>
      </c>
      <c r="Z39" s="3" t="s">
        <v>14</v>
      </c>
      <c r="AA39" s="4">
        <v>7</v>
      </c>
      <c r="AB39" s="4">
        <v>2.875</v>
      </c>
    </row>
    <row r="40" spans="2:28" x14ac:dyDescent="0.2">
      <c r="B40" s="4">
        <v>34.9</v>
      </c>
      <c r="C40" s="4">
        <v>33.1</v>
      </c>
      <c r="E40" s="3" t="s">
        <v>15</v>
      </c>
      <c r="F40" s="4">
        <v>34.9</v>
      </c>
      <c r="G40" s="4">
        <v>39.6</v>
      </c>
      <c r="I40" s="4">
        <v>46.355499999999999</v>
      </c>
      <c r="J40" s="4">
        <v>40.067999999999998</v>
      </c>
      <c r="L40" s="3" t="s">
        <v>15</v>
      </c>
      <c r="M40" s="4">
        <v>49.89</v>
      </c>
      <c r="N40" s="4">
        <v>44.82</v>
      </c>
      <c r="P40" s="4">
        <v>619.5</v>
      </c>
      <c r="Q40" s="4">
        <v>441</v>
      </c>
      <c r="S40" s="3" t="s">
        <v>15</v>
      </c>
      <c r="T40" s="4">
        <v>1750</v>
      </c>
      <c r="U40" s="4">
        <v>2412</v>
      </c>
      <c r="W40" s="4">
        <v>6.5</v>
      </c>
      <c r="X40" s="4">
        <v>2</v>
      </c>
      <c r="Z40" s="3" t="s">
        <v>15</v>
      </c>
      <c r="AA40" s="4">
        <v>10.5</v>
      </c>
      <c r="AB40" s="4">
        <v>3</v>
      </c>
    </row>
    <row r="41" spans="2:28" x14ac:dyDescent="0.2">
      <c r="B41" s="4">
        <v>25.1</v>
      </c>
      <c r="C41" s="4">
        <v>32.9</v>
      </c>
      <c r="E41" s="3" t="s">
        <v>16</v>
      </c>
      <c r="F41" s="4">
        <v>12.2</v>
      </c>
      <c r="G41" s="4">
        <v>10</v>
      </c>
      <c r="I41" s="4">
        <v>46.341999999999999</v>
      </c>
      <c r="J41" s="4">
        <v>37.947499999999998</v>
      </c>
      <c r="L41" s="3" t="s">
        <v>16</v>
      </c>
      <c r="M41" s="4">
        <v>12.22</v>
      </c>
      <c r="N41" s="4">
        <v>14.9</v>
      </c>
      <c r="P41" s="4">
        <v>572</v>
      </c>
      <c r="Q41" s="4">
        <v>501</v>
      </c>
      <c r="S41" s="3" t="s">
        <v>16</v>
      </c>
      <c r="T41" s="4">
        <v>1194</v>
      </c>
      <c r="U41" s="4">
        <v>1971</v>
      </c>
      <c r="W41" s="4">
        <v>7.5</v>
      </c>
      <c r="X41" s="4">
        <v>2.5</v>
      </c>
      <c r="Z41" s="3" t="s">
        <v>16</v>
      </c>
      <c r="AA41" s="4">
        <v>9.5</v>
      </c>
      <c r="AB41" s="4">
        <v>2</v>
      </c>
    </row>
    <row r="42" spans="2:28" x14ac:dyDescent="0.2">
      <c r="B42" s="4">
        <v>33</v>
      </c>
      <c r="E42" s="3"/>
      <c r="F42" s="4"/>
      <c r="G42" s="4"/>
      <c r="I42" s="4">
        <v>49.388500000000001</v>
      </c>
      <c r="L42" s="3"/>
      <c r="M42" s="4"/>
      <c r="N42" s="4"/>
      <c r="P42" s="4">
        <v>556</v>
      </c>
      <c r="S42" s="3"/>
      <c r="T42" s="4"/>
      <c r="U42" s="4"/>
      <c r="W42" s="4">
        <v>5</v>
      </c>
      <c r="Z42" s="3"/>
      <c r="AA42" s="4"/>
      <c r="AB42" s="4"/>
    </row>
    <row r="43" spans="2:28" x14ac:dyDescent="0.2">
      <c r="E43" s="3" t="s">
        <v>17</v>
      </c>
      <c r="F43" s="4">
        <v>29.34</v>
      </c>
      <c r="G43" s="4">
        <v>34.29</v>
      </c>
      <c r="L43" s="3" t="s">
        <v>17</v>
      </c>
      <c r="M43" s="4">
        <v>46.38</v>
      </c>
      <c r="N43" s="4">
        <v>39.659999999999997</v>
      </c>
      <c r="S43" s="3" t="s">
        <v>17</v>
      </c>
      <c r="T43" s="4">
        <v>1011</v>
      </c>
      <c r="U43" s="4">
        <v>900.1</v>
      </c>
      <c r="Z43" s="3" t="s">
        <v>17</v>
      </c>
      <c r="AA43" s="4">
        <v>4.6109999999999998</v>
      </c>
      <c r="AB43" s="4">
        <v>2</v>
      </c>
    </row>
    <row r="44" spans="2:28" x14ac:dyDescent="0.2">
      <c r="E44" s="3" t="s">
        <v>18</v>
      </c>
      <c r="F44" s="4">
        <v>4.2960000000000003</v>
      </c>
      <c r="G44" s="4">
        <v>3.7290000000000001</v>
      </c>
      <c r="L44" s="3" t="s">
        <v>18</v>
      </c>
      <c r="M44" s="4">
        <v>3.891</v>
      </c>
      <c r="N44" s="4">
        <v>4.6319999999999997</v>
      </c>
      <c r="S44" s="3" t="s">
        <v>18</v>
      </c>
      <c r="T44" s="4">
        <v>464.1</v>
      </c>
      <c r="U44" s="4">
        <v>644.29999999999995</v>
      </c>
      <c r="Z44" s="3" t="s">
        <v>18</v>
      </c>
      <c r="AA44" s="4">
        <v>3.12</v>
      </c>
      <c r="AB44" s="4">
        <v>0.75590000000000002</v>
      </c>
    </row>
    <row r="45" spans="2:28" x14ac:dyDescent="0.2">
      <c r="E45" s="3" t="s">
        <v>19</v>
      </c>
      <c r="F45" s="4">
        <v>1.4319999999999999</v>
      </c>
      <c r="G45" s="4">
        <v>1.3180000000000001</v>
      </c>
      <c r="L45" s="3" t="s">
        <v>19</v>
      </c>
      <c r="M45" s="4">
        <v>1.2969999999999999</v>
      </c>
      <c r="N45" s="4">
        <v>1.6379999999999999</v>
      </c>
      <c r="S45" s="3" t="s">
        <v>19</v>
      </c>
      <c r="T45" s="4">
        <v>154.69999999999999</v>
      </c>
      <c r="U45" s="4">
        <v>227.8</v>
      </c>
      <c r="Z45" s="3" t="s">
        <v>19</v>
      </c>
      <c r="AA45" s="4">
        <v>1.04</v>
      </c>
      <c r="AB45" s="4">
        <v>0.26729999999999998</v>
      </c>
    </row>
    <row r="46" spans="2:28" x14ac:dyDescent="0.2">
      <c r="E46" s="3"/>
      <c r="F46" s="4"/>
      <c r="G46" s="4"/>
      <c r="L46" s="3"/>
      <c r="M46" s="4"/>
      <c r="N46" s="4"/>
      <c r="S46" s="3"/>
      <c r="T46" s="4"/>
      <c r="U46" s="4"/>
      <c r="Z46" s="3"/>
      <c r="AA46" s="4"/>
      <c r="AB46" s="4"/>
    </row>
    <row r="47" spans="2:28" x14ac:dyDescent="0.2">
      <c r="E47" s="3" t="s">
        <v>20</v>
      </c>
      <c r="F47" s="4">
        <v>264.10000000000002</v>
      </c>
      <c r="G47" s="4">
        <v>274.3</v>
      </c>
      <c r="L47" s="3" t="s">
        <v>20</v>
      </c>
      <c r="M47" s="4">
        <v>417.4</v>
      </c>
      <c r="N47" s="4">
        <v>317.3</v>
      </c>
      <c r="S47" s="3" t="s">
        <v>20</v>
      </c>
      <c r="T47" s="4">
        <v>9097</v>
      </c>
      <c r="U47" s="4">
        <v>7201</v>
      </c>
      <c r="Z47" s="3" t="s">
        <v>20</v>
      </c>
      <c r="AA47" s="4">
        <v>41.5</v>
      </c>
      <c r="AB47" s="4">
        <v>16</v>
      </c>
    </row>
    <row r="50" spans="2:27" x14ac:dyDescent="0.2">
      <c r="E50" s="3" t="s">
        <v>71</v>
      </c>
      <c r="F50" s="4"/>
      <c r="L50" s="3" t="s">
        <v>71</v>
      </c>
      <c r="M50" s="4"/>
      <c r="S50" s="3" t="s">
        <v>71</v>
      </c>
      <c r="T50" s="4"/>
      <c r="Z50" s="3" t="s">
        <v>71</v>
      </c>
      <c r="AA50" s="4"/>
    </row>
    <row r="51" spans="2:27" x14ac:dyDescent="0.2">
      <c r="E51" s="3" t="s">
        <v>72</v>
      </c>
      <c r="F51" s="4">
        <v>2.2700000000000001E-2</v>
      </c>
      <c r="L51" s="3" t="s">
        <v>72</v>
      </c>
      <c r="M51" s="4">
        <v>6.4000000000000003E-3</v>
      </c>
      <c r="S51" s="3" t="s">
        <v>72</v>
      </c>
      <c r="T51" s="4">
        <v>0.69440000000000002</v>
      </c>
      <c r="Z51" s="3" t="s">
        <v>72</v>
      </c>
      <c r="AA51" s="4">
        <v>3.78E-2</v>
      </c>
    </row>
    <row r="52" spans="2:27" x14ac:dyDescent="0.2">
      <c r="E52" s="3" t="s">
        <v>73</v>
      </c>
      <c r="F52" s="4" t="s">
        <v>46</v>
      </c>
      <c r="L52" s="3" t="s">
        <v>73</v>
      </c>
      <c r="M52" s="4" t="s">
        <v>52</v>
      </c>
      <c r="S52" s="3" t="s">
        <v>73</v>
      </c>
      <c r="T52" s="4" t="s">
        <v>40</v>
      </c>
      <c r="Z52" s="3" t="s">
        <v>73</v>
      </c>
      <c r="AA52" s="4" t="s">
        <v>46</v>
      </c>
    </row>
    <row r="53" spans="2:27" x14ac:dyDescent="0.2">
      <c r="E53" s="3" t="s">
        <v>74</v>
      </c>
      <c r="F53" s="4" t="s">
        <v>29</v>
      </c>
      <c r="L53" s="3" t="s">
        <v>74</v>
      </c>
      <c r="M53" s="4" t="s">
        <v>29</v>
      </c>
      <c r="S53" s="3" t="s">
        <v>74</v>
      </c>
      <c r="T53" s="4" t="s">
        <v>39</v>
      </c>
      <c r="Z53" s="3" t="s">
        <v>74</v>
      </c>
      <c r="AA53" s="4" t="s">
        <v>29</v>
      </c>
    </row>
    <row r="54" spans="2:27" x14ac:dyDescent="0.2">
      <c r="E54" s="3" t="s">
        <v>75</v>
      </c>
      <c r="F54" s="4" t="s">
        <v>76</v>
      </c>
      <c r="L54" s="3" t="s">
        <v>75</v>
      </c>
      <c r="M54" s="4" t="s">
        <v>76</v>
      </c>
      <c r="S54" s="3" t="s">
        <v>75</v>
      </c>
      <c r="T54" s="4" t="s">
        <v>76</v>
      </c>
      <c r="Z54" s="3" t="s">
        <v>75</v>
      </c>
      <c r="AA54" s="4" t="s">
        <v>76</v>
      </c>
    </row>
    <row r="55" spans="2:27" x14ac:dyDescent="0.2">
      <c r="E55" s="3" t="s">
        <v>77</v>
      </c>
      <c r="F55" s="4" t="s">
        <v>82</v>
      </c>
      <c r="L55" s="3" t="s">
        <v>77</v>
      </c>
      <c r="M55" s="4" t="s">
        <v>83</v>
      </c>
      <c r="S55" s="3" t="s">
        <v>77</v>
      </c>
      <c r="T55" s="4" t="s">
        <v>84</v>
      </c>
      <c r="Z55" s="3" t="s">
        <v>77</v>
      </c>
      <c r="AA55" s="4" t="s">
        <v>85</v>
      </c>
    </row>
    <row r="58" spans="2:27" ht="15.75" thickBot="1" x14ac:dyDescent="0.35">
      <c r="B58" s="1" t="s">
        <v>96</v>
      </c>
    </row>
    <row r="59" spans="2:27" ht="16.5" thickBot="1" x14ac:dyDescent="0.35">
      <c r="B59" s="47" t="s">
        <v>64</v>
      </c>
      <c r="C59" s="48"/>
      <c r="D59" s="48"/>
      <c r="E59" s="48"/>
      <c r="F59" s="48"/>
      <c r="G59" s="49"/>
      <c r="I59" s="47" t="s">
        <v>983</v>
      </c>
      <c r="J59" s="48"/>
      <c r="K59" s="48"/>
      <c r="L59" s="48"/>
      <c r="M59" s="48"/>
      <c r="N59" s="49"/>
    </row>
    <row r="60" spans="2:27" x14ac:dyDescent="0.3">
      <c r="B60" s="1" t="s">
        <v>4</v>
      </c>
      <c r="E60" s="1" t="s">
        <v>5</v>
      </c>
      <c r="I60" s="1" t="s">
        <v>4</v>
      </c>
      <c r="L60" s="1" t="s">
        <v>5</v>
      </c>
    </row>
    <row r="61" spans="2:27" x14ac:dyDescent="0.2">
      <c r="B61" s="2" t="s">
        <v>68</v>
      </c>
      <c r="C61" s="2" t="s">
        <v>69</v>
      </c>
      <c r="E61" s="2"/>
      <c r="F61" s="2" t="s">
        <v>68</v>
      </c>
      <c r="G61" s="2" t="s">
        <v>69</v>
      </c>
      <c r="I61" s="2" t="s">
        <v>68</v>
      </c>
      <c r="J61" s="2" t="s">
        <v>69</v>
      </c>
      <c r="L61" s="2"/>
      <c r="M61" s="2" t="s">
        <v>68</v>
      </c>
      <c r="N61" s="2" t="s">
        <v>69</v>
      </c>
    </row>
    <row r="62" spans="2:27" x14ac:dyDescent="0.2">
      <c r="B62" s="4">
        <v>16.426670000000001</v>
      </c>
      <c r="C62" s="4">
        <v>19.906669999999998</v>
      </c>
      <c r="E62" s="3" t="s">
        <v>10</v>
      </c>
      <c r="F62" s="4">
        <v>4</v>
      </c>
      <c r="G62" s="4">
        <v>4</v>
      </c>
      <c r="I62" s="4">
        <v>21.184000000000001</v>
      </c>
      <c r="J62" s="4">
        <v>2.3450000000000002</v>
      </c>
      <c r="L62" s="3" t="s">
        <v>10</v>
      </c>
      <c r="M62" s="4">
        <v>4</v>
      </c>
      <c r="N62" s="4">
        <v>4</v>
      </c>
    </row>
    <row r="63" spans="2:27" x14ac:dyDescent="0.2">
      <c r="B63" s="4">
        <v>17.713329999999999</v>
      </c>
      <c r="C63" s="4">
        <v>16.606670000000001</v>
      </c>
      <c r="E63" s="3"/>
      <c r="F63" s="4"/>
      <c r="G63" s="4"/>
      <c r="I63" s="4">
        <v>13.484</v>
      </c>
      <c r="J63" s="4">
        <v>1.49</v>
      </c>
      <c r="L63" s="3"/>
      <c r="M63" s="4"/>
      <c r="N63" s="4"/>
    </row>
    <row r="64" spans="2:27" x14ac:dyDescent="0.2">
      <c r="B64" s="4">
        <v>17.48</v>
      </c>
      <c r="C64" s="4">
        <v>15.606669999999999</v>
      </c>
      <c r="E64" s="3" t="s">
        <v>11</v>
      </c>
      <c r="F64" s="4">
        <v>16.05</v>
      </c>
      <c r="G64" s="4">
        <v>15.61</v>
      </c>
      <c r="I64" s="4">
        <v>15.045</v>
      </c>
      <c r="J64" s="4">
        <v>3.84</v>
      </c>
      <c r="L64" s="3" t="s">
        <v>11</v>
      </c>
      <c r="M64" s="4">
        <v>12.78</v>
      </c>
      <c r="N64" s="4">
        <v>1.49</v>
      </c>
    </row>
    <row r="65" spans="2:14" x14ac:dyDescent="0.2">
      <c r="B65" s="4">
        <v>16.05</v>
      </c>
      <c r="C65" s="4">
        <v>20.203330000000001</v>
      </c>
      <c r="E65" s="3" t="s">
        <v>12</v>
      </c>
      <c r="F65" s="4">
        <v>16.14</v>
      </c>
      <c r="G65" s="4">
        <v>15.86</v>
      </c>
      <c r="I65" s="4">
        <v>12.781000000000001</v>
      </c>
      <c r="J65" s="4">
        <v>5.74</v>
      </c>
      <c r="L65" s="3" t="s">
        <v>12</v>
      </c>
      <c r="M65" s="4">
        <v>12.96</v>
      </c>
      <c r="N65" s="4">
        <v>1.704</v>
      </c>
    </row>
    <row r="66" spans="2:14" x14ac:dyDescent="0.2">
      <c r="E66" s="3" t="s">
        <v>13</v>
      </c>
      <c r="F66" s="4">
        <v>16.95</v>
      </c>
      <c r="G66" s="4">
        <v>18.260000000000002</v>
      </c>
      <c r="L66" s="3" t="s">
        <v>13</v>
      </c>
      <c r="M66" s="4">
        <v>14.26</v>
      </c>
      <c r="N66" s="4">
        <v>3.093</v>
      </c>
    </row>
    <row r="67" spans="2:14" x14ac:dyDescent="0.2">
      <c r="E67" s="3" t="s">
        <v>14</v>
      </c>
      <c r="F67" s="4">
        <v>17.649999999999999</v>
      </c>
      <c r="G67" s="4">
        <v>20.13</v>
      </c>
      <c r="L67" s="3" t="s">
        <v>14</v>
      </c>
      <c r="M67" s="4">
        <v>19.649999999999999</v>
      </c>
      <c r="N67" s="4">
        <v>5.2649999999999997</v>
      </c>
    </row>
    <row r="68" spans="2:14" x14ac:dyDescent="0.2">
      <c r="E68" s="3" t="s">
        <v>15</v>
      </c>
      <c r="F68" s="4">
        <v>17.71</v>
      </c>
      <c r="G68" s="4">
        <v>20.2</v>
      </c>
      <c r="L68" s="3" t="s">
        <v>15</v>
      </c>
      <c r="M68" s="4">
        <v>21.18</v>
      </c>
      <c r="N68" s="4">
        <v>5.74</v>
      </c>
    </row>
    <row r="69" spans="2:14" x14ac:dyDescent="0.2">
      <c r="E69" s="3" t="s">
        <v>16</v>
      </c>
      <c r="F69" s="4">
        <v>1.663</v>
      </c>
      <c r="G69" s="4">
        <v>4.5970000000000004</v>
      </c>
      <c r="L69" s="3" t="s">
        <v>16</v>
      </c>
      <c r="M69" s="4">
        <v>8.4030000000000005</v>
      </c>
      <c r="N69" s="4">
        <v>4.25</v>
      </c>
    </row>
    <row r="70" spans="2:14" x14ac:dyDescent="0.2">
      <c r="E70" s="3"/>
      <c r="F70" s="4"/>
      <c r="G70" s="4"/>
      <c r="L70" s="3"/>
      <c r="M70" s="4"/>
      <c r="N70" s="4"/>
    </row>
    <row r="71" spans="2:14" x14ac:dyDescent="0.2">
      <c r="E71" s="3" t="s">
        <v>17</v>
      </c>
      <c r="F71" s="4">
        <v>16.920000000000002</v>
      </c>
      <c r="G71" s="4">
        <v>18.079999999999998</v>
      </c>
      <c r="L71" s="3" t="s">
        <v>17</v>
      </c>
      <c r="M71" s="4">
        <v>15.62</v>
      </c>
      <c r="N71" s="4">
        <v>3.3540000000000001</v>
      </c>
    </row>
    <row r="72" spans="2:14" x14ac:dyDescent="0.2">
      <c r="E72" s="3" t="s">
        <v>18</v>
      </c>
      <c r="F72" s="4">
        <v>0.80479999999999996</v>
      </c>
      <c r="G72" s="4">
        <v>2.319</v>
      </c>
      <c r="L72" s="3" t="s">
        <v>18</v>
      </c>
      <c r="M72" s="4">
        <v>3.8260000000000001</v>
      </c>
      <c r="N72" s="4">
        <v>1.8640000000000001</v>
      </c>
    </row>
    <row r="73" spans="2:14" x14ac:dyDescent="0.2">
      <c r="E73" s="3" t="s">
        <v>19</v>
      </c>
      <c r="F73" s="4">
        <v>0.40239999999999998</v>
      </c>
      <c r="G73" s="4">
        <v>1.1599999999999999</v>
      </c>
      <c r="L73" s="3" t="s">
        <v>19</v>
      </c>
      <c r="M73" s="4">
        <v>1.913</v>
      </c>
      <c r="N73" s="4">
        <v>0.93189999999999995</v>
      </c>
    </row>
    <row r="74" spans="2:14" x14ac:dyDescent="0.2">
      <c r="E74" s="3"/>
      <c r="F74" s="4"/>
      <c r="G74" s="4"/>
      <c r="L74" s="3"/>
      <c r="M74" s="4"/>
      <c r="N74" s="4"/>
    </row>
    <row r="75" spans="2:14" x14ac:dyDescent="0.2">
      <c r="E75" s="3" t="s">
        <v>20</v>
      </c>
      <c r="F75" s="4">
        <v>67.67</v>
      </c>
      <c r="G75" s="4">
        <v>72.319999999999993</v>
      </c>
      <c r="L75" s="3" t="s">
        <v>20</v>
      </c>
      <c r="M75" s="4">
        <v>62.49</v>
      </c>
      <c r="N75" s="4">
        <v>13.42</v>
      </c>
    </row>
    <row r="78" spans="2:14" x14ac:dyDescent="0.2">
      <c r="E78" s="3" t="s">
        <v>86</v>
      </c>
      <c r="F78" s="4"/>
      <c r="L78" s="3" t="s">
        <v>86</v>
      </c>
      <c r="M78" s="4"/>
    </row>
    <row r="79" spans="2:14" x14ac:dyDescent="0.2">
      <c r="E79" s="3" t="s">
        <v>72</v>
      </c>
      <c r="F79" s="4">
        <v>0.68569999999999998</v>
      </c>
      <c r="L79" s="3" t="s">
        <v>72</v>
      </c>
      <c r="M79" s="4">
        <v>2.86E-2</v>
      </c>
    </row>
    <row r="80" spans="2:14" x14ac:dyDescent="0.2">
      <c r="E80" s="3" t="s">
        <v>87</v>
      </c>
      <c r="F80" s="4" t="s">
        <v>88</v>
      </c>
      <c r="L80" s="3" t="s">
        <v>87</v>
      </c>
      <c r="M80" s="4" t="s">
        <v>88</v>
      </c>
    </row>
    <row r="81" spans="5:13" x14ac:dyDescent="0.2">
      <c r="E81" s="3" t="s">
        <v>73</v>
      </c>
      <c r="F81" s="4" t="s">
        <v>40</v>
      </c>
      <c r="L81" s="3" t="s">
        <v>73</v>
      </c>
      <c r="M81" s="4" t="s">
        <v>46</v>
      </c>
    </row>
    <row r="82" spans="5:13" x14ac:dyDescent="0.2">
      <c r="E82" s="3" t="s">
        <v>74</v>
      </c>
      <c r="F82" s="4" t="s">
        <v>39</v>
      </c>
      <c r="L82" s="3" t="s">
        <v>74</v>
      </c>
      <c r="M82" s="4" t="s">
        <v>29</v>
      </c>
    </row>
    <row r="83" spans="5:13" x14ac:dyDescent="0.2">
      <c r="E83" s="3" t="s">
        <v>75</v>
      </c>
      <c r="F83" s="4" t="s">
        <v>76</v>
      </c>
      <c r="L83" s="3" t="s">
        <v>75</v>
      </c>
      <c r="M83" s="4" t="s">
        <v>76</v>
      </c>
    </row>
    <row r="84" spans="5:13" x14ac:dyDescent="0.2">
      <c r="E84" s="3" t="s">
        <v>89</v>
      </c>
      <c r="F84" s="4" t="s">
        <v>90</v>
      </c>
      <c r="L84" s="3" t="s">
        <v>89</v>
      </c>
      <c r="M84" s="4" t="s">
        <v>91</v>
      </c>
    </row>
    <row r="85" spans="5:13" x14ac:dyDescent="0.2">
      <c r="E85" s="3" t="s">
        <v>92</v>
      </c>
      <c r="F85" s="4">
        <v>6</v>
      </c>
      <c r="L85" s="3" t="s">
        <v>92</v>
      </c>
      <c r="M85" s="4">
        <v>0</v>
      </c>
    </row>
  </sheetData>
  <mergeCells count="10">
    <mergeCell ref="W3:AB3"/>
    <mergeCell ref="B31:G31"/>
    <mergeCell ref="I31:N31"/>
    <mergeCell ref="P31:U31"/>
    <mergeCell ref="W31:AB31"/>
    <mergeCell ref="B59:G59"/>
    <mergeCell ref="I59:N59"/>
    <mergeCell ref="B3:G3"/>
    <mergeCell ref="I3:N3"/>
    <mergeCell ref="P3:U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7561-2E1B-48A1-9707-96492750FF94}">
  <dimension ref="A1:G30"/>
  <sheetViews>
    <sheetView workbookViewId="0">
      <selection activeCell="B3" sqref="B3"/>
    </sheetView>
  </sheetViews>
  <sheetFormatPr defaultRowHeight="15" x14ac:dyDescent="0.3"/>
  <cols>
    <col min="1" max="16384" width="9" style="1"/>
  </cols>
  <sheetData>
    <row r="1" spans="1:7" x14ac:dyDescent="0.3">
      <c r="A1" s="1" t="s">
        <v>975</v>
      </c>
    </row>
    <row r="3" spans="1:7" ht="15.75" thickBot="1" x14ac:dyDescent="0.35">
      <c r="B3" s="1" t="s">
        <v>976</v>
      </c>
    </row>
    <row r="4" spans="1:7" ht="16.5" thickBot="1" x14ac:dyDescent="0.35">
      <c r="B4" s="47" t="s">
        <v>150</v>
      </c>
      <c r="C4" s="48"/>
      <c r="D4" s="48"/>
      <c r="E4" s="48"/>
      <c r="F4" s="48"/>
      <c r="G4" s="49"/>
    </row>
    <row r="5" spans="1:7" x14ac:dyDescent="0.3">
      <c r="B5" s="1" t="s">
        <v>4</v>
      </c>
      <c r="E5" s="1" t="s">
        <v>5</v>
      </c>
    </row>
    <row r="6" spans="1:7" x14ac:dyDescent="0.2">
      <c r="B6" s="2" t="s">
        <v>68</v>
      </c>
      <c r="C6" s="2" t="s">
        <v>69</v>
      </c>
      <c r="E6" s="2"/>
      <c r="F6" s="2" t="s">
        <v>68</v>
      </c>
      <c r="G6" s="2" t="s">
        <v>69</v>
      </c>
    </row>
    <row r="7" spans="1:7" x14ac:dyDescent="0.2">
      <c r="B7" s="4">
        <v>5232.6000000000004</v>
      </c>
      <c r="C7" s="4">
        <v>5326.2359999999999</v>
      </c>
      <c r="E7" s="3" t="s">
        <v>10</v>
      </c>
      <c r="F7" s="4">
        <v>8</v>
      </c>
      <c r="G7" s="4">
        <v>5</v>
      </c>
    </row>
    <row r="8" spans="1:7" x14ac:dyDescent="0.2">
      <c r="B8" s="4">
        <v>6870.3119999999999</v>
      </c>
      <c r="C8" s="4">
        <v>5009.5259999999998</v>
      </c>
      <c r="E8" s="3"/>
      <c r="F8" s="4"/>
      <c r="G8" s="4"/>
    </row>
    <row r="9" spans="1:7" x14ac:dyDescent="0.2">
      <c r="B9" s="4">
        <v>5193.1260000000002</v>
      </c>
      <c r="C9" s="4">
        <v>3196.4760000000001</v>
      </c>
      <c r="E9" s="3" t="s">
        <v>11</v>
      </c>
      <c r="F9" s="4">
        <v>5193</v>
      </c>
      <c r="G9" s="4">
        <v>3196</v>
      </c>
    </row>
    <row r="10" spans="1:7" x14ac:dyDescent="0.2">
      <c r="B10" s="4">
        <v>6016.5720000000001</v>
      </c>
      <c r="C10" s="4">
        <v>4534.0020000000004</v>
      </c>
      <c r="E10" s="3" t="s">
        <v>12</v>
      </c>
      <c r="F10" s="4">
        <v>5279</v>
      </c>
      <c r="G10" s="4">
        <v>3402</v>
      </c>
    </row>
    <row r="11" spans="1:7" x14ac:dyDescent="0.2">
      <c r="B11" s="4">
        <v>5418.9539999999997</v>
      </c>
      <c r="C11" s="4">
        <v>3606.8220000000001</v>
      </c>
      <c r="E11" s="3" t="s">
        <v>13</v>
      </c>
      <c r="F11" s="4">
        <v>5897</v>
      </c>
      <c r="G11" s="4">
        <v>4534</v>
      </c>
    </row>
    <row r="12" spans="1:7" x14ac:dyDescent="0.2">
      <c r="B12" s="4">
        <v>7253.1180000000004</v>
      </c>
      <c r="C12" s="4"/>
      <c r="E12" s="3" t="s">
        <v>14</v>
      </c>
      <c r="F12" s="4">
        <v>7157</v>
      </c>
      <c r="G12" s="4">
        <v>5168</v>
      </c>
    </row>
    <row r="13" spans="1:7" x14ac:dyDescent="0.2">
      <c r="B13" s="4">
        <v>7319.2139999999999</v>
      </c>
      <c r="C13" s="4"/>
      <c r="E13" s="3" t="s">
        <v>15</v>
      </c>
      <c r="F13" s="4">
        <v>7319</v>
      </c>
      <c r="G13" s="4">
        <v>5326</v>
      </c>
    </row>
    <row r="14" spans="1:7" x14ac:dyDescent="0.2">
      <c r="B14" s="4">
        <v>5776.9740000000002</v>
      </c>
      <c r="C14" s="4"/>
      <c r="E14" s="3" t="s">
        <v>16</v>
      </c>
      <c r="F14" s="4">
        <v>2126</v>
      </c>
      <c r="G14" s="4">
        <v>2130</v>
      </c>
    </row>
    <row r="15" spans="1:7" x14ac:dyDescent="0.2">
      <c r="E15" s="3"/>
      <c r="F15" s="4"/>
      <c r="G15" s="4"/>
    </row>
    <row r="16" spans="1:7" x14ac:dyDescent="0.2">
      <c r="E16" s="3" t="s">
        <v>17</v>
      </c>
      <c r="F16" s="4">
        <v>6135</v>
      </c>
      <c r="G16" s="4">
        <v>4335</v>
      </c>
    </row>
    <row r="17" spans="5:7" x14ac:dyDescent="0.2">
      <c r="E17" s="3" t="s">
        <v>18</v>
      </c>
      <c r="F17" s="4">
        <v>890.4</v>
      </c>
      <c r="G17" s="4">
        <v>908.8</v>
      </c>
    </row>
    <row r="18" spans="5:7" x14ac:dyDescent="0.2">
      <c r="E18" s="3" t="s">
        <v>19</v>
      </c>
      <c r="F18" s="4">
        <v>314.8</v>
      </c>
      <c r="G18" s="4">
        <v>406.4</v>
      </c>
    </row>
    <row r="19" spans="5:7" x14ac:dyDescent="0.2">
      <c r="E19" s="3"/>
      <c r="F19" s="4"/>
      <c r="G19" s="4"/>
    </row>
    <row r="20" spans="5:7" x14ac:dyDescent="0.2">
      <c r="E20" s="3" t="s">
        <v>20</v>
      </c>
      <c r="F20" s="4">
        <v>49081</v>
      </c>
      <c r="G20" s="4">
        <v>21673</v>
      </c>
    </row>
    <row r="23" spans="5:7" x14ac:dyDescent="0.2">
      <c r="E23" s="3" t="s">
        <v>86</v>
      </c>
      <c r="F23" s="4"/>
    </row>
    <row r="24" spans="5:7" x14ac:dyDescent="0.2">
      <c r="E24" s="3" t="s">
        <v>72</v>
      </c>
      <c r="F24" s="4">
        <v>6.1999999999999998E-3</v>
      </c>
    </row>
    <row r="25" spans="5:7" x14ac:dyDescent="0.2">
      <c r="E25" s="3" t="s">
        <v>87</v>
      </c>
      <c r="F25" s="4" t="s">
        <v>88</v>
      </c>
    </row>
    <row r="26" spans="5:7" x14ac:dyDescent="0.2">
      <c r="E26" s="3" t="s">
        <v>73</v>
      </c>
      <c r="F26" s="4" t="s">
        <v>52</v>
      </c>
    </row>
    <row r="27" spans="5:7" x14ac:dyDescent="0.2">
      <c r="E27" s="3" t="s">
        <v>74</v>
      </c>
      <c r="F27" s="4" t="s">
        <v>29</v>
      </c>
    </row>
    <row r="28" spans="5:7" x14ac:dyDescent="0.2">
      <c r="E28" s="3" t="s">
        <v>75</v>
      </c>
      <c r="F28" s="4" t="s">
        <v>76</v>
      </c>
    </row>
    <row r="29" spans="5:7" x14ac:dyDescent="0.2">
      <c r="E29" s="3" t="s">
        <v>89</v>
      </c>
      <c r="F29" s="4" t="s">
        <v>974</v>
      </c>
    </row>
    <row r="30" spans="5:7" x14ac:dyDescent="0.2">
      <c r="E30" s="3" t="s">
        <v>92</v>
      </c>
      <c r="F30" s="4">
        <v>2</v>
      </c>
    </row>
  </sheetData>
  <mergeCells count="1">
    <mergeCell ref="B4:G4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4CA9-9BCD-41DD-A4E5-CA4FC2A08A1F}">
  <dimension ref="A1:Y192"/>
  <sheetViews>
    <sheetView workbookViewId="0">
      <selection activeCell="B3" sqref="B3"/>
    </sheetView>
  </sheetViews>
  <sheetFormatPr defaultRowHeight="15" x14ac:dyDescent="0.3"/>
  <cols>
    <col min="1" max="16384" width="9" style="1"/>
  </cols>
  <sheetData>
    <row r="1" spans="1:25" x14ac:dyDescent="0.3">
      <c r="A1" s="1" t="s">
        <v>977</v>
      </c>
    </row>
    <row r="3" spans="1:25" ht="15.75" thickBot="1" x14ac:dyDescent="0.35">
      <c r="B3" s="1" t="s">
        <v>978</v>
      </c>
    </row>
    <row r="4" spans="1:25" ht="16.5" thickBot="1" x14ac:dyDescent="0.35">
      <c r="B4" s="47" t="s">
        <v>325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9"/>
    </row>
    <row r="5" spans="1:25" x14ac:dyDescent="0.3">
      <c r="C5" s="62" t="s">
        <v>326</v>
      </c>
      <c r="D5" s="63"/>
      <c r="E5" s="63"/>
      <c r="F5" s="63"/>
      <c r="G5" s="63"/>
      <c r="H5" s="63"/>
      <c r="I5" s="63"/>
      <c r="J5" s="63"/>
      <c r="K5" s="64"/>
      <c r="L5" s="62" t="s">
        <v>327</v>
      </c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</row>
    <row r="6" spans="1:25" x14ac:dyDescent="0.2">
      <c r="B6" s="2" t="s">
        <v>328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36">
        <v>9</v>
      </c>
      <c r="L6" s="1">
        <v>1</v>
      </c>
      <c r="M6" s="1">
        <v>2</v>
      </c>
      <c r="N6" s="1">
        <v>3</v>
      </c>
      <c r="O6" s="1">
        <v>4</v>
      </c>
      <c r="P6" s="1">
        <v>5</v>
      </c>
      <c r="Q6" s="1">
        <v>6</v>
      </c>
      <c r="R6" s="1">
        <v>7</v>
      </c>
      <c r="S6" s="1">
        <v>8</v>
      </c>
      <c r="T6" s="1">
        <v>9</v>
      </c>
      <c r="U6" s="1">
        <v>10</v>
      </c>
      <c r="V6" s="1">
        <v>11</v>
      </c>
      <c r="W6" s="1">
        <v>12</v>
      </c>
      <c r="X6" s="1">
        <v>13</v>
      </c>
      <c r="Y6" s="1">
        <v>14</v>
      </c>
    </row>
    <row r="7" spans="1:25" x14ac:dyDescent="0.2">
      <c r="B7" s="4">
        <v>0.5</v>
      </c>
      <c r="C7" s="4">
        <v>73.3</v>
      </c>
      <c r="D7" s="4">
        <v>90.2</v>
      </c>
      <c r="E7" s="4">
        <v>74</v>
      </c>
      <c r="F7" s="4">
        <v>95.4</v>
      </c>
      <c r="G7" s="4">
        <v>80.7</v>
      </c>
      <c r="H7" s="4">
        <v>89</v>
      </c>
      <c r="I7" s="4">
        <v>106</v>
      </c>
      <c r="J7" s="4">
        <v>79</v>
      </c>
      <c r="K7" s="4">
        <v>87.5</v>
      </c>
      <c r="L7" s="4">
        <v>108.8</v>
      </c>
      <c r="M7" s="4">
        <v>93.1</v>
      </c>
      <c r="N7" s="4">
        <v>107.8</v>
      </c>
      <c r="O7" s="4">
        <v>70.900000000000006</v>
      </c>
      <c r="P7" s="4">
        <v>84.6</v>
      </c>
      <c r="Q7" s="4">
        <v>70.2</v>
      </c>
      <c r="R7" s="4">
        <v>93.6</v>
      </c>
      <c r="S7" s="4">
        <v>93.2</v>
      </c>
      <c r="T7" s="4">
        <v>86</v>
      </c>
      <c r="U7" s="4">
        <v>108.2</v>
      </c>
      <c r="V7" s="4">
        <v>94.3</v>
      </c>
      <c r="W7" s="4">
        <v>99.8</v>
      </c>
      <c r="X7" s="4">
        <v>93.8</v>
      </c>
      <c r="Y7" s="4">
        <v>105.2</v>
      </c>
    </row>
    <row r="8" spans="1:25" x14ac:dyDescent="0.2">
      <c r="B8" s="4">
        <v>1</v>
      </c>
      <c r="C8" s="4">
        <v>79.2</v>
      </c>
      <c r="D8" s="4">
        <v>110</v>
      </c>
      <c r="E8" s="4">
        <v>79.599999999999994</v>
      </c>
      <c r="F8" s="4">
        <v>104.2</v>
      </c>
      <c r="G8" s="4">
        <v>81.2</v>
      </c>
      <c r="H8" s="4">
        <v>94</v>
      </c>
      <c r="I8" s="4">
        <v>110</v>
      </c>
      <c r="J8" s="4">
        <v>87</v>
      </c>
      <c r="K8" s="4">
        <v>94</v>
      </c>
      <c r="L8" s="4">
        <v>110.1</v>
      </c>
      <c r="M8" s="4">
        <v>95.2</v>
      </c>
      <c r="N8" s="4">
        <v>109.5</v>
      </c>
      <c r="O8" s="4">
        <v>74</v>
      </c>
      <c r="P8" s="4">
        <v>91</v>
      </c>
      <c r="Q8" s="4">
        <v>73.400000000000006</v>
      </c>
      <c r="R8" s="4">
        <v>96.7</v>
      </c>
      <c r="S8" s="4">
        <v>95.8</v>
      </c>
      <c r="T8" s="4">
        <v>88.5</v>
      </c>
      <c r="U8" s="4">
        <v>111.1</v>
      </c>
      <c r="V8" s="4">
        <v>99</v>
      </c>
      <c r="W8" s="4">
        <v>105.5</v>
      </c>
      <c r="X8" s="4">
        <v>96.7</v>
      </c>
      <c r="Y8" s="4">
        <v>106.5</v>
      </c>
    </row>
    <row r="9" spans="1:25" x14ac:dyDescent="0.2">
      <c r="B9" s="4">
        <v>2</v>
      </c>
      <c r="C9" s="4">
        <v>82.1</v>
      </c>
      <c r="D9" s="4">
        <v>126.6</v>
      </c>
      <c r="E9" s="4">
        <v>84.4</v>
      </c>
      <c r="F9" s="4">
        <v>106.3</v>
      </c>
      <c r="G9" s="4">
        <v>81.3</v>
      </c>
      <c r="H9" s="4">
        <v>96.5</v>
      </c>
      <c r="I9" s="4">
        <v>112</v>
      </c>
      <c r="J9" s="4">
        <v>92</v>
      </c>
      <c r="K9" s="4">
        <v>98</v>
      </c>
      <c r="L9" s="4">
        <v>109.8</v>
      </c>
      <c r="M9" s="4">
        <v>97.8</v>
      </c>
      <c r="N9" s="4">
        <v>111.2</v>
      </c>
      <c r="O9" s="4">
        <v>75.3</v>
      </c>
      <c r="P9" s="4">
        <v>94.3</v>
      </c>
      <c r="Q9" s="4">
        <v>75.2</v>
      </c>
      <c r="R9" s="4">
        <v>98.1</v>
      </c>
      <c r="S9" s="4">
        <v>96.8</v>
      </c>
      <c r="T9" s="4">
        <v>90.6</v>
      </c>
      <c r="U9" s="4">
        <v>112.3</v>
      </c>
      <c r="V9" s="4">
        <v>99.4</v>
      </c>
      <c r="W9" s="4">
        <v>109.4</v>
      </c>
      <c r="X9" s="4">
        <v>99</v>
      </c>
      <c r="Y9" s="4">
        <v>106.8</v>
      </c>
    </row>
    <row r="10" spans="1:25" x14ac:dyDescent="0.2">
      <c r="B10" s="4">
        <v>3</v>
      </c>
      <c r="C10" s="4">
        <v>82.1</v>
      </c>
      <c r="D10" s="4">
        <v>132.1</v>
      </c>
      <c r="E10" s="4">
        <v>85.5</v>
      </c>
      <c r="F10" s="4">
        <v>105.1</v>
      </c>
      <c r="G10" s="4">
        <v>81.8</v>
      </c>
      <c r="H10" s="4">
        <v>97.5</v>
      </c>
      <c r="I10" s="4">
        <v>113.5</v>
      </c>
      <c r="J10" s="4">
        <v>94</v>
      </c>
      <c r="K10" s="4">
        <v>98.5</v>
      </c>
      <c r="L10" s="4">
        <v>109.9</v>
      </c>
      <c r="M10" s="4">
        <v>98.6</v>
      </c>
      <c r="N10" s="4">
        <v>111.6</v>
      </c>
      <c r="O10" s="4">
        <v>75.900000000000006</v>
      </c>
      <c r="P10" s="4">
        <v>94.5</v>
      </c>
      <c r="Q10" s="4">
        <v>75.400000000000006</v>
      </c>
      <c r="R10" s="4">
        <v>99.8</v>
      </c>
      <c r="S10" s="4">
        <v>97</v>
      </c>
      <c r="T10" s="4">
        <v>92.4</v>
      </c>
      <c r="U10" s="4">
        <v>112.7</v>
      </c>
      <c r="V10" s="4">
        <v>100.6</v>
      </c>
      <c r="W10" s="4">
        <v>110.6</v>
      </c>
      <c r="X10" s="4">
        <v>102.8</v>
      </c>
      <c r="Y10" s="4">
        <v>107.1</v>
      </c>
    </row>
    <row r="11" spans="1:25" x14ac:dyDescent="0.2">
      <c r="B11" s="4">
        <v>5</v>
      </c>
      <c r="C11" s="4">
        <v>82.4</v>
      </c>
      <c r="D11" s="4">
        <v>135.4</v>
      </c>
      <c r="E11" s="4">
        <v>86.4</v>
      </c>
      <c r="F11" s="4">
        <v>105.3</v>
      </c>
      <c r="G11" s="4">
        <v>82.4</v>
      </c>
      <c r="H11" s="4">
        <v>98</v>
      </c>
      <c r="I11" s="4">
        <v>114.5</v>
      </c>
      <c r="J11" s="4">
        <v>95</v>
      </c>
      <c r="K11" s="4">
        <v>99.5</v>
      </c>
      <c r="L11" s="4">
        <v>110.8</v>
      </c>
      <c r="M11" s="4">
        <v>99.3</v>
      </c>
      <c r="N11" s="4">
        <v>112.3</v>
      </c>
      <c r="O11" s="4">
        <v>76.400000000000006</v>
      </c>
      <c r="P11" s="4">
        <v>95.4</v>
      </c>
      <c r="Q11" s="4">
        <v>75.900000000000006</v>
      </c>
      <c r="R11" s="4">
        <v>100.8</v>
      </c>
      <c r="S11" s="4">
        <v>97.4</v>
      </c>
      <c r="T11" s="4">
        <v>92.6</v>
      </c>
      <c r="U11" s="4">
        <v>113.1</v>
      </c>
      <c r="V11" s="4">
        <v>101.2</v>
      </c>
      <c r="W11" s="4">
        <v>112.3</v>
      </c>
      <c r="X11" s="4">
        <v>103.5</v>
      </c>
      <c r="Y11" s="4">
        <v>107.4</v>
      </c>
    </row>
    <row r="12" spans="1:25" x14ac:dyDescent="0.2">
      <c r="B12" s="4">
        <v>8</v>
      </c>
      <c r="C12" s="4">
        <v>84.1</v>
      </c>
      <c r="D12" s="4">
        <v>137.80000000000001</v>
      </c>
      <c r="E12" s="4">
        <v>86.6</v>
      </c>
      <c r="F12" s="4">
        <v>106.2</v>
      </c>
      <c r="G12" s="4">
        <v>82.5</v>
      </c>
      <c r="H12" s="4">
        <v>99</v>
      </c>
      <c r="I12" s="4">
        <v>116</v>
      </c>
      <c r="J12" s="4">
        <v>97</v>
      </c>
      <c r="K12" s="4">
        <v>100</v>
      </c>
      <c r="L12" s="4">
        <v>111.4</v>
      </c>
      <c r="M12" s="4">
        <v>101.2</v>
      </c>
      <c r="N12" s="4">
        <v>112.4</v>
      </c>
      <c r="O12" s="4">
        <v>77.5</v>
      </c>
      <c r="P12" s="4">
        <v>97.2</v>
      </c>
      <c r="Q12" s="4">
        <v>76.099999999999994</v>
      </c>
      <c r="R12" s="4">
        <v>101.4</v>
      </c>
      <c r="S12" s="4">
        <v>97.6</v>
      </c>
      <c r="T12" s="4">
        <v>93.3</v>
      </c>
      <c r="U12" s="4">
        <v>113.6</v>
      </c>
      <c r="V12" s="4">
        <v>102.1</v>
      </c>
      <c r="W12" s="4">
        <v>114.2</v>
      </c>
      <c r="X12" s="4">
        <v>103.8</v>
      </c>
      <c r="Y12" s="4">
        <v>108.1</v>
      </c>
    </row>
    <row r="13" spans="1:25" x14ac:dyDescent="0.2">
      <c r="B13" s="4">
        <v>10</v>
      </c>
      <c r="C13" s="4">
        <v>84.5</v>
      </c>
      <c r="D13" s="4">
        <v>138.4</v>
      </c>
      <c r="E13" s="4">
        <v>87.1</v>
      </c>
      <c r="F13" s="4">
        <v>106.9</v>
      </c>
      <c r="G13" s="4"/>
      <c r="H13" s="4">
        <v>100</v>
      </c>
      <c r="I13" s="4">
        <v>116</v>
      </c>
      <c r="J13" s="4">
        <v>98</v>
      </c>
      <c r="K13" s="4">
        <v>100.5</v>
      </c>
      <c r="L13" s="4">
        <v>111.8</v>
      </c>
      <c r="M13" s="4">
        <v>102.3</v>
      </c>
      <c r="N13" s="4">
        <v>112.6</v>
      </c>
      <c r="O13" s="4">
        <v>78.2</v>
      </c>
      <c r="P13" s="4">
        <v>97.8</v>
      </c>
      <c r="Q13" s="4">
        <v>78.7</v>
      </c>
      <c r="R13" s="4">
        <v>101.8</v>
      </c>
      <c r="S13" s="4">
        <v>98</v>
      </c>
      <c r="T13" s="4">
        <v>93.6</v>
      </c>
      <c r="U13" s="4">
        <v>114.8</v>
      </c>
      <c r="V13" s="4">
        <v>102.4</v>
      </c>
      <c r="W13" s="4">
        <v>115.1</v>
      </c>
      <c r="X13" s="4">
        <v>104.6</v>
      </c>
      <c r="Y13" s="4">
        <v>108.5</v>
      </c>
    </row>
    <row r="17" spans="2:8" x14ac:dyDescent="0.2">
      <c r="B17" s="1" t="s">
        <v>270</v>
      </c>
      <c r="D17" s="4" t="s">
        <v>329</v>
      </c>
      <c r="E17" s="4" t="s">
        <v>330</v>
      </c>
      <c r="F17" s="4" t="s">
        <v>181</v>
      </c>
      <c r="G17" s="4" t="s">
        <v>182</v>
      </c>
      <c r="H17" s="4" t="s">
        <v>331</v>
      </c>
    </row>
    <row r="18" spans="2:8" x14ac:dyDescent="0.2">
      <c r="C18" s="1" t="s">
        <v>294</v>
      </c>
      <c r="D18" s="4" t="s">
        <v>332</v>
      </c>
      <c r="E18" s="4">
        <v>333.2</v>
      </c>
      <c r="F18" s="4">
        <v>6</v>
      </c>
      <c r="G18" s="4">
        <v>55.54</v>
      </c>
      <c r="H18" s="4" t="s">
        <v>333</v>
      </c>
    </row>
    <row r="19" spans="2:8" x14ac:dyDescent="0.2">
      <c r="C19" s="1" t="s">
        <v>334</v>
      </c>
      <c r="D19" s="4" t="s">
        <v>335</v>
      </c>
      <c r="E19" s="4">
        <v>2393</v>
      </c>
      <c r="F19" s="4">
        <v>6</v>
      </c>
      <c r="G19" s="4">
        <v>398.8</v>
      </c>
      <c r="H19" s="4" t="s">
        <v>336</v>
      </c>
    </row>
    <row r="20" spans="2:8" x14ac:dyDescent="0.2">
      <c r="C20" s="1" t="s">
        <v>337</v>
      </c>
      <c r="D20" s="4" t="s">
        <v>338</v>
      </c>
      <c r="E20" s="4">
        <v>61.69</v>
      </c>
      <c r="F20" s="4">
        <v>1</v>
      </c>
      <c r="G20" s="4">
        <v>61.69</v>
      </c>
      <c r="H20" s="4" t="s">
        <v>339</v>
      </c>
    </row>
    <row r="21" spans="2:8" x14ac:dyDescent="0.2">
      <c r="C21" s="3" t="s">
        <v>340</v>
      </c>
      <c r="D21" s="4"/>
      <c r="E21" s="4">
        <v>26129</v>
      </c>
      <c r="F21" s="4">
        <v>146</v>
      </c>
      <c r="G21" s="4">
        <v>179</v>
      </c>
      <c r="H21" s="4"/>
    </row>
    <row r="23" spans="2:8" x14ac:dyDescent="0.2">
      <c r="B23" s="3" t="s">
        <v>341</v>
      </c>
      <c r="C23" s="4" t="s">
        <v>342</v>
      </c>
      <c r="D23" s="4" t="s">
        <v>275</v>
      </c>
      <c r="E23" s="4" t="s">
        <v>276</v>
      </c>
      <c r="F23" s="4" t="s">
        <v>36</v>
      </c>
      <c r="G23" s="4" t="s">
        <v>343</v>
      </c>
    </row>
    <row r="24" spans="2:8" x14ac:dyDescent="0.2">
      <c r="B24" s="3"/>
      <c r="C24" s="4"/>
      <c r="D24" s="4"/>
      <c r="E24" s="4"/>
      <c r="F24" s="4"/>
      <c r="G24" s="4"/>
    </row>
    <row r="25" spans="2:8" x14ac:dyDescent="0.2">
      <c r="B25" s="3" t="s">
        <v>344</v>
      </c>
      <c r="C25" s="4"/>
      <c r="D25" s="4"/>
      <c r="E25" s="4"/>
      <c r="F25" s="4"/>
      <c r="G25" s="4"/>
    </row>
    <row r="26" spans="2:8" x14ac:dyDescent="0.2">
      <c r="B26" s="3" t="s">
        <v>345</v>
      </c>
      <c r="C26" s="4">
        <v>-7.4130000000000003</v>
      </c>
      <c r="D26" s="4" t="s">
        <v>346</v>
      </c>
      <c r="E26" s="4" t="s">
        <v>39</v>
      </c>
      <c r="F26" s="4" t="s">
        <v>40</v>
      </c>
      <c r="G26" s="4">
        <v>0.78410000000000002</v>
      </c>
    </row>
    <row r="27" spans="2:8" x14ac:dyDescent="0.2">
      <c r="B27" s="3" t="s">
        <v>347</v>
      </c>
      <c r="C27" s="4">
        <v>-3.3980000000000001</v>
      </c>
      <c r="D27" s="4" t="s">
        <v>348</v>
      </c>
      <c r="E27" s="4" t="s">
        <v>39</v>
      </c>
      <c r="F27" s="4" t="s">
        <v>40</v>
      </c>
      <c r="G27" s="4">
        <v>0.99639999999999995</v>
      </c>
    </row>
    <row r="28" spans="2:8" x14ac:dyDescent="0.2">
      <c r="B28" s="3" t="s">
        <v>349</v>
      </c>
      <c r="C28" s="4">
        <v>-0.5968</v>
      </c>
      <c r="D28" s="4" t="s">
        <v>350</v>
      </c>
      <c r="E28" s="4" t="s">
        <v>39</v>
      </c>
      <c r="F28" s="4" t="s">
        <v>40</v>
      </c>
      <c r="G28" s="4" t="s">
        <v>41</v>
      </c>
    </row>
    <row r="29" spans="2:8" x14ac:dyDescent="0.2">
      <c r="B29" s="3" t="s">
        <v>351</v>
      </c>
      <c r="C29" s="4">
        <v>-0.30709999999999998</v>
      </c>
      <c r="D29" s="4" t="s">
        <v>352</v>
      </c>
      <c r="E29" s="4" t="s">
        <v>39</v>
      </c>
      <c r="F29" s="4" t="s">
        <v>40</v>
      </c>
      <c r="G29" s="4" t="s">
        <v>41</v>
      </c>
    </row>
    <row r="30" spans="2:8" x14ac:dyDescent="0.2">
      <c r="B30" s="3" t="s">
        <v>353</v>
      </c>
      <c r="C30" s="4">
        <v>-7.9369999999999996E-3</v>
      </c>
      <c r="D30" s="4" t="s">
        <v>354</v>
      </c>
      <c r="E30" s="4" t="s">
        <v>39</v>
      </c>
      <c r="F30" s="4" t="s">
        <v>40</v>
      </c>
      <c r="G30" s="4" t="s">
        <v>41</v>
      </c>
    </row>
    <row r="31" spans="2:8" x14ac:dyDescent="0.2">
      <c r="B31" s="3" t="s">
        <v>355</v>
      </c>
      <c r="C31" s="4">
        <v>0.31509999999999999</v>
      </c>
      <c r="D31" s="4" t="s">
        <v>356</v>
      </c>
      <c r="E31" s="4" t="s">
        <v>39</v>
      </c>
      <c r="F31" s="4" t="s">
        <v>40</v>
      </c>
      <c r="G31" s="4" t="s">
        <v>41</v>
      </c>
    </row>
    <row r="32" spans="2:8" x14ac:dyDescent="0.2">
      <c r="B32" s="3" t="s">
        <v>357</v>
      </c>
      <c r="C32" s="4">
        <v>2.4820000000000002</v>
      </c>
      <c r="D32" s="4" t="s">
        <v>358</v>
      </c>
      <c r="E32" s="4" t="s">
        <v>39</v>
      </c>
      <c r="F32" s="4" t="s">
        <v>40</v>
      </c>
      <c r="G32" s="4">
        <v>0.99960000000000004</v>
      </c>
    </row>
    <row r="35" spans="2:25" ht="15.75" thickBot="1" x14ac:dyDescent="0.35"/>
    <row r="36" spans="2:25" ht="16.5" thickBot="1" x14ac:dyDescent="0.35">
      <c r="B36" s="47" t="s">
        <v>359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9"/>
    </row>
    <row r="37" spans="2:25" x14ac:dyDescent="0.3">
      <c r="C37" s="62" t="s">
        <v>326</v>
      </c>
      <c r="D37" s="63"/>
      <c r="E37" s="63"/>
      <c r="F37" s="63"/>
      <c r="G37" s="63"/>
      <c r="H37" s="63"/>
      <c r="I37" s="63"/>
      <c r="J37" s="63"/>
      <c r="K37" s="64"/>
      <c r="L37" s="62" t="s">
        <v>327</v>
      </c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4"/>
    </row>
    <row r="38" spans="2:25" x14ac:dyDescent="0.2">
      <c r="B38" s="2" t="s">
        <v>328</v>
      </c>
      <c r="C38" s="1">
        <v>1</v>
      </c>
      <c r="D38" s="1">
        <v>2</v>
      </c>
      <c r="E38" s="1">
        <v>3</v>
      </c>
      <c r="F38" s="1">
        <v>4</v>
      </c>
      <c r="G38" s="1">
        <v>5</v>
      </c>
      <c r="H38" s="1">
        <v>6</v>
      </c>
      <c r="I38" s="1">
        <v>7</v>
      </c>
      <c r="J38" s="1">
        <v>8</v>
      </c>
      <c r="K38" s="36">
        <v>9</v>
      </c>
      <c r="L38" s="1">
        <v>1</v>
      </c>
      <c r="M38" s="1">
        <v>2</v>
      </c>
      <c r="N38" s="1">
        <v>3</v>
      </c>
      <c r="O38" s="1">
        <v>4</v>
      </c>
      <c r="P38" s="1">
        <v>5</v>
      </c>
      <c r="Q38" s="1">
        <v>6</v>
      </c>
      <c r="R38" s="1">
        <v>7</v>
      </c>
      <c r="S38" s="1">
        <v>8</v>
      </c>
      <c r="T38" s="1">
        <v>9</v>
      </c>
      <c r="U38" s="1">
        <v>10</v>
      </c>
      <c r="V38" s="1">
        <v>11</v>
      </c>
      <c r="W38" s="1">
        <v>12</v>
      </c>
      <c r="X38" s="1">
        <v>13</v>
      </c>
      <c r="Y38" s="1">
        <v>14</v>
      </c>
    </row>
    <row r="39" spans="2:25" x14ac:dyDescent="0.2">
      <c r="B39" s="4">
        <v>0.5</v>
      </c>
      <c r="C39" s="4">
        <v>15.5</v>
      </c>
      <c r="D39" s="4">
        <v>19.600000000000001</v>
      </c>
      <c r="E39" s="4">
        <v>11.3</v>
      </c>
      <c r="F39" s="4">
        <v>8.9</v>
      </c>
      <c r="G39" s="4">
        <v>11.4</v>
      </c>
      <c r="H39" s="4">
        <v>15.6</v>
      </c>
      <c r="I39" s="4">
        <v>20.9</v>
      </c>
      <c r="J39" s="4">
        <v>16.3</v>
      </c>
      <c r="K39" s="4">
        <v>9.5</v>
      </c>
      <c r="L39" s="4">
        <v>5.2</v>
      </c>
      <c r="M39" s="4">
        <v>17.3</v>
      </c>
      <c r="N39" s="4">
        <v>18.3</v>
      </c>
      <c r="O39" s="4">
        <v>20.2</v>
      </c>
      <c r="P39" s="4">
        <v>24.2</v>
      </c>
      <c r="Q39" s="4">
        <v>16.899999999999999</v>
      </c>
      <c r="R39" s="4">
        <v>18.399999999999999</v>
      </c>
      <c r="S39" s="4">
        <v>25.4</v>
      </c>
      <c r="T39" s="4">
        <v>10.7</v>
      </c>
      <c r="U39" s="4">
        <v>14.1</v>
      </c>
      <c r="V39" s="4">
        <v>15.1</v>
      </c>
      <c r="W39" s="4">
        <v>22.1</v>
      </c>
      <c r="X39" s="4">
        <v>8.5</v>
      </c>
      <c r="Y39" s="4">
        <v>7.6</v>
      </c>
    </row>
    <row r="40" spans="2:25" x14ac:dyDescent="0.2">
      <c r="B40" s="4">
        <v>1</v>
      </c>
      <c r="C40" s="4">
        <v>14.9</v>
      </c>
      <c r="D40" s="4">
        <v>31</v>
      </c>
      <c r="E40" s="4">
        <v>10</v>
      </c>
      <c r="F40" s="4">
        <v>13.7</v>
      </c>
      <c r="G40" s="4">
        <v>10.199999999999999</v>
      </c>
      <c r="H40" s="4">
        <v>11.7</v>
      </c>
      <c r="I40" s="4">
        <v>20</v>
      </c>
      <c r="J40" s="4">
        <v>15.5</v>
      </c>
      <c r="K40" s="4">
        <v>4.8</v>
      </c>
      <c r="L40" s="4">
        <v>4.8</v>
      </c>
      <c r="M40" s="4">
        <v>12.4</v>
      </c>
      <c r="N40" s="4">
        <v>10.3</v>
      </c>
      <c r="O40" s="4">
        <v>16.600000000000001</v>
      </c>
      <c r="P40" s="4">
        <v>23.4</v>
      </c>
      <c r="Q40" s="4">
        <v>14.3</v>
      </c>
      <c r="R40" s="4">
        <v>17.2</v>
      </c>
      <c r="S40" s="4">
        <v>20.7</v>
      </c>
      <c r="T40" s="4">
        <v>11.5</v>
      </c>
      <c r="U40" s="4">
        <v>15.2</v>
      </c>
      <c r="V40" s="4">
        <v>13.6</v>
      </c>
      <c r="W40" s="4">
        <v>21.6</v>
      </c>
      <c r="X40" s="4">
        <v>7.9</v>
      </c>
      <c r="Y40" s="4">
        <v>6.1</v>
      </c>
    </row>
    <row r="41" spans="2:25" x14ac:dyDescent="0.2">
      <c r="B41" s="4">
        <v>2</v>
      </c>
      <c r="C41" s="4">
        <v>14</v>
      </c>
      <c r="D41" s="4">
        <v>38.5</v>
      </c>
      <c r="E41" s="4">
        <v>6.3</v>
      </c>
      <c r="F41" s="4">
        <v>15.3</v>
      </c>
      <c r="G41" s="4">
        <v>8.5</v>
      </c>
      <c r="H41" s="4">
        <v>8.5</v>
      </c>
      <c r="I41" s="4">
        <v>16.7</v>
      </c>
      <c r="J41" s="4">
        <v>15.6</v>
      </c>
      <c r="K41" s="4">
        <v>4.2</v>
      </c>
      <c r="L41" s="4">
        <v>6</v>
      </c>
      <c r="M41" s="4">
        <v>12.3</v>
      </c>
      <c r="N41" s="4">
        <v>11.7</v>
      </c>
      <c r="O41" s="4">
        <v>14.6</v>
      </c>
      <c r="P41" s="4">
        <v>18.899999999999999</v>
      </c>
      <c r="Q41" s="4">
        <v>12.7</v>
      </c>
      <c r="R41" s="4">
        <v>16.600000000000001</v>
      </c>
      <c r="S41" s="4">
        <v>19.899999999999999</v>
      </c>
      <c r="T41" s="4">
        <v>12.2</v>
      </c>
      <c r="U41" s="4">
        <v>12.5</v>
      </c>
      <c r="V41" s="4">
        <v>10.1</v>
      </c>
      <c r="W41" s="4">
        <v>26.7</v>
      </c>
      <c r="X41" s="4">
        <v>13.9</v>
      </c>
      <c r="Y41" s="4">
        <v>6.7</v>
      </c>
    </row>
    <row r="42" spans="2:25" x14ac:dyDescent="0.2">
      <c r="B42" s="4">
        <v>3</v>
      </c>
      <c r="C42" s="4">
        <v>13.2</v>
      </c>
      <c r="D42" s="4">
        <v>41.2</v>
      </c>
      <c r="E42" s="4">
        <v>8.3000000000000007</v>
      </c>
      <c r="F42" s="4">
        <v>14.7</v>
      </c>
      <c r="G42" s="4">
        <v>9.3000000000000007</v>
      </c>
      <c r="H42" s="4">
        <v>8.8000000000000007</v>
      </c>
      <c r="I42" s="4">
        <v>17.5</v>
      </c>
      <c r="J42" s="4">
        <v>15.6</v>
      </c>
      <c r="K42" s="4">
        <v>7.3</v>
      </c>
      <c r="L42" s="4">
        <v>6.8</v>
      </c>
      <c r="M42" s="4">
        <v>11.2</v>
      </c>
      <c r="N42" s="4">
        <v>14.9</v>
      </c>
      <c r="O42" s="4">
        <v>14</v>
      </c>
      <c r="P42" s="4">
        <v>17.5</v>
      </c>
      <c r="Q42" s="4">
        <v>11.6</v>
      </c>
      <c r="R42" s="4">
        <v>17.3</v>
      </c>
      <c r="S42" s="4">
        <v>17.3</v>
      </c>
      <c r="T42" s="4">
        <v>13</v>
      </c>
      <c r="U42" s="4">
        <v>12.3</v>
      </c>
      <c r="V42" s="4">
        <v>10.199999999999999</v>
      </c>
      <c r="W42" s="4">
        <v>23.5</v>
      </c>
      <c r="X42" s="4">
        <v>16.100000000000001</v>
      </c>
      <c r="Y42" s="4">
        <v>9</v>
      </c>
    </row>
    <row r="43" spans="2:25" x14ac:dyDescent="0.2">
      <c r="B43" s="4">
        <v>5</v>
      </c>
      <c r="C43" s="4">
        <v>15.3</v>
      </c>
      <c r="D43" s="4">
        <v>43.2</v>
      </c>
      <c r="E43" s="4">
        <v>13.8</v>
      </c>
      <c r="F43" s="4">
        <v>20.100000000000001</v>
      </c>
      <c r="G43" s="4">
        <v>11</v>
      </c>
      <c r="H43" s="4">
        <v>9.4</v>
      </c>
      <c r="I43" s="4">
        <v>21.8</v>
      </c>
      <c r="J43" s="4">
        <v>16</v>
      </c>
      <c r="K43" s="4">
        <v>10.9</v>
      </c>
      <c r="L43" s="4">
        <v>11.6</v>
      </c>
      <c r="M43" s="4">
        <v>11.6</v>
      </c>
      <c r="N43" s="4">
        <v>18.899999999999999</v>
      </c>
      <c r="O43" s="4">
        <v>15.6</v>
      </c>
      <c r="P43" s="4">
        <v>19.399999999999999</v>
      </c>
      <c r="Q43" s="4">
        <v>9.9</v>
      </c>
      <c r="R43" s="4">
        <v>16.899999999999999</v>
      </c>
      <c r="S43" s="4">
        <v>13.2</v>
      </c>
      <c r="T43" s="4">
        <v>14</v>
      </c>
      <c r="U43" s="4">
        <v>11.6</v>
      </c>
      <c r="V43" s="4">
        <v>11.4</v>
      </c>
      <c r="W43" s="4">
        <v>22.5</v>
      </c>
      <c r="X43" s="4">
        <v>20.7</v>
      </c>
      <c r="Y43" s="4">
        <v>9.5</v>
      </c>
    </row>
    <row r="44" spans="2:25" x14ac:dyDescent="0.2">
      <c r="B44" s="4">
        <v>8</v>
      </c>
      <c r="C44" s="4">
        <v>9.6999999999999993</v>
      </c>
      <c r="D44" s="4">
        <v>44</v>
      </c>
      <c r="E44" s="4">
        <v>14.1</v>
      </c>
      <c r="F44" s="4">
        <v>20.5</v>
      </c>
      <c r="G44" s="4">
        <v>11.2</v>
      </c>
      <c r="H44" s="4">
        <v>10.1</v>
      </c>
      <c r="I44" s="4">
        <v>19.399999999999999</v>
      </c>
      <c r="J44" s="4">
        <v>13.9</v>
      </c>
      <c r="K44" s="4">
        <v>9.6</v>
      </c>
      <c r="L44" s="4">
        <v>9.6</v>
      </c>
      <c r="M44" s="4">
        <v>13.3</v>
      </c>
      <c r="N44" s="4">
        <v>19</v>
      </c>
      <c r="O44" s="4">
        <v>15.5</v>
      </c>
      <c r="P44" s="4">
        <v>22.2</v>
      </c>
      <c r="Q44" s="4">
        <v>11.2</v>
      </c>
      <c r="R44" s="4">
        <v>15.7</v>
      </c>
      <c r="S44" s="4">
        <v>12.3</v>
      </c>
      <c r="T44" s="4">
        <v>13</v>
      </c>
      <c r="U44" s="4">
        <v>9.1</v>
      </c>
      <c r="V44" s="4">
        <v>16.100000000000001</v>
      </c>
      <c r="W44" s="4">
        <v>24.1</v>
      </c>
      <c r="X44" s="4">
        <v>19</v>
      </c>
      <c r="Y44" s="4">
        <v>11.3</v>
      </c>
    </row>
    <row r="45" spans="2:25" x14ac:dyDescent="0.2">
      <c r="B45" s="4">
        <v>10</v>
      </c>
      <c r="C45" s="4">
        <v>7.3</v>
      </c>
      <c r="D45" s="4">
        <v>43.8</v>
      </c>
      <c r="E45" s="4">
        <v>12.4</v>
      </c>
      <c r="F45" s="4">
        <v>19.7</v>
      </c>
      <c r="G45" s="4"/>
      <c r="H45" s="4">
        <v>13</v>
      </c>
      <c r="I45" s="4">
        <v>21.7</v>
      </c>
      <c r="J45" s="4">
        <v>14.5</v>
      </c>
      <c r="K45" s="4">
        <v>8.4</v>
      </c>
      <c r="L45" s="4">
        <v>11.7</v>
      </c>
      <c r="M45" s="4">
        <v>12.4</v>
      </c>
      <c r="N45" s="4">
        <v>19.100000000000001</v>
      </c>
      <c r="O45" s="4">
        <v>13.8</v>
      </c>
      <c r="P45" s="4">
        <v>21.9</v>
      </c>
      <c r="Q45" s="4">
        <v>12.8</v>
      </c>
      <c r="R45" s="4">
        <v>15.3</v>
      </c>
      <c r="S45" s="4">
        <v>11.8</v>
      </c>
      <c r="T45" s="4">
        <v>11.7</v>
      </c>
      <c r="U45" s="4">
        <v>9.9</v>
      </c>
      <c r="V45" s="4">
        <v>16.3</v>
      </c>
      <c r="W45" s="4">
        <v>23.5</v>
      </c>
      <c r="X45" s="4">
        <v>17.5</v>
      </c>
      <c r="Y45" s="4">
        <v>9.4</v>
      </c>
    </row>
    <row r="49" spans="2:8" x14ac:dyDescent="0.2">
      <c r="B49" s="1" t="s">
        <v>270</v>
      </c>
      <c r="D49" s="4" t="s">
        <v>329</v>
      </c>
      <c r="E49" s="4" t="s">
        <v>330</v>
      </c>
      <c r="F49" s="4" t="s">
        <v>181</v>
      </c>
      <c r="G49" s="4" t="s">
        <v>182</v>
      </c>
      <c r="H49" s="4" t="s">
        <v>331</v>
      </c>
    </row>
    <row r="50" spans="2:8" x14ac:dyDescent="0.2">
      <c r="C50" s="1" t="s">
        <v>294</v>
      </c>
      <c r="D50" s="4" t="s">
        <v>360</v>
      </c>
      <c r="E50" s="4">
        <v>88.06</v>
      </c>
      <c r="F50" s="4">
        <v>6</v>
      </c>
      <c r="G50" s="4">
        <v>14.68</v>
      </c>
      <c r="H50" s="4" t="s">
        <v>361</v>
      </c>
    </row>
    <row r="51" spans="2:8" x14ac:dyDescent="0.2">
      <c r="C51" s="1" t="s">
        <v>334</v>
      </c>
      <c r="D51" s="4" t="s">
        <v>362</v>
      </c>
      <c r="E51" s="4">
        <v>121.6</v>
      </c>
      <c r="F51" s="4">
        <v>6</v>
      </c>
      <c r="G51" s="4">
        <v>20.27</v>
      </c>
      <c r="H51" s="4" t="s">
        <v>363</v>
      </c>
    </row>
    <row r="52" spans="2:8" x14ac:dyDescent="0.2">
      <c r="C52" s="1" t="s">
        <v>337</v>
      </c>
      <c r="D52" s="4" t="s">
        <v>364</v>
      </c>
      <c r="E52" s="4">
        <v>53.17</v>
      </c>
      <c r="F52" s="4">
        <v>1</v>
      </c>
      <c r="G52" s="4">
        <v>53.17</v>
      </c>
      <c r="H52" s="4" t="s">
        <v>365</v>
      </c>
    </row>
    <row r="53" spans="2:8" x14ac:dyDescent="0.2">
      <c r="C53" s="3" t="s">
        <v>340</v>
      </c>
      <c r="D53" s="4"/>
      <c r="E53" s="4">
        <v>7344</v>
      </c>
      <c r="F53" s="4">
        <v>146</v>
      </c>
      <c r="G53" s="4">
        <v>50.3</v>
      </c>
      <c r="H53" s="4"/>
    </row>
    <row r="55" spans="2:8" x14ac:dyDescent="0.2">
      <c r="B55" s="3" t="s">
        <v>341</v>
      </c>
      <c r="C55" s="4" t="s">
        <v>342</v>
      </c>
      <c r="D55" s="4" t="s">
        <v>275</v>
      </c>
      <c r="E55" s="4" t="s">
        <v>276</v>
      </c>
      <c r="F55" s="4" t="s">
        <v>36</v>
      </c>
      <c r="G55" s="4" t="s">
        <v>343</v>
      </c>
    </row>
    <row r="56" spans="2:8" x14ac:dyDescent="0.2">
      <c r="B56" s="3"/>
      <c r="C56" s="4"/>
      <c r="D56" s="4"/>
      <c r="E56" s="4"/>
      <c r="F56" s="4"/>
      <c r="G56" s="4"/>
    </row>
    <row r="57" spans="2:8" x14ac:dyDescent="0.2">
      <c r="B57" s="3" t="s">
        <v>344</v>
      </c>
      <c r="C57" s="4"/>
      <c r="D57" s="4"/>
      <c r="E57" s="4"/>
      <c r="F57" s="4"/>
      <c r="G57" s="4"/>
    </row>
    <row r="58" spans="2:8" x14ac:dyDescent="0.2">
      <c r="B58" s="3" t="s">
        <v>345</v>
      </c>
      <c r="C58" s="4">
        <v>-1.667</v>
      </c>
      <c r="D58" s="4" t="s">
        <v>366</v>
      </c>
      <c r="E58" s="4" t="s">
        <v>39</v>
      </c>
      <c r="F58" s="4" t="s">
        <v>40</v>
      </c>
      <c r="G58" s="4">
        <v>0.99780000000000002</v>
      </c>
    </row>
    <row r="59" spans="2:8" x14ac:dyDescent="0.2">
      <c r="B59" s="3" t="s">
        <v>347</v>
      </c>
      <c r="C59" s="4">
        <v>0.67300000000000004</v>
      </c>
      <c r="D59" s="4" t="s">
        <v>367</v>
      </c>
      <c r="E59" s="4" t="s">
        <v>39</v>
      </c>
      <c r="F59" s="4" t="s">
        <v>40</v>
      </c>
      <c r="G59" s="4" t="s">
        <v>41</v>
      </c>
    </row>
    <row r="60" spans="2:8" x14ac:dyDescent="0.2">
      <c r="B60" s="3" t="s">
        <v>349</v>
      </c>
      <c r="C60" s="4">
        <v>0.26350000000000001</v>
      </c>
      <c r="D60" s="4" t="s">
        <v>368</v>
      </c>
      <c r="E60" s="4" t="s">
        <v>39</v>
      </c>
      <c r="F60" s="4" t="s">
        <v>40</v>
      </c>
      <c r="G60" s="4" t="s">
        <v>41</v>
      </c>
    </row>
    <row r="61" spans="2:8" x14ac:dyDescent="0.2">
      <c r="B61" s="3" t="s">
        <v>351</v>
      </c>
      <c r="C61" s="4">
        <v>1.1930000000000001</v>
      </c>
      <c r="D61" s="4" t="s">
        <v>369</v>
      </c>
      <c r="E61" s="4" t="s">
        <v>39</v>
      </c>
      <c r="F61" s="4" t="s">
        <v>40</v>
      </c>
      <c r="G61" s="4">
        <v>0.99980000000000002</v>
      </c>
    </row>
    <row r="62" spans="2:8" x14ac:dyDescent="0.2">
      <c r="B62" s="3" t="s">
        <v>353</v>
      </c>
      <c r="C62" s="4">
        <v>3.173</v>
      </c>
      <c r="D62" s="4" t="s">
        <v>370</v>
      </c>
      <c r="E62" s="4" t="s">
        <v>39</v>
      </c>
      <c r="F62" s="4" t="s">
        <v>40</v>
      </c>
      <c r="G62" s="4">
        <v>0.91490000000000005</v>
      </c>
    </row>
    <row r="63" spans="2:8" x14ac:dyDescent="0.2">
      <c r="B63" s="3" t="s">
        <v>355</v>
      </c>
      <c r="C63" s="4">
        <v>1.8440000000000001</v>
      </c>
      <c r="D63" s="4" t="s">
        <v>371</v>
      </c>
      <c r="E63" s="4" t="s">
        <v>39</v>
      </c>
      <c r="F63" s="4" t="s">
        <v>40</v>
      </c>
      <c r="G63" s="4">
        <v>0.99590000000000001</v>
      </c>
    </row>
    <row r="64" spans="2:8" x14ac:dyDescent="0.2">
      <c r="B64" s="3" t="s">
        <v>357</v>
      </c>
      <c r="C64" s="4">
        <v>2.8069999999999999</v>
      </c>
      <c r="D64" s="4" t="s">
        <v>372</v>
      </c>
      <c r="E64" s="4" t="s">
        <v>39</v>
      </c>
      <c r="F64" s="4" t="s">
        <v>40</v>
      </c>
      <c r="G64" s="4">
        <v>0.96199999999999997</v>
      </c>
    </row>
    <row r="67" spans="2:25" ht="15.75" thickBot="1" x14ac:dyDescent="0.35"/>
    <row r="68" spans="2:25" ht="16.5" thickBot="1" x14ac:dyDescent="0.35">
      <c r="B68" s="47" t="s">
        <v>373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</row>
    <row r="69" spans="2:25" x14ac:dyDescent="0.3">
      <c r="C69" s="62" t="s">
        <v>326</v>
      </c>
      <c r="D69" s="63"/>
      <c r="E69" s="63"/>
      <c r="F69" s="63"/>
      <c r="G69" s="63"/>
      <c r="H69" s="63"/>
      <c r="I69" s="63"/>
      <c r="J69" s="63"/>
      <c r="K69" s="64"/>
      <c r="L69" s="62" t="s">
        <v>327</v>
      </c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4"/>
    </row>
    <row r="70" spans="2:25" x14ac:dyDescent="0.2">
      <c r="B70" s="2" t="s">
        <v>328</v>
      </c>
      <c r="C70" s="1">
        <v>1</v>
      </c>
      <c r="D70" s="1">
        <v>2</v>
      </c>
      <c r="E70" s="1">
        <v>3</v>
      </c>
      <c r="F70" s="1">
        <v>4</v>
      </c>
      <c r="G70" s="1">
        <v>5</v>
      </c>
      <c r="H70" s="1">
        <v>6</v>
      </c>
      <c r="I70" s="1">
        <v>7</v>
      </c>
      <c r="J70" s="1">
        <v>8</v>
      </c>
      <c r="K70" s="36">
        <v>9</v>
      </c>
      <c r="L70" s="1">
        <v>1</v>
      </c>
      <c r="M70" s="1">
        <v>2</v>
      </c>
      <c r="N70" s="1">
        <v>3</v>
      </c>
      <c r="O70" s="1">
        <v>4</v>
      </c>
      <c r="P70" s="1">
        <v>5</v>
      </c>
      <c r="Q70" s="1">
        <v>6</v>
      </c>
      <c r="R70" s="1">
        <v>7</v>
      </c>
      <c r="S70" s="1">
        <v>8</v>
      </c>
      <c r="T70" s="1">
        <v>9</v>
      </c>
      <c r="U70" s="1">
        <v>10</v>
      </c>
      <c r="V70" s="1">
        <v>11</v>
      </c>
      <c r="W70" s="1">
        <v>12</v>
      </c>
      <c r="X70" s="1">
        <v>13</v>
      </c>
      <c r="Y70" s="1">
        <v>14</v>
      </c>
    </row>
    <row r="71" spans="2:25" x14ac:dyDescent="0.2">
      <c r="B71" s="4">
        <v>0.5</v>
      </c>
      <c r="C71" s="4">
        <v>12.16</v>
      </c>
      <c r="D71" s="4">
        <v>14.48</v>
      </c>
      <c r="E71" s="4">
        <v>23.08</v>
      </c>
      <c r="F71" s="4">
        <v>37.67</v>
      </c>
      <c r="G71" s="4"/>
      <c r="H71" s="4">
        <v>27.55</v>
      </c>
      <c r="I71" s="4">
        <v>20.11</v>
      </c>
      <c r="J71" s="4">
        <v>16.010000000000002</v>
      </c>
      <c r="K71" s="4"/>
      <c r="L71" s="4">
        <v>42.26</v>
      </c>
      <c r="M71" s="4">
        <v>25.21</v>
      </c>
      <c r="N71" s="4">
        <v>37.67</v>
      </c>
      <c r="O71" s="4">
        <v>33.1</v>
      </c>
      <c r="P71" s="4">
        <v>26.82</v>
      </c>
      <c r="Q71" s="4">
        <v>13.57</v>
      </c>
      <c r="R71" s="4">
        <v>20.88</v>
      </c>
      <c r="S71" s="4">
        <v>14.2</v>
      </c>
      <c r="T71" s="4">
        <v>23.78</v>
      </c>
      <c r="U71" s="4">
        <v>31.05</v>
      </c>
      <c r="V71" s="4">
        <v>40.74</v>
      </c>
      <c r="W71" s="4">
        <v>20.190000000000001</v>
      </c>
      <c r="X71" s="4"/>
      <c r="Y71" s="4">
        <v>49.31</v>
      </c>
    </row>
    <row r="72" spans="2:25" x14ac:dyDescent="0.2">
      <c r="B72" s="4">
        <v>1</v>
      </c>
      <c r="C72" s="4">
        <v>16.09</v>
      </c>
      <c r="D72" s="4">
        <v>14.68</v>
      </c>
      <c r="E72" s="4">
        <v>24.32</v>
      </c>
      <c r="F72" s="4">
        <v>33.659999999999997</v>
      </c>
      <c r="G72" s="4">
        <v>29.76</v>
      </c>
      <c r="H72" s="4">
        <v>33.340000000000003</v>
      </c>
      <c r="I72" s="4">
        <v>20.25</v>
      </c>
      <c r="J72" s="4">
        <v>24.11</v>
      </c>
      <c r="K72" s="4">
        <v>26.02</v>
      </c>
      <c r="L72" s="4">
        <v>36.82</v>
      </c>
      <c r="M72" s="4">
        <v>23.05</v>
      </c>
      <c r="N72" s="4">
        <v>54.62</v>
      </c>
      <c r="O72" s="4">
        <v>31.92</v>
      </c>
      <c r="P72" s="4">
        <v>31.98</v>
      </c>
      <c r="Q72" s="4">
        <v>18.11</v>
      </c>
      <c r="R72" s="4">
        <v>17.45</v>
      </c>
      <c r="S72" s="4">
        <v>16.32</v>
      </c>
      <c r="T72" s="4">
        <v>22.4</v>
      </c>
      <c r="U72" s="4">
        <v>29.17</v>
      </c>
      <c r="V72" s="4">
        <v>43.27</v>
      </c>
      <c r="W72" s="4">
        <v>19.3</v>
      </c>
      <c r="X72" s="4">
        <v>22.7</v>
      </c>
      <c r="Y72" s="4">
        <v>40.17</v>
      </c>
    </row>
    <row r="73" spans="2:25" x14ac:dyDescent="0.2">
      <c r="B73" s="4">
        <v>2</v>
      </c>
      <c r="C73" s="4">
        <v>12.75</v>
      </c>
      <c r="D73" s="4">
        <v>11.17</v>
      </c>
      <c r="E73" s="4">
        <v>26.32</v>
      </c>
      <c r="F73" s="4">
        <v>24.48</v>
      </c>
      <c r="G73" s="4">
        <v>21.97</v>
      </c>
      <c r="H73" s="4">
        <v>24.04</v>
      </c>
      <c r="I73" s="4">
        <v>17.600000000000001</v>
      </c>
      <c r="J73" s="4">
        <v>21.61</v>
      </c>
      <c r="K73" s="4">
        <v>20.14</v>
      </c>
      <c r="L73" s="4">
        <v>26.3</v>
      </c>
      <c r="M73" s="4">
        <v>13.68</v>
      </c>
      <c r="N73" s="4">
        <v>40.61</v>
      </c>
      <c r="O73" s="4">
        <v>21.02</v>
      </c>
      <c r="P73" s="4">
        <v>30.63</v>
      </c>
      <c r="Q73" s="4">
        <v>15.23</v>
      </c>
      <c r="R73" s="4">
        <v>13.78</v>
      </c>
      <c r="S73" s="4">
        <v>13.46</v>
      </c>
      <c r="T73" s="4">
        <v>17.71</v>
      </c>
      <c r="U73" s="4">
        <v>22.57</v>
      </c>
      <c r="V73" s="4">
        <v>35.770000000000003</v>
      </c>
      <c r="W73" s="4">
        <v>18.12</v>
      </c>
      <c r="X73" s="4">
        <v>26.4</v>
      </c>
      <c r="Y73" s="4">
        <v>40.54</v>
      </c>
    </row>
    <row r="74" spans="2:25" x14ac:dyDescent="0.2">
      <c r="B74" s="4">
        <v>3</v>
      </c>
      <c r="C74" s="4">
        <v>8.51</v>
      </c>
      <c r="D74" s="4">
        <v>9.08</v>
      </c>
      <c r="E74" s="4">
        <v>18.809999999999999</v>
      </c>
      <c r="F74" s="4">
        <v>21.64</v>
      </c>
      <c r="G74" s="4">
        <v>15.22</v>
      </c>
      <c r="H74" s="4">
        <v>19.28</v>
      </c>
      <c r="I74" s="4">
        <v>15.03</v>
      </c>
      <c r="J74" s="4">
        <v>15.87</v>
      </c>
      <c r="K74" s="4">
        <v>12.94</v>
      </c>
      <c r="L74" s="4">
        <v>20.09</v>
      </c>
      <c r="M74" s="4">
        <v>11.66</v>
      </c>
      <c r="N74" s="4">
        <v>27.27</v>
      </c>
      <c r="O74" s="4">
        <v>16.489999999999998</v>
      </c>
      <c r="P74" s="4">
        <v>24.49</v>
      </c>
      <c r="Q74" s="4">
        <v>13.51</v>
      </c>
      <c r="R74" s="4">
        <v>11.14</v>
      </c>
      <c r="S74" s="4">
        <v>7.6</v>
      </c>
      <c r="T74" s="4">
        <v>13.94</v>
      </c>
      <c r="U74" s="4">
        <v>15.9</v>
      </c>
      <c r="V74" s="4">
        <v>27.13</v>
      </c>
      <c r="W74" s="4">
        <v>14.88</v>
      </c>
      <c r="X74" s="4">
        <v>16.2</v>
      </c>
      <c r="Y74" s="4">
        <v>32.53</v>
      </c>
    </row>
    <row r="75" spans="2:25" x14ac:dyDescent="0.2">
      <c r="B75" s="4">
        <v>5</v>
      </c>
      <c r="C75" s="4">
        <v>4.3899999999999997</v>
      </c>
      <c r="D75" s="4">
        <v>5.99</v>
      </c>
      <c r="E75" s="4">
        <v>11.63</v>
      </c>
      <c r="F75" s="4">
        <v>15.01</v>
      </c>
      <c r="G75" s="4">
        <v>7.34</v>
      </c>
      <c r="H75" s="4">
        <v>11.79</v>
      </c>
      <c r="I75" s="4">
        <v>10.11</v>
      </c>
      <c r="J75" s="4">
        <v>12.51</v>
      </c>
      <c r="K75" s="4">
        <v>7.14</v>
      </c>
      <c r="L75" s="4">
        <v>12.49</v>
      </c>
      <c r="M75" s="4">
        <v>6.69</v>
      </c>
      <c r="N75" s="4">
        <v>18.440000000000001</v>
      </c>
      <c r="O75" s="4">
        <v>10.34</v>
      </c>
      <c r="P75" s="4">
        <v>16.57</v>
      </c>
      <c r="Q75" s="4">
        <v>8.99</v>
      </c>
      <c r="R75" s="4">
        <v>7.8</v>
      </c>
      <c r="S75" s="4">
        <v>4.2699999999999996</v>
      </c>
      <c r="T75" s="4">
        <v>8.25</v>
      </c>
      <c r="U75" s="4">
        <v>8.7200000000000006</v>
      </c>
      <c r="V75" s="4">
        <v>21.27</v>
      </c>
      <c r="W75" s="4">
        <v>10.61</v>
      </c>
      <c r="X75" s="4">
        <v>9.5399999999999991</v>
      </c>
      <c r="Y75" s="4">
        <v>19.73</v>
      </c>
    </row>
    <row r="76" spans="2:25" x14ac:dyDescent="0.2">
      <c r="B76" s="4">
        <v>8</v>
      </c>
      <c r="C76" s="4">
        <v>1.74</v>
      </c>
      <c r="D76" s="4">
        <v>2.61</v>
      </c>
      <c r="E76" s="4">
        <v>6.24</v>
      </c>
      <c r="F76" s="4">
        <v>8.4700000000000006</v>
      </c>
      <c r="G76" s="4"/>
      <c r="H76" s="4">
        <v>4.13</v>
      </c>
      <c r="I76" s="4">
        <v>4.96</v>
      </c>
      <c r="J76" s="4">
        <v>6.52</v>
      </c>
      <c r="K76" s="4">
        <v>3.01</v>
      </c>
      <c r="L76" s="4">
        <v>5.91</v>
      </c>
      <c r="M76" s="4">
        <v>2.0699999999999998</v>
      </c>
      <c r="N76" s="4">
        <v>8.5500000000000007</v>
      </c>
      <c r="O76" s="4">
        <v>4.26</v>
      </c>
      <c r="P76" s="4">
        <v>5.76</v>
      </c>
      <c r="Q76" s="4">
        <v>4.5599999999999996</v>
      </c>
      <c r="R76" s="4">
        <v>3.77</v>
      </c>
      <c r="S76" s="4">
        <v>1.43</v>
      </c>
      <c r="T76" s="4">
        <v>3.26</v>
      </c>
      <c r="U76" s="4">
        <v>4.6500000000000004</v>
      </c>
      <c r="V76" s="4">
        <v>8.1199999999999992</v>
      </c>
      <c r="W76" s="4">
        <v>5.54</v>
      </c>
      <c r="X76" s="4">
        <v>3.95</v>
      </c>
      <c r="Y76" s="4">
        <v>10.86</v>
      </c>
    </row>
    <row r="77" spans="2:25" x14ac:dyDescent="0.2">
      <c r="B77" s="4">
        <v>10</v>
      </c>
      <c r="C77" s="4">
        <v>1.27</v>
      </c>
      <c r="D77" s="4">
        <v>1.84</v>
      </c>
      <c r="E77" s="4">
        <v>4.7</v>
      </c>
      <c r="F77" s="4">
        <v>5.92</v>
      </c>
      <c r="G77" s="4"/>
      <c r="H77" s="4">
        <v>1.51</v>
      </c>
      <c r="I77" s="4">
        <v>2.76</v>
      </c>
      <c r="J77" s="4">
        <v>2.42</v>
      </c>
      <c r="K77" s="4">
        <v>1.55</v>
      </c>
      <c r="L77" s="4">
        <v>4.7699999999999996</v>
      </c>
      <c r="M77" s="4">
        <v>1.3</v>
      </c>
      <c r="N77" s="4">
        <v>4.07</v>
      </c>
      <c r="O77" s="4">
        <v>2.39</v>
      </c>
      <c r="P77" s="4">
        <v>2.93</v>
      </c>
      <c r="Q77" s="4">
        <v>4.4400000000000004</v>
      </c>
      <c r="R77" s="4">
        <v>2.2200000000000002</v>
      </c>
      <c r="S77" s="4">
        <v>0.87</v>
      </c>
      <c r="T77" s="4">
        <v>1.81</v>
      </c>
      <c r="U77" s="4">
        <v>1.62</v>
      </c>
      <c r="V77" s="4">
        <v>6.68</v>
      </c>
      <c r="W77" s="4">
        <v>3.3</v>
      </c>
      <c r="X77" s="4">
        <v>2.39</v>
      </c>
      <c r="Y77" s="4">
        <v>7.34</v>
      </c>
    </row>
    <row r="81" spans="2:8" x14ac:dyDescent="0.2">
      <c r="B81" s="1" t="s">
        <v>270</v>
      </c>
      <c r="D81" s="4" t="s">
        <v>329</v>
      </c>
      <c r="E81" s="4" t="s">
        <v>330</v>
      </c>
      <c r="F81" s="4" t="s">
        <v>181</v>
      </c>
      <c r="G81" s="4" t="s">
        <v>182</v>
      </c>
      <c r="H81" s="4" t="s">
        <v>331</v>
      </c>
    </row>
    <row r="82" spans="2:8" x14ac:dyDescent="0.2">
      <c r="C82" s="1" t="s">
        <v>294</v>
      </c>
      <c r="D82" s="4" t="s">
        <v>374</v>
      </c>
      <c r="E82" s="4">
        <v>177</v>
      </c>
      <c r="F82" s="4">
        <v>6</v>
      </c>
      <c r="G82" s="4">
        <v>29.51</v>
      </c>
      <c r="H82" s="4" t="s">
        <v>375</v>
      </c>
    </row>
    <row r="83" spans="2:8" x14ac:dyDescent="0.2">
      <c r="C83" s="1" t="s">
        <v>334</v>
      </c>
      <c r="D83" s="4" t="s">
        <v>376</v>
      </c>
      <c r="E83" s="4">
        <v>11521</v>
      </c>
      <c r="F83" s="4">
        <v>6</v>
      </c>
      <c r="G83" s="4">
        <v>1920</v>
      </c>
      <c r="H83" s="4" t="s">
        <v>377</v>
      </c>
    </row>
    <row r="84" spans="2:8" x14ac:dyDescent="0.2">
      <c r="C84" s="1" t="s">
        <v>337</v>
      </c>
      <c r="D84" s="4" t="s">
        <v>378</v>
      </c>
      <c r="E84" s="4">
        <v>361.1</v>
      </c>
      <c r="F84" s="4">
        <v>1</v>
      </c>
      <c r="G84" s="4">
        <v>361.1</v>
      </c>
      <c r="H84" s="4" t="s">
        <v>379</v>
      </c>
    </row>
    <row r="85" spans="2:8" x14ac:dyDescent="0.2">
      <c r="C85" s="3" t="s">
        <v>340</v>
      </c>
      <c r="D85" s="4"/>
      <c r="E85" s="4">
        <v>6935</v>
      </c>
      <c r="F85" s="4">
        <v>142</v>
      </c>
      <c r="G85" s="4">
        <v>48.84</v>
      </c>
      <c r="H85" s="4"/>
    </row>
    <row r="86" spans="2:8" x14ac:dyDescent="0.2">
      <c r="E86" s="4"/>
      <c r="F86" s="4"/>
      <c r="G86" s="4"/>
      <c r="H86" s="4"/>
    </row>
    <row r="87" spans="2:8" x14ac:dyDescent="0.2">
      <c r="B87" s="3" t="s">
        <v>341</v>
      </c>
      <c r="C87" s="4" t="s">
        <v>342</v>
      </c>
      <c r="D87" s="4" t="s">
        <v>275</v>
      </c>
      <c r="E87" s="4" t="s">
        <v>276</v>
      </c>
      <c r="F87" s="4" t="s">
        <v>36</v>
      </c>
      <c r="G87" s="4" t="s">
        <v>343</v>
      </c>
    </row>
    <row r="88" spans="2:8" x14ac:dyDescent="0.2">
      <c r="B88" s="3"/>
      <c r="C88" s="4"/>
      <c r="D88" s="4"/>
      <c r="E88" s="4"/>
      <c r="F88" s="4"/>
      <c r="G88" s="4"/>
    </row>
    <row r="89" spans="2:8" x14ac:dyDescent="0.2">
      <c r="B89" s="3" t="s">
        <v>344</v>
      </c>
      <c r="C89" s="4"/>
      <c r="D89" s="4"/>
      <c r="E89" s="4"/>
      <c r="F89" s="4"/>
      <c r="G89" s="4"/>
    </row>
    <row r="90" spans="2:8" x14ac:dyDescent="0.2">
      <c r="B90" s="3" t="s">
        <v>345</v>
      </c>
      <c r="C90" s="4">
        <v>-7.5570000000000004</v>
      </c>
      <c r="D90" s="4" t="s">
        <v>380</v>
      </c>
      <c r="E90" s="4" t="s">
        <v>39</v>
      </c>
      <c r="F90" s="4" t="s">
        <v>40</v>
      </c>
      <c r="G90" s="4">
        <v>0.1474</v>
      </c>
    </row>
    <row r="91" spans="2:8" x14ac:dyDescent="0.2">
      <c r="B91" s="3" t="s">
        <v>347</v>
      </c>
      <c r="C91" s="4">
        <v>-4.399</v>
      </c>
      <c r="D91" s="4" t="s">
        <v>381</v>
      </c>
      <c r="E91" s="4" t="s">
        <v>39</v>
      </c>
      <c r="F91" s="4" t="s">
        <v>40</v>
      </c>
      <c r="G91" s="4">
        <v>0.66010000000000002</v>
      </c>
    </row>
    <row r="92" spans="2:8" x14ac:dyDescent="0.2">
      <c r="B92" s="3" t="s">
        <v>349</v>
      </c>
      <c r="C92" s="4">
        <v>-3.9780000000000002</v>
      </c>
      <c r="D92" s="4" t="s">
        <v>382</v>
      </c>
      <c r="E92" s="4" t="s">
        <v>39</v>
      </c>
      <c r="F92" s="4" t="s">
        <v>40</v>
      </c>
      <c r="G92" s="4">
        <v>0.76090000000000002</v>
      </c>
    </row>
    <row r="93" spans="2:8" x14ac:dyDescent="0.2">
      <c r="B93" s="3" t="s">
        <v>351</v>
      </c>
      <c r="C93" s="4">
        <v>-2.9060000000000001</v>
      </c>
      <c r="D93" s="4" t="s">
        <v>383</v>
      </c>
      <c r="E93" s="4" t="s">
        <v>39</v>
      </c>
      <c r="F93" s="4" t="s">
        <v>40</v>
      </c>
      <c r="G93" s="4">
        <v>0.94069999999999998</v>
      </c>
    </row>
    <row r="94" spans="2:8" x14ac:dyDescent="0.2">
      <c r="B94" s="3" t="s">
        <v>353</v>
      </c>
      <c r="C94" s="4">
        <v>-2.1480000000000001</v>
      </c>
      <c r="D94" s="4" t="s">
        <v>384</v>
      </c>
      <c r="E94" s="4" t="s">
        <v>39</v>
      </c>
      <c r="F94" s="4" t="s">
        <v>40</v>
      </c>
      <c r="G94" s="4">
        <v>0.98870000000000002</v>
      </c>
    </row>
    <row r="95" spans="2:8" x14ac:dyDescent="0.2">
      <c r="B95" s="3" t="s">
        <v>355</v>
      </c>
      <c r="C95" s="4">
        <v>-0.48209999999999997</v>
      </c>
      <c r="D95" s="4" t="s">
        <v>385</v>
      </c>
      <c r="E95" s="4" t="s">
        <v>39</v>
      </c>
      <c r="F95" s="4" t="s">
        <v>40</v>
      </c>
      <c r="G95" s="4" t="s">
        <v>41</v>
      </c>
    </row>
    <row r="96" spans="2:8" x14ac:dyDescent="0.2">
      <c r="B96" s="3" t="s">
        <v>357</v>
      </c>
      <c r="C96" s="4">
        <v>-0.54879999999999995</v>
      </c>
      <c r="D96" s="4" t="s">
        <v>386</v>
      </c>
      <c r="E96" s="4" t="s">
        <v>39</v>
      </c>
      <c r="F96" s="4" t="s">
        <v>40</v>
      </c>
      <c r="G96" s="4" t="s">
        <v>41</v>
      </c>
    </row>
    <row r="99" spans="2:25" ht="15.75" thickBot="1" x14ac:dyDescent="0.35"/>
    <row r="100" spans="2:25" ht="16.5" thickBot="1" x14ac:dyDescent="0.35">
      <c r="B100" s="47" t="s">
        <v>387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9"/>
    </row>
    <row r="101" spans="2:25" x14ac:dyDescent="0.3">
      <c r="C101" s="62" t="s">
        <v>326</v>
      </c>
      <c r="D101" s="63"/>
      <c r="E101" s="63"/>
      <c r="F101" s="63"/>
      <c r="G101" s="63"/>
      <c r="H101" s="63"/>
      <c r="I101" s="63"/>
      <c r="J101" s="63"/>
      <c r="K101" s="64"/>
      <c r="L101" s="62" t="s">
        <v>327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4"/>
    </row>
    <row r="102" spans="2:25" x14ac:dyDescent="0.2">
      <c r="B102" s="2" t="s">
        <v>328</v>
      </c>
      <c r="C102" s="1">
        <v>1</v>
      </c>
      <c r="D102" s="1">
        <v>2</v>
      </c>
      <c r="E102" s="1">
        <v>3</v>
      </c>
      <c r="F102" s="1">
        <v>4</v>
      </c>
      <c r="G102" s="1">
        <v>5</v>
      </c>
      <c r="H102" s="1">
        <v>6</v>
      </c>
      <c r="I102" s="1">
        <v>7</v>
      </c>
      <c r="J102" s="1">
        <v>8</v>
      </c>
      <c r="K102" s="36">
        <v>9</v>
      </c>
      <c r="L102" s="1">
        <v>1</v>
      </c>
      <c r="M102" s="1">
        <v>2</v>
      </c>
      <c r="N102" s="1">
        <v>3</v>
      </c>
      <c r="O102" s="1">
        <v>4</v>
      </c>
      <c r="P102" s="1">
        <v>5</v>
      </c>
      <c r="Q102" s="1">
        <v>6</v>
      </c>
      <c r="R102" s="1">
        <v>7</v>
      </c>
      <c r="S102" s="1">
        <v>8</v>
      </c>
      <c r="T102" s="1">
        <v>9</v>
      </c>
      <c r="U102" s="1">
        <v>10</v>
      </c>
      <c r="V102" s="1">
        <v>11</v>
      </c>
      <c r="W102" s="1">
        <v>12</v>
      </c>
      <c r="X102" s="1">
        <v>13</v>
      </c>
      <c r="Y102" s="1">
        <v>14</v>
      </c>
    </row>
    <row r="103" spans="2:25" x14ac:dyDescent="0.2">
      <c r="B103" s="4">
        <v>0.5</v>
      </c>
      <c r="C103" s="4">
        <v>0.35</v>
      </c>
      <c r="D103" s="4">
        <v>0.36</v>
      </c>
      <c r="E103" s="4">
        <v>0.57999999999999996</v>
      </c>
      <c r="F103" s="4">
        <v>0.68</v>
      </c>
      <c r="G103" s="4"/>
      <c r="H103" s="4">
        <v>0.6</v>
      </c>
      <c r="I103" s="4">
        <v>0.42</v>
      </c>
      <c r="J103" s="4">
        <v>0.43</v>
      </c>
      <c r="K103" s="4">
        <v>0</v>
      </c>
      <c r="L103" s="4">
        <v>0.65</v>
      </c>
      <c r="M103" s="4">
        <v>0.55000000000000004</v>
      </c>
      <c r="N103" s="4">
        <v>0.67</v>
      </c>
      <c r="O103" s="4">
        <v>0.83</v>
      </c>
      <c r="P103" s="4">
        <v>0.66</v>
      </c>
      <c r="Q103" s="4">
        <v>0.41</v>
      </c>
      <c r="R103" s="4">
        <v>0.47</v>
      </c>
      <c r="S103" s="4">
        <v>0.37</v>
      </c>
      <c r="T103" s="4">
        <v>0.52</v>
      </c>
      <c r="U103" s="4">
        <v>0.56000000000000005</v>
      </c>
      <c r="V103" s="4">
        <v>0.76</v>
      </c>
      <c r="W103" s="4">
        <v>0.45</v>
      </c>
      <c r="X103" s="4"/>
      <c r="Y103" s="4">
        <v>0.76</v>
      </c>
    </row>
    <row r="104" spans="2:25" x14ac:dyDescent="0.2">
      <c r="B104" s="4">
        <v>1</v>
      </c>
      <c r="C104" s="4">
        <v>0.42</v>
      </c>
      <c r="D104" s="4">
        <v>0.35</v>
      </c>
      <c r="E104" s="4">
        <v>0.56000000000000005</v>
      </c>
      <c r="F104" s="4">
        <v>0.61</v>
      </c>
      <c r="G104" s="4"/>
      <c r="H104" s="4">
        <v>0.64</v>
      </c>
      <c r="I104" s="4">
        <v>0.41</v>
      </c>
      <c r="J104" s="4">
        <v>0.55000000000000004</v>
      </c>
      <c r="K104" s="4">
        <v>0.5</v>
      </c>
      <c r="L104" s="4">
        <v>0.57999999999999996</v>
      </c>
      <c r="M104" s="4">
        <v>0.48</v>
      </c>
      <c r="N104" s="4">
        <v>0.8</v>
      </c>
      <c r="O104" s="4">
        <v>0.77</v>
      </c>
      <c r="P104" s="4">
        <v>0.71</v>
      </c>
      <c r="Q104" s="4">
        <v>0.49</v>
      </c>
      <c r="R104" s="4">
        <v>0.39</v>
      </c>
      <c r="S104" s="4">
        <v>0.38</v>
      </c>
      <c r="T104" s="4">
        <v>0.49</v>
      </c>
      <c r="U104" s="4">
        <v>0.52</v>
      </c>
      <c r="V104" s="4">
        <v>0.76</v>
      </c>
      <c r="W104" s="4">
        <v>0.41</v>
      </c>
      <c r="X104" s="4">
        <v>0.44</v>
      </c>
      <c r="Y104" s="4">
        <v>0.64</v>
      </c>
    </row>
    <row r="105" spans="2:25" x14ac:dyDescent="0.2">
      <c r="B105" s="4">
        <v>2</v>
      </c>
      <c r="C105" s="4">
        <v>0.33</v>
      </c>
      <c r="D105" s="4">
        <v>0.27</v>
      </c>
      <c r="E105" s="4">
        <v>0.55000000000000004</v>
      </c>
      <c r="F105" s="4">
        <v>0.47</v>
      </c>
      <c r="G105" s="4">
        <v>0.64</v>
      </c>
      <c r="H105" s="4">
        <v>0.47</v>
      </c>
      <c r="I105" s="4">
        <v>0.34</v>
      </c>
      <c r="J105" s="4">
        <v>0.48</v>
      </c>
      <c r="K105" s="4">
        <v>0.38</v>
      </c>
      <c r="L105" s="4">
        <v>0.44</v>
      </c>
      <c r="M105" s="4">
        <v>0.28999999999999998</v>
      </c>
      <c r="N105" s="4">
        <v>0.66</v>
      </c>
      <c r="O105" s="4">
        <v>0.55000000000000004</v>
      </c>
      <c r="P105" s="4">
        <v>0.64</v>
      </c>
      <c r="Q105" s="4">
        <v>0.41</v>
      </c>
      <c r="R105" s="4">
        <v>0.31</v>
      </c>
      <c r="S105" s="4">
        <v>0.32</v>
      </c>
      <c r="T105" s="4">
        <v>0.4</v>
      </c>
      <c r="U105" s="4">
        <v>0.41</v>
      </c>
      <c r="V105" s="4">
        <v>0.64</v>
      </c>
      <c r="W105" s="4">
        <v>0.4</v>
      </c>
      <c r="X105" s="4">
        <v>0.52</v>
      </c>
      <c r="Y105" s="4">
        <v>0.65</v>
      </c>
    </row>
    <row r="106" spans="2:25" x14ac:dyDescent="0.2">
      <c r="B106" s="4">
        <v>3</v>
      </c>
      <c r="C106" s="4">
        <v>0.22</v>
      </c>
      <c r="D106" s="4">
        <v>0.22</v>
      </c>
      <c r="E106" s="4">
        <v>0.42</v>
      </c>
      <c r="F106" s="4">
        <v>0.42</v>
      </c>
      <c r="G106" s="4">
        <v>0.5</v>
      </c>
      <c r="H106" s="4">
        <v>0.39</v>
      </c>
      <c r="I106" s="4">
        <v>0.3</v>
      </c>
      <c r="J106" s="4">
        <v>0.36</v>
      </c>
      <c r="K106" s="4">
        <v>0.26</v>
      </c>
      <c r="L106" s="4">
        <v>0.35</v>
      </c>
      <c r="M106" s="4">
        <v>0.25</v>
      </c>
      <c r="N106" s="4">
        <v>0.49</v>
      </c>
      <c r="O106" s="4">
        <v>0.44</v>
      </c>
      <c r="P106" s="4">
        <v>0.53</v>
      </c>
      <c r="Q106" s="4">
        <v>0.36</v>
      </c>
      <c r="R106" s="4">
        <v>0.25</v>
      </c>
      <c r="S106" s="4">
        <v>0.18</v>
      </c>
      <c r="T106" s="4">
        <v>0.32</v>
      </c>
      <c r="U106" s="4">
        <v>0.3</v>
      </c>
      <c r="V106" s="4">
        <v>0.51</v>
      </c>
      <c r="W106" s="4">
        <v>0.32</v>
      </c>
      <c r="X106" s="4">
        <v>0.34</v>
      </c>
      <c r="Y106" s="4">
        <v>0.56000000000000005</v>
      </c>
    </row>
    <row r="107" spans="2:25" x14ac:dyDescent="0.2">
      <c r="B107" s="4">
        <v>5</v>
      </c>
      <c r="C107" s="4">
        <v>0.12</v>
      </c>
      <c r="D107" s="4">
        <v>0.15</v>
      </c>
      <c r="E107" s="4">
        <v>0.28999999999999998</v>
      </c>
      <c r="F107" s="4">
        <v>0.33</v>
      </c>
      <c r="G107" s="4">
        <v>0.37</v>
      </c>
      <c r="H107" s="4">
        <v>0.25</v>
      </c>
      <c r="I107" s="4">
        <v>0.21</v>
      </c>
      <c r="J107" s="4">
        <v>0.28999999999999998</v>
      </c>
      <c r="K107" s="4">
        <v>0.15</v>
      </c>
      <c r="L107" s="4">
        <v>0.24</v>
      </c>
      <c r="M107" s="4">
        <v>0.15</v>
      </c>
      <c r="N107" s="4">
        <v>0.36</v>
      </c>
      <c r="O107" s="4">
        <v>0.3</v>
      </c>
      <c r="P107" s="4">
        <v>0.38</v>
      </c>
      <c r="Q107" s="4">
        <v>0.25</v>
      </c>
      <c r="R107" s="4">
        <v>0.18</v>
      </c>
      <c r="S107" s="4">
        <v>0.1</v>
      </c>
      <c r="T107" s="4">
        <v>0.2</v>
      </c>
      <c r="U107" s="4">
        <v>0.17</v>
      </c>
      <c r="V107" s="4">
        <v>0.42</v>
      </c>
      <c r="W107" s="4">
        <v>0.23</v>
      </c>
      <c r="X107" s="4">
        <v>0.22</v>
      </c>
      <c r="Y107" s="4">
        <v>0.36</v>
      </c>
    </row>
    <row r="108" spans="2:25" x14ac:dyDescent="0.2">
      <c r="B108" s="4">
        <v>8</v>
      </c>
      <c r="C108" s="4">
        <v>0.05</v>
      </c>
      <c r="D108" s="4">
        <v>7.0000000000000007E-2</v>
      </c>
      <c r="E108" s="4">
        <v>0.16</v>
      </c>
      <c r="F108" s="4">
        <v>0.19</v>
      </c>
      <c r="G108" s="4">
        <v>0.19</v>
      </c>
      <c r="H108" s="4">
        <v>0.09</v>
      </c>
      <c r="I108" s="4">
        <v>0.1</v>
      </c>
      <c r="J108" s="4">
        <v>0.15</v>
      </c>
      <c r="K108" s="4">
        <v>7.0000000000000007E-2</v>
      </c>
      <c r="L108" s="4">
        <v>0.11</v>
      </c>
      <c r="M108" s="4">
        <v>0.05</v>
      </c>
      <c r="N108" s="4">
        <v>0.18</v>
      </c>
      <c r="O108" s="4">
        <v>0.13</v>
      </c>
      <c r="P108" s="4">
        <v>0.15</v>
      </c>
      <c r="Q108" s="4">
        <v>0.13</v>
      </c>
      <c r="R108" s="4">
        <v>0.09</v>
      </c>
      <c r="S108" s="4">
        <v>0.03</v>
      </c>
      <c r="T108" s="4">
        <v>0.08</v>
      </c>
      <c r="U108" s="4">
        <v>0.09</v>
      </c>
      <c r="V108" s="4">
        <v>0.18</v>
      </c>
      <c r="W108" s="4">
        <v>0.12</v>
      </c>
      <c r="X108" s="4">
        <v>0.09</v>
      </c>
      <c r="Y108" s="4">
        <v>0.21</v>
      </c>
    </row>
    <row r="109" spans="2:25" x14ac:dyDescent="0.2">
      <c r="B109" s="4">
        <v>10</v>
      </c>
      <c r="C109" s="4">
        <v>0.03</v>
      </c>
      <c r="D109" s="4">
        <v>0.05</v>
      </c>
      <c r="E109" s="4">
        <v>0.12</v>
      </c>
      <c r="F109" s="4">
        <v>0.13</v>
      </c>
      <c r="G109" s="4"/>
      <c r="H109" s="4">
        <v>0.03</v>
      </c>
      <c r="I109" s="4">
        <v>0.06</v>
      </c>
      <c r="J109" s="4">
        <v>0.06</v>
      </c>
      <c r="K109" s="4">
        <v>0.03</v>
      </c>
      <c r="L109" s="4">
        <v>0.09</v>
      </c>
      <c r="M109" s="4">
        <v>0.03</v>
      </c>
      <c r="N109" s="4">
        <v>0.09</v>
      </c>
      <c r="O109" s="4">
        <v>7.0000000000000007E-2</v>
      </c>
      <c r="P109" s="4">
        <v>0.08</v>
      </c>
      <c r="Q109" s="4">
        <v>0.13</v>
      </c>
      <c r="R109" s="4">
        <v>0.05</v>
      </c>
      <c r="S109" s="4">
        <v>0.02</v>
      </c>
      <c r="T109" s="4">
        <v>0.04</v>
      </c>
      <c r="U109" s="4">
        <v>0.03</v>
      </c>
      <c r="V109" s="4">
        <v>0.15</v>
      </c>
      <c r="W109" s="4">
        <v>7.0000000000000007E-2</v>
      </c>
      <c r="X109" s="4">
        <v>0.05</v>
      </c>
      <c r="Y109" s="4">
        <v>0.14000000000000001</v>
      </c>
    </row>
    <row r="113" spans="2:8" x14ac:dyDescent="0.2">
      <c r="B113" s="1" t="s">
        <v>270</v>
      </c>
      <c r="D113" s="4" t="s">
        <v>329</v>
      </c>
      <c r="E113" s="4" t="s">
        <v>330</v>
      </c>
      <c r="F113" s="4" t="s">
        <v>181</v>
      </c>
      <c r="G113" s="4" t="s">
        <v>182</v>
      </c>
      <c r="H113" s="4" t="s">
        <v>331</v>
      </c>
    </row>
    <row r="114" spans="2:8" x14ac:dyDescent="0.2">
      <c r="C114" s="1" t="s">
        <v>294</v>
      </c>
      <c r="D114" s="4" t="s">
        <v>388</v>
      </c>
      <c r="E114" s="4">
        <v>9.2939999999999995E-2</v>
      </c>
      <c r="F114" s="4">
        <v>6</v>
      </c>
      <c r="G114" s="4">
        <v>1.549E-2</v>
      </c>
      <c r="H114" s="4" t="s">
        <v>389</v>
      </c>
    </row>
    <row r="115" spans="2:8" x14ac:dyDescent="0.2">
      <c r="C115" s="1" t="s">
        <v>334</v>
      </c>
      <c r="D115" s="4" t="s">
        <v>376</v>
      </c>
      <c r="E115" s="4">
        <v>4.351</v>
      </c>
      <c r="F115" s="4">
        <v>6</v>
      </c>
      <c r="G115" s="4">
        <v>0.72519999999999996</v>
      </c>
      <c r="H115" s="4" t="s">
        <v>390</v>
      </c>
    </row>
    <row r="116" spans="2:8" x14ac:dyDescent="0.2">
      <c r="C116" s="1" t="s">
        <v>337</v>
      </c>
      <c r="D116" s="4" t="s">
        <v>391</v>
      </c>
      <c r="E116" s="4">
        <v>7.1110000000000007E-2</v>
      </c>
      <c r="F116" s="4">
        <v>1</v>
      </c>
      <c r="G116" s="4">
        <v>7.1110000000000007E-2</v>
      </c>
      <c r="H116" s="4" t="s">
        <v>392</v>
      </c>
    </row>
    <row r="117" spans="2:8" x14ac:dyDescent="0.2">
      <c r="C117" s="3" t="s">
        <v>340</v>
      </c>
      <c r="D117" s="4"/>
      <c r="E117" s="4">
        <v>1.7949999999999999</v>
      </c>
      <c r="F117" s="4">
        <v>143</v>
      </c>
      <c r="G117" s="4">
        <v>1.255E-2</v>
      </c>
      <c r="H117" s="4"/>
    </row>
    <row r="118" spans="2:8" x14ac:dyDescent="0.2">
      <c r="E118" s="4"/>
      <c r="F118" s="4"/>
      <c r="G118" s="4"/>
      <c r="H118" s="4"/>
    </row>
    <row r="119" spans="2:8" x14ac:dyDescent="0.2">
      <c r="B119" s="3" t="s">
        <v>341</v>
      </c>
      <c r="C119" s="4" t="s">
        <v>342</v>
      </c>
      <c r="D119" s="4" t="s">
        <v>275</v>
      </c>
      <c r="E119" s="4" t="s">
        <v>276</v>
      </c>
      <c r="F119" s="4" t="s">
        <v>36</v>
      </c>
      <c r="G119" s="4" t="s">
        <v>343</v>
      </c>
    </row>
    <row r="120" spans="2:8" x14ac:dyDescent="0.2">
      <c r="B120" s="3"/>
      <c r="C120" s="4"/>
      <c r="D120" s="4"/>
      <c r="E120" s="4"/>
      <c r="F120" s="4"/>
      <c r="G120" s="4"/>
    </row>
    <row r="121" spans="2:8" x14ac:dyDescent="0.2">
      <c r="B121" s="3" t="s">
        <v>344</v>
      </c>
      <c r="C121" s="4"/>
      <c r="D121" s="4"/>
      <c r="E121" s="4"/>
      <c r="F121" s="4"/>
      <c r="G121" s="4"/>
    </row>
    <row r="122" spans="2:8" x14ac:dyDescent="0.2">
      <c r="B122" s="3" t="s">
        <v>345</v>
      </c>
      <c r="C122" s="4">
        <v>-0.16170000000000001</v>
      </c>
      <c r="D122" s="4" t="s">
        <v>393</v>
      </c>
      <c r="E122" s="4" t="s">
        <v>29</v>
      </c>
      <c r="F122" s="4" t="s">
        <v>46</v>
      </c>
      <c r="G122" s="4">
        <v>1.1299999999999999E-2</v>
      </c>
    </row>
    <row r="123" spans="2:8" x14ac:dyDescent="0.2">
      <c r="B123" s="3" t="s">
        <v>347</v>
      </c>
      <c r="C123" s="4">
        <v>-5.6430000000000001E-2</v>
      </c>
      <c r="D123" s="4" t="s">
        <v>394</v>
      </c>
      <c r="E123" s="4" t="s">
        <v>39</v>
      </c>
      <c r="F123" s="4" t="s">
        <v>40</v>
      </c>
      <c r="G123" s="4">
        <v>0.87580000000000002</v>
      </c>
    </row>
    <row r="124" spans="2:8" x14ac:dyDescent="0.2">
      <c r="B124" s="3" t="s">
        <v>349</v>
      </c>
      <c r="C124" s="4">
        <v>-3.7620000000000001E-2</v>
      </c>
      <c r="D124" s="4" t="s">
        <v>395</v>
      </c>
      <c r="E124" s="4" t="s">
        <v>39</v>
      </c>
      <c r="F124" s="4" t="s">
        <v>40</v>
      </c>
      <c r="G124" s="4">
        <v>0.98119999999999996</v>
      </c>
    </row>
    <row r="125" spans="2:8" x14ac:dyDescent="0.2">
      <c r="B125" s="3" t="s">
        <v>351</v>
      </c>
      <c r="C125" s="4">
        <v>-2.81E-2</v>
      </c>
      <c r="D125" s="4" t="s">
        <v>396</v>
      </c>
      <c r="E125" s="4" t="s">
        <v>39</v>
      </c>
      <c r="F125" s="4" t="s">
        <v>40</v>
      </c>
      <c r="G125" s="4">
        <v>0.99670000000000003</v>
      </c>
    </row>
    <row r="126" spans="2:8" x14ac:dyDescent="0.2">
      <c r="B126" s="3" t="s">
        <v>353</v>
      </c>
      <c r="C126" s="4">
        <v>-1.4290000000000001E-2</v>
      </c>
      <c r="D126" s="4" t="s">
        <v>397</v>
      </c>
      <c r="E126" s="4" t="s">
        <v>39</v>
      </c>
      <c r="F126" s="4" t="s">
        <v>40</v>
      </c>
      <c r="G126" s="4" t="s">
        <v>41</v>
      </c>
    </row>
    <row r="127" spans="2:8" x14ac:dyDescent="0.2">
      <c r="B127" s="3" t="s">
        <v>355</v>
      </c>
      <c r="C127" s="4">
        <v>1.7459999999999999E-3</v>
      </c>
      <c r="D127" s="4" t="s">
        <v>398</v>
      </c>
      <c r="E127" s="4" t="s">
        <v>39</v>
      </c>
      <c r="F127" s="4" t="s">
        <v>40</v>
      </c>
      <c r="G127" s="4" t="s">
        <v>41</v>
      </c>
    </row>
    <row r="128" spans="2:8" x14ac:dyDescent="0.2">
      <c r="B128" s="3" t="s">
        <v>357</v>
      </c>
      <c r="C128" s="4">
        <v>-1.0540000000000001E-2</v>
      </c>
      <c r="D128" s="4" t="s">
        <v>399</v>
      </c>
      <c r="E128" s="4" t="s">
        <v>39</v>
      </c>
      <c r="F128" s="4" t="s">
        <v>40</v>
      </c>
      <c r="G128" s="4" t="s">
        <v>41</v>
      </c>
    </row>
    <row r="131" spans="2:25" ht="15.75" thickBot="1" x14ac:dyDescent="0.35"/>
    <row r="132" spans="2:25" ht="16.5" thickBot="1" x14ac:dyDescent="0.35">
      <c r="B132" s="47" t="s">
        <v>400</v>
      </c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9"/>
    </row>
    <row r="133" spans="2:25" x14ac:dyDescent="0.3">
      <c r="C133" s="62" t="s">
        <v>326</v>
      </c>
      <c r="D133" s="63"/>
      <c r="E133" s="63"/>
      <c r="F133" s="63"/>
      <c r="G133" s="63"/>
      <c r="H133" s="63"/>
      <c r="I133" s="63"/>
      <c r="J133" s="63"/>
      <c r="K133" s="64"/>
      <c r="L133" s="62" t="s">
        <v>327</v>
      </c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4"/>
    </row>
    <row r="134" spans="2:25" x14ac:dyDescent="0.2">
      <c r="B134" s="2" t="s">
        <v>328</v>
      </c>
      <c r="C134" s="1">
        <v>1</v>
      </c>
      <c r="D134" s="1">
        <v>2</v>
      </c>
      <c r="E134" s="1">
        <v>3</v>
      </c>
      <c r="F134" s="1">
        <v>4</v>
      </c>
      <c r="G134" s="1">
        <v>5</v>
      </c>
      <c r="H134" s="1">
        <v>6</v>
      </c>
      <c r="I134" s="1">
        <v>7</v>
      </c>
      <c r="J134" s="1">
        <v>8</v>
      </c>
      <c r="K134" s="36">
        <v>9</v>
      </c>
      <c r="L134" s="1">
        <v>1</v>
      </c>
      <c r="M134" s="1">
        <v>2</v>
      </c>
      <c r="N134" s="1">
        <v>3</v>
      </c>
      <c r="O134" s="1">
        <v>4</v>
      </c>
      <c r="P134" s="1">
        <v>5</v>
      </c>
      <c r="Q134" s="1">
        <v>6</v>
      </c>
      <c r="R134" s="1">
        <v>7</v>
      </c>
      <c r="S134" s="1">
        <v>8</v>
      </c>
      <c r="T134" s="1">
        <v>9</v>
      </c>
      <c r="U134" s="1">
        <v>10</v>
      </c>
      <c r="V134" s="1">
        <v>11</v>
      </c>
      <c r="W134" s="1">
        <v>12</v>
      </c>
      <c r="X134" s="1">
        <v>13</v>
      </c>
      <c r="Y134" s="1">
        <v>14</v>
      </c>
    </row>
    <row r="135" spans="2:25" x14ac:dyDescent="0.2">
      <c r="B135" s="4">
        <v>0.5</v>
      </c>
      <c r="C135" s="4">
        <v>13.2</v>
      </c>
      <c r="D135" s="4">
        <v>7.43</v>
      </c>
      <c r="E135" s="4">
        <v>9.8699999999999992</v>
      </c>
      <c r="F135" s="4">
        <v>7.82</v>
      </c>
      <c r="G135" s="4">
        <v>0</v>
      </c>
      <c r="H135" s="4">
        <v>9.4499999999999993</v>
      </c>
      <c r="I135" s="4">
        <v>14.28</v>
      </c>
      <c r="J135" s="4">
        <v>5.03</v>
      </c>
      <c r="K135" s="4">
        <v>0</v>
      </c>
      <c r="L135" s="4">
        <v>3.95</v>
      </c>
      <c r="M135" s="4">
        <v>5.01</v>
      </c>
      <c r="N135" s="4">
        <v>12.82</v>
      </c>
      <c r="O135" s="4">
        <v>2.65</v>
      </c>
      <c r="P135" s="4">
        <v>14.66</v>
      </c>
      <c r="Q135" s="4">
        <v>5.86</v>
      </c>
      <c r="R135" s="4">
        <v>8.0500000000000007</v>
      </c>
      <c r="S135" s="4">
        <v>14.18</v>
      </c>
      <c r="T135" s="4">
        <v>12.54</v>
      </c>
      <c r="U135" s="4">
        <v>0.56000000000000005</v>
      </c>
      <c r="V135" s="4">
        <v>2.83</v>
      </c>
      <c r="W135" s="4">
        <v>11.19</v>
      </c>
      <c r="X135" s="4">
        <v>0</v>
      </c>
      <c r="Y135" s="4">
        <v>0.82</v>
      </c>
    </row>
    <row r="136" spans="2:25" x14ac:dyDescent="0.2">
      <c r="B136" s="4">
        <v>1</v>
      </c>
      <c r="C136" s="4">
        <v>10.6</v>
      </c>
      <c r="D136" s="4">
        <v>11.14</v>
      </c>
      <c r="E136" s="4">
        <v>13.53</v>
      </c>
      <c r="F136" s="4">
        <v>14.09</v>
      </c>
      <c r="G136" s="4">
        <v>0</v>
      </c>
      <c r="H136" s="4">
        <v>12.65</v>
      </c>
      <c r="I136" s="4">
        <v>20.27</v>
      </c>
      <c r="J136" s="4">
        <v>12.26</v>
      </c>
      <c r="K136" s="4">
        <v>5.72</v>
      </c>
      <c r="L136" s="4">
        <v>6.9</v>
      </c>
      <c r="M136" s="4">
        <v>6.35</v>
      </c>
      <c r="N136" s="4">
        <v>3.33</v>
      </c>
      <c r="O136" s="4">
        <v>7</v>
      </c>
      <c r="P136" s="4">
        <v>13.95</v>
      </c>
      <c r="Q136" s="4">
        <v>9.93</v>
      </c>
      <c r="R136" s="4">
        <v>13.01</v>
      </c>
      <c r="S136" s="4">
        <v>13.8</v>
      </c>
      <c r="T136" s="4">
        <v>15.42</v>
      </c>
      <c r="U136" s="4">
        <v>11.93</v>
      </c>
      <c r="V136" s="4">
        <v>5.4</v>
      </c>
      <c r="W136" s="4">
        <v>17.440000000000001</v>
      </c>
      <c r="X136" s="4">
        <v>0.5</v>
      </c>
      <c r="Y136" s="4">
        <v>5.93</v>
      </c>
    </row>
    <row r="137" spans="2:25" x14ac:dyDescent="0.2">
      <c r="B137" s="4">
        <v>2</v>
      </c>
      <c r="C137" s="4">
        <v>14.78</v>
      </c>
      <c r="D137" s="4">
        <v>15.47</v>
      </c>
      <c r="E137" s="4">
        <v>15.18</v>
      </c>
      <c r="F137" s="4">
        <v>19.559999999999999</v>
      </c>
      <c r="G137" s="4">
        <v>14.64</v>
      </c>
      <c r="H137" s="4">
        <v>15.16</v>
      </c>
      <c r="I137" s="4">
        <v>21.92</v>
      </c>
      <c r="J137" s="4">
        <v>18.68</v>
      </c>
      <c r="K137" s="4">
        <v>12.8</v>
      </c>
      <c r="L137" s="4">
        <v>12.14</v>
      </c>
      <c r="M137" s="4">
        <v>13.27</v>
      </c>
      <c r="N137" s="4">
        <v>8.4499999999999993</v>
      </c>
      <c r="O137" s="4">
        <v>14.85</v>
      </c>
      <c r="P137" s="4">
        <v>15.93</v>
      </c>
      <c r="Q137" s="4">
        <v>18.71</v>
      </c>
      <c r="R137" s="4">
        <v>15.92</v>
      </c>
      <c r="S137" s="4">
        <v>16.07</v>
      </c>
      <c r="T137" s="4">
        <v>17.73</v>
      </c>
      <c r="U137" s="4">
        <v>15.05</v>
      </c>
      <c r="V137" s="4">
        <v>10.01</v>
      </c>
      <c r="W137" s="4">
        <v>20.98</v>
      </c>
      <c r="X137" s="4">
        <v>9.92</v>
      </c>
      <c r="Y137" s="4">
        <v>9.75</v>
      </c>
    </row>
    <row r="138" spans="2:25" x14ac:dyDescent="0.2">
      <c r="B138" s="4">
        <v>3</v>
      </c>
      <c r="C138" s="4">
        <v>16.420000000000002</v>
      </c>
      <c r="D138" s="4">
        <v>19.079999999999998</v>
      </c>
      <c r="E138" s="4">
        <v>19.190000000000001</v>
      </c>
      <c r="F138" s="4">
        <v>21.03</v>
      </c>
      <c r="G138" s="4">
        <v>18.98</v>
      </c>
      <c r="H138" s="4">
        <v>18.11</v>
      </c>
      <c r="I138" s="4">
        <v>22.99</v>
      </c>
      <c r="J138" s="4">
        <v>21.01</v>
      </c>
      <c r="K138" s="4">
        <v>20.260000000000002</v>
      </c>
      <c r="L138" s="4">
        <v>13.82</v>
      </c>
      <c r="M138" s="4">
        <v>14.9</v>
      </c>
      <c r="N138" s="4">
        <v>15.14</v>
      </c>
      <c r="O138" s="4">
        <v>16.88</v>
      </c>
      <c r="P138" s="4">
        <v>19.170000000000002</v>
      </c>
      <c r="Q138" s="4">
        <v>19.78</v>
      </c>
      <c r="R138" s="4">
        <v>17.399999999999999</v>
      </c>
      <c r="S138" s="4">
        <v>18.89</v>
      </c>
      <c r="T138" s="4">
        <v>18.760000000000002</v>
      </c>
      <c r="U138" s="4">
        <v>17.420000000000002</v>
      </c>
      <c r="V138" s="4">
        <v>13.92</v>
      </c>
      <c r="W138" s="4">
        <v>21.29</v>
      </c>
      <c r="X138" s="4">
        <v>13.29</v>
      </c>
      <c r="Y138" s="4">
        <v>12.94</v>
      </c>
    </row>
    <row r="139" spans="2:25" x14ac:dyDescent="0.2">
      <c r="B139" s="4">
        <v>5</v>
      </c>
      <c r="C139" s="4">
        <v>18.8</v>
      </c>
      <c r="D139" s="4">
        <v>21.28</v>
      </c>
      <c r="E139" s="4">
        <v>21.28</v>
      </c>
      <c r="F139" s="4">
        <v>19.72</v>
      </c>
      <c r="G139" s="4">
        <v>16.62</v>
      </c>
      <c r="H139" s="4">
        <v>18.45</v>
      </c>
      <c r="I139" s="4">
        <v>22.94</v>
      </c>
      <c r="J139" s="4">
        <v>19.39</v>
      </c>
      <c r="K139" s="4">
        <v>20.79</v>
      </c>
      <c r="L139" s="4">
        <v>15.52</v>
      </c>
      <c r="M139" s="4">
        <v>15.75</v>
      </c>
      <c r="N139" s="4">
        <v>16.579999999999998</v>
      </c>
      <c r="O139" s="4">
        <v>17.07</v>
      </c>
      <c r="P139" s="4">
        <v>18.350000000000001</v>
      </c>
      <c r="Q139" s="4">
        <v>19.84</v>
      </c>
      <c r="R139" s="4">
        <v>16.39</v>
      </c>
      <c r="S139" s="4">
        <v>21.26</v>
      </c>
      <c r="T139" s="4">
        <v>19.2</v>
      </c>
      <c r="U139" s="4">
        <v>18.350000000000001</v>
      </c>
      <c r="V139" s="4">
        <v>15.21</v>
      </c>
      <c r="W139" s="4">
        <v>21.9</v>
      </c>
      <c r="X139" s="4">
        <v>15.01</v>
      </c>
      <c r="Y139" s="4">
        <v>13.25</v>
      </c>
    </row>
    <row r="140" spans="2:25" x14ac:dyDescent="0.2">
      <c r="B140" s="4">
        <v>8</v>
      </c>
      <c r="C140" s="4">
        <v>17.21</v>
      </c>
      <c r="D140" s="4">
        <v>22.5</v>
      </c>
      <c r="E140" s="4">
        <v>19.27</v>
      </c>
      <c r="F140" s="4">
        <v>18.86</v>
      </c>
      <c r="G140" s="4">
        <v>15.85</v>
      </c>
      <c r="H140" s="4">
        <v>17.84</v>
      </c>
      <c r="I140" s="4">
        <v>24.07</v>
      </c>
      <c r="J140" s="4">
        <v>18.45</v>
      </c>
      <c r="K140" s="4">
        <v>21.85</v>
      </c>
      <c r="L140" s="4">
        <v>15.37</v>
      </c>
      <c r="M140" s="4">
        <v>21.46</v>
      </c>
      <c r="N140" s="4">
        <v>17</v>
      </c>
      <c r="O140" s="4">
        <v>18.36</v>
      </c>
      <c r="P140" s="4">
        <v>21.82</v>
      </c>
      <c r="Q140" s="4">
        <v>19.38</v>
      </c>
      <c r="R140" s="4">
        <v>16.98</v>
      </c>
      <c r="S140" s="4">
        <v>22.9</v>
      </c>
      <c r="T140" s="4">
        <v>20.62</v>
      </c>
      <c r="U140" s="4">
        <v>20.350000000000001</v>
      </c>
      <c r="V140" s="4">
        <v>15.98</v>
      </c>
      <c r="W140" s="4">
        <v>23.99</v>
      </c>
      <c r="X140" s="4">
        <v>15.25</v>
      </c>
      <c r="Y140" s="4">
        <v>13.87</v>
      </c>
    </row>
    <row r="141" spans="2:25" x14ac:dyDescent="0.2">
      <c r="B141" s="4">
        <v>10</v>
      </c>
      <c r="C141" s="4">
        <v>12.09</v>
      </c>
      <c r="D141" s="4">
        <v>22.82</v>
      </c>
      <c r="E141" s="4">
        <v>17.2</v>
      </c>
      <c r="F141" s="4">
        <v>18.66</v>
      </c>
      <c r="G141" s="4"/>
      <c r="H141" s="4">
        <v>28.38</v>
      </c>
      <c r="I141" s="4">
        <v>31.87</v>
      </c>
      <c r="J141" s="4">
        <v>19.98</v>
      </c>
      <c r="K141" s="4">
        <v>21.14</v>
      </c>
      <c r="L141" s="4">
        <v>15.83</v>
      </c>
      <c r="M141" s="4">
        <v>22.75</v>
      </c>
      <c r="N141" s="4">
        <v>19.670000000000002</v>
      </c>
      <c r="O141" s="4">
        <v>18.73</v>
      </c>
      <c r="P141" s="4">
        <v>24.6</v>
      </c>
      <c r="Q141" s="4">
        <v>20.54</v>
      </c>
      <c r="R141" s="4">
        <v>17.54</v>
      </c>
      <c r="S141" s="4">
        <v>24.39</v>
      </c>
      <c r="T141" s="4">
        <v>21.95</v>
      </c>
      <c r="U141" s="4">
        <v>18.29</v>
      </c>
      <c r="V141" s="4">
        <v>16.260000000000002</v>
      </c>
      <c r="W141" s="4">
        <v>25.61</v>
      </c>
      <c r="X141" s="4">
        <v>15.21</v>
      </c>
      <c r="Y141" s="4">
        <v>13.51</v>
      </c>
    </row>
    <row r="145" spans="2:9" x14ac:dyDescent="0.2">
      <c r="B145" s="1" t="s">
        <v>270</v>
      </c>
      <c r="D145" s="4" t="s">
        <v>329</v>
      </c>
      <c r="E145" s="4" t="s">
        <v>330</v>
      </c>
      <c r="F145" s="4" t="s">
        <v>181</v>
      </c>
      <c r="G145" s="4" t="s">
        <v>182</v>
      </c>
      <c r="H145" s="4" t="s">
        <v>331</v>
      </c>
    </row>
    <row r="146" spans="2:9" x14ac:dyDescent="0.2">
      <c r="C146" s="1" t="s">
        <v>294</v>
      </c>
      <c r="D146" s="4" t="s">
        <v>401</v>
      </c>
      <c r="E146" s="4">
        <v>25.06</v>
      </c>
      <c r="F146" s="4">
        <v>6</v>
      </c>
      <c r="G146" s="4">
        <v>4.1760000000000002</v>
      </c>
      <c r="H146" s="4" t="s">
        <v>402</v>
      </c>
    </row>
    <row r="147" spans="2:9" x14ac:dyDescent="0.2">
      <c r="C147" s="1" t="s">
        <v>334</v>
      </c>
      <c r="D147" s="4" t="s">
        <v>376</v>
      </c>
      <c r="E147" s="4">
        <v>3340</v>
      </c>
      <c r="F147" s="4">
        <v>6</v>
      </c>
      <c r="G147" s="4">
        <v>556.70000000000005</v>
      </c>
      <c r="H147" s="4" t="s">
        <v>403</v>
      </c>
    </row>
    <row r="148" spans="2:9" x14ac:dyDescent="0.2">
      <c r="C148" s="1" t="s">
        <v>337</v>
      </c>
      <c r="D148" s="4" t="s">
        <v>404</v>
      </c>
      <c r="E148" s="4">
        <v>127.6</v>
      </c>
      <c r="F148" s="4">
        <v>1</v>
      </c>
      <c r="G148" s="4">
        <v>127.6</v>
      </c>
      <c r="H148" s="4" t="s">
        <v>405</v>
      </c>
    </row>
    <row r="149" spans="2:9" x14ac:dyDescent="0.2">
      <c r="C149" s="3" t="s">
        <v>340</v>
      </c>
      <c r="D149" s="4"/>
      <c r="E149" s="4">
        <v>2295</v>
      </c>
      <c r="F149" s="4">
        <v>146</v>
      </c>
      <c r="G149" s="4">
        <v>15.72</v>
      </c>
      <c r="H149" s="4"/>
      <c r="I149" s="4"/>
    </row>
    <row r="150" spans="2:9" x14ac:dyDescent="0.2">
      <c r="E150" s="4"/>
      <c r="F150" s="4"/>
      <c r="G150" s="4"/>
      <c r="H150" s="4"/>
    </row>
    <row r="151" spans="2:9" x14ac:dyDescent="0.2">
      <c r="B151" s="3" t="s">
        <v>341</v>
      </c>
      <c r="C151" s="4" t="s">
        <v>342</v>
      </c>
      <c r="D151" s="4" t="s">
        <v>275</v>
      </c>
      <c r="E151" s="4" t="s">
        <v>276</v>
      </c>
      <c r="F151" s="4" t="s">
        <v>36</v>
      </c>
      <c r="G151" s="4" t="s">
        <v>343</v>
      </c>
    </row>
    <row r="152" spans="2:9" x14ac:dyDescent="0.2">
      <c r="B152" s="3"/>
      <c r="C152" s="4"/>
      <c r="D152" s="4"/>
      <c r="E152" s="4"/>
      <c r="F152" s="4"/>
      <c r="G152" s="4"/>
    </row>
    <row r="153" spans="2:9" x14ac:dyDescent="0.2">
      <c r="B153" s="3" t="s">
        <v>344</v>
      </c>
      <c r="C153" s="4"/>
      <c r="D153" s="4"/>
      <c r="E153" s="4"/>
      <c r="F153" s="4"/>
      <c r="G153" s="4"/>
    </row>
    <row r="154" spans="2:9" x14ac:dyDescent="0.2">
      <c r="B154" s="3" t="s">
        <v>345</v>
      </c>
      <c r="C154" s="4">
        <v>0.65900000000000003</v>
      </c>
      <c r="D154" s="4" t="s">
        <v>406</v>
      </c>
      <c r="E154" s="4" t="s">
        <v>39</v>
      </c>
      <c r="F154" s="4" t="s">
        <v>40</v>
      </c>
      <c r="G154" s="4">
        <v>0.99980000000000002</v>
      </c>
    </row>
    <row r="155" spans="2:9" x14ac:dyDescent="0.2">
      <c r="B155" s="3" t="s">
        <v>347</v>
      </c>
      <c r="C155" s="4">
        <v>1.7909999999999999</v>
      </c>
      <c r="D155" s="4" t="s">
        <v>407</v>
      </c>
      <c r="E155" s="4" t="s">
        <v>39</v>
      </c>
      <c r="F155" s="4" t="s">
        <v>40</v>
      </c>
      <c r="G155" s="4">
        <v>0.91100000000000003</v>
      </c>
    </row>
    <row r="156" spans="2:9" x14ac:dyDescent="0.2">
      <c r="B156" s="3" t="s">
        <v>349</v>
      </c>
      <c r="C156" s="4">
        <v>2.2669999999999999</v>
      </c>
      <c r="D156" s="4" t="s">
        <v>408</v>
      </c>
      <c r="E156" s="4" t="s">
        <v>39</v>
      </c>
      <c r="F156" s="4" t="s">
        <v>40</v>
      </c>
      <c r="G156" s="4">
        <v>0.75690000000000002</v>
      </c>
    </row>
    <row r="157" spans="2:9" x14ac:dyDescent="0.2">
      <c r="B157" s="3" t="s">
        <v>351</v>
      </c>
      <c r="C157" s="4">
        <v>2.9889999999999999</v>
      </c>
      <c r="D157" s="4" t="s">
        <v>409</v>
      </c>
      <c r="E157" s="4" t="s">
        <v>39</v>
      </c>
      <c r="F157" s="4" t="s">
        <v>40</v>
      </c>
      <c r="G157" s="4">
        <v>0.44130000000000003</v>
      </c>
    </row>
    <row r="158" spans="2:9" x14ac:dyDescent="0.2">
      <c r="B158" s="3" t="s">
        <v>353</v>
      </c>
      <c r="C158" s="4">
        <v>2.5129999999999999</v>
      </c>
      <c r="D158" s="4" t="s">
        <v>410</v>
      </c>
      <c r="E158" s="4" t="s">
        <v>39</v>
      </c>
      <c r="F158" s="4" t="s">
        <v>40</v>
      </c>
      <c r="G158" s="4">
        <v>0.65239999999999998</v>
      </c>
    </row>
    <row r="159" spans="2:9" x14ac:dyDescent="0.2">
      <c r="B159" s="3" t="s">
        <v>355</v>
      </c>
      <c r="C159" s="4">
        <v>0.73519999999999996</v>
      </c>
      <c r="D159" s="4" t="s">
        <v>411</v>
      </c>
      <c r="E159" s="4" t="s">
        <v>39</v>
      </c>
      <c r="F159" s="4" t="s">
        <v>40</v>
      </c>
      <c r="G159" s="4">
        <v>0.99950000000000006</v>
      </c>
    </row>
    <row r="160" spans="2:9" x14ac:dyDescent="0.2">
      <c r="B160" s="3" t="s">
        <v>357</v>
      </c>
      <c r="C160" s="4">
        <v>1.883</v>
      </c>
      <c r="D160" s="4" t="s">
        <v>412</v>
      </c>
      <c r="E160" s="4" t="s">
        <v>39</v>
      </c>
      <c r="F160" s="4" t="s">
        <v>40</v>
      </c>
      <c r="G160" s="4">
        <v>0.90510000000000002</v>
      </c>
    </row>
    <row r="163" spans="2:25" ht="15.75" thickBot="1" x14ac:dyDescent="0.35"/>
    <row r="164" spans="2:25" ht="16.5" thickBot="1" x14ac:dyDescent="0.35">
      <c r="B164" s="47" t="s">
        <v>413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9"/>
    </row>
    <row r="165" spans="2:25" x14ac:dyDescent="0.3">
      <c r="C165" s="62" t="s">
        <v>326</v>
      </c>
      <c r="D165" s="63"/>
      <c r="E165" s="63"/>
      <c r="F165" s="63"/>
      <c r="G165" s="63"/>
      <c r="H165" s="63"/>
      <c r="I165" s="63"/>
      <c r="J165" s="63"/>
      <c r="K165" s="64"/>
      <c r="L165" s="62" t="s">
        <v>327</v>
      </c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4"/>
    </row>
    <row r="166" spans="2:25" x14ac:dyDescent="0.2">
      <c r="B166" s="2" t="s">
        <v>328</v>
      </c>
      <c r="C166" s="1">
        <v>1</v>
      </c>
      <c r="D166" s="1">
        <v>2</v>
      </c>
      <c r="E166" s="1">
        <v>3</v>
      </c>
      <c r="F166" s="1">
        <v>4</v>
      </c>
      <c r="G166" s="1">
        <v>5</v>
      </c>
      <c r="H166" s="1">
        <v>6</v>
      </c>
      <c r="I166" s="1">
        <v>7</v>
      </c>
      <c r="J166" s="1">
        <v>8</v>
      </c>
      <c r="K166" s="36">
        <v>9</v>
      </c>
      <c r="L166" s="1">
        <v>1</v>
      </c>
      <c r="M166" s="1">
        <v>2</v>
      </c>
      <c r="N166" s="1">
        <v>3</v>
      </c>
      <c r="O166" s="1">
        <v>4</v>
      </c>
      <c r="P166" s="1">
        <v>5</v>
      </c>
      <c r="Q166" s="1">
        <v>6</v>
      </c>
      <c r="R166" s="1">
        <v>7</v>
      </c>
      <c r="S166" s="1">
        <v>8</v>
      </c>
      <c r="T166" s="1">
        <v>9</v>
      </c>
      <c r="U166" s="1">
        <v>10</v>
      </c>
      <c r="V166" s="1">
        <v>11</v>
      </c>
      <c r="W166" s="1">
        <v>12</v>
      </c>
      <c r="X166" s="1">
        <v>13</v>
      </c>
      <c r="Y166" s="1">
        <v>14</v>
      </c>
    </row>
    <row r="167" spans="2:25" x14ac:dyDescent="0.2">
      <c r="B167" s="4">
        <v>0.5</v>
      </c>
      <c r="C167" s="4">
        <v>4.67</v>
      </c>
      <c r="D167" s="4">
        <v>2.67</v>
      </c>
      <c r="E167" s="4">
        <v>5.72</v>
      </c>
      <c r="F167" s="4">
        <v>5.31</v>
      </c>
      <c r="G167" s="4">
        <v>0</v>
      </c>
      <c r="H167" s="4">
        <v>5.66</v>
      </c>
      <c r="I167" s="4">
        <v>6.03</v>
      </c>
      <c r="J167" s="4">
        <v>2.14</v>
      </c>
      <c r="K167" s="4">
        <v>0</v>
      </c>
      <c r="L167" s="4">
        <v>2.57</v>
      </c>
      <c r="M167" s="4">
        <v>2.74</v>
      </c>
      <c r="N167" s="4">
        <v>8.6199999999999992</v>
      </c>
      <c r="O167" s="4">
        <v>2.19</v>
      </c>
      <c r="P167" s="4">
        <v>9.6999999999999993</v>
      </c>
      <c r="Q167" s="4">
        <v>2.41</v>
      </c>
      <c r="R167" s="4">
        <v>3.8</v>
      </c>
      <c r="S167" s="4">
        <v>5.2</v>
      </c>
      <c r="T167" s="4">
        <v>6.56</v>
      </c>
      <c r="U167" s="4">
        <v>0.31</v>
      </c>
      <c r="V167" s="4">
        <v>2.14</v>
      </c>
      <c r="W167" s="4">
        <v>5.0599999999999996</v>
      </c>
      <c r="X167" s="4">
        <v>0</v>
      </c>
      <c r="Y167" s="4">
        <v>0.62</v>
      </c>
    </row>
    <row r="168" spans="2:25" x14ac:dyDescent="0.2">
      <c r="B168" s="4">
        <v>1</v>
      </c>
      <c r="C168" s="4">
        <v>4.46</v>
      </c>
      <c r="D168" s="4">
        <v>3.89</v>
      </c>
      <c r="E168" s="4">
        <v>7.62</v>
      </c>
      <c r="F168" s="4">
        <v>8.57</v>
      </c>
      <c r="G168" s="4">
        <v>0</v>
      </c>
      <c r="H168" s="4">
        <v>8.1199999999999992</v>
      </c>
      <c r="I168" s="4">
        <v>8.26</v>
      </c>
      <c r="J168" s="4">
        <v>6.72</v>
      </c>
      <c r="K168" s="4">
        <v>2.84</v>
      </c>
      <c r="L168" s="4">
        <v>4</v>
      </c>
      <c r="M168" s="4">
        <v>3.02</v>
      </c>
      <c r="N168" s="4">
        <v>2.67</v>
      </c>
      <c r="O168" s="4">
        <v>5.37</v>
      </c>
      <c r="P168" s="4">
        <v>9.8699999999999992</v>
      </c>
      <c r="Q168" s="4">
        <v>4.8899999999999997</v>
      </c>
      <c r="R168" s="4">
        <v>5.05</v>
      </c>
      <c r="S168" s="4">
        <v>5.29</v>
      </c>
      <c r="T168" s="4">
        <v>7.56</v>
      </c>
      <c r="U168" s="4">
        <v>6.25</v>
      </c>
      <c r="V168" s="4">
        <v>4.08</v>
      </c>
      <c r="W168" s="4">
        <v>7.19</v>
      </c>
      <c r="X168" s="4">
        <v>0.22</v>
      </c>
      <c r="Y168" s="4">
        <v>3.8</v>
      </c>
    </row>
    <row r="169" spans="2:25" x14ac:dyDescent="0.2">
      <c r="B169" s="4">
        <v>2</v>
      </c>
      <c r="C169" s="4">
        <v>4.8600000000000003</v>
      </c>
      <c r="D169" s="4">
        <v>4.12</v>
      </c>
      <c r="E169" s="4">
        <v>8.42</v>
      </c>
      <c r="F169" s="4">
        <v>9.1999999999999993</v>
      </c>
      <c r="G169" s="4">
        <v>9.3699999999999992</v>
      </c>
      <c r="H169" s="4">
        <v>7.13</v>
      </c>
      <c r="I169" s="4">
        <v>7.49</v>
      </c>
      <c r="J169" s="4">
        <v>8.9499999999999993</v>
      </c>
      <c r="K169" s="4">
        <v>4.9000000000000004</v>
      </c>
      <c r="L169" s="4">
        <v>5.4</v>
      </c>
      <c r="M169" s="4">
        <v>3.9</v>
      </c>
      <c r="N169" s="4">
        <v>5.55</v>
      </c>
      <c r="O169" s="4">
        <v>8.1199999999999992</v>
      </c>
      <c r="P169" s="4">
        <v>10.199999999999999</v>
      </c>
      <c r="Q169" s="4">
        <v>7.68</v>
      </c>
      <c r="R169" s="4">
        <v>4.91</v>
      </c>
      <c r="S169" s="4">
        <v>5.0999999999999996</v>
      </c>
      <c r="T169" s="4">
        <v>7.02</v>
      </c>
      <c r="U169" s="4">
        <v>6.12</v>
      </c>
      <c r="V169" s="4">
        <v>6.41</v>
      </c>
      <c r="W169" s="4">
        <v>8.41</v>
      </c>
      <c r="X169" s="4">
        <v>5.19</v>
      </c>
      <c r="Y169" s="4">
        <v>6.32</v>
      </c>
    </row>
    <row r="170" spans="2:25" x14ac:dyDescent="0.2">
      <c r="B170" s="4">
        <v>3</v>
      </c>
      <c r="C170" s="4">
        <v>3.69</v>
      </c>
      <c r="D170" s="4">
        <v>4.2</v>
      </c>
      <c r="E170" s="4">
        <v>8.1</v>
      </c>
      <c r="F170" s="4">
        <v>8.93</v>
      </c>
      <c r="G170" s="4">
        <v>9.58</v>
      </c>
      <c r="H170" s="4">
        <v>7</v>
      </c>
      <c r="I170" s="4">
        <v>6.79</v>
      </c>
      <c r="J170" s="4">
        <v>7.56</v>
      </c>
      <c r="K170" s="4">
        <v>5.34</v>
      </c>
      <c r="L170" s="4">
        <v>4.8899999999999997</v>
      </c>
      <c r="M170" s="4">
        <v>3.7</v>
      </c>
      <c r="N170" s="4">
        <v>7.45</v>
      </c>
      <c r="O170" s="4">
        <v>7.45</v>
      </c>
      <c r="P170" s="4">
        <v>10.16</v>
      </c>
      <c r="Q170" s="4">
        <v>7.21</v>
      </c>
      <c r="R170" s="4">
        <v>4.38</v>
      </c>
      <c r="S170" s="4">
        <v>3.41</v>
      </c>
      <c r="T170" s="4">
        <v>5.94</v>
      </c>
      <c r="U170" s="4">
        <v>5.16</v>
      </c>
      <c r="V170" s="4">
        <v>7.1</v>
      </c>
      <c r="W170" s="4">
        <v>6.83</v>
      </c>
      <c r="X170" s="4">
        <v>4.53</v>
      </c>
      <c r="Y170" s="4">
        <v>7.2</v>
      </c>
    </row>
    <row r="171" spans="2:25" x14ac:dyDescent="0.2">
      <c r="B171" s="4">
        <v>5</v>
      </c>
      <c r="C171" s="4">
        <v>2.29</v>
      </c>
      <c r="D171" s="4">
        <v>3.19</v>
      </c>
      <c r="E171" s="4">
        <v>6.13</v>
      </c>
      <c r="F171" s="4">
        <v>6.41</v>
      </c>
      <c r="G171" s="4">
        <v>6.19</v>
      </c>
      <c r="H171" s="4">
        <v>4.58</v>
      </c>
      <c r="I171" s="4">
        <v>4.8899999999999997</v>
      </c>
      <c r="J171" s="4">
        <v>5.6</v>
      </c>
      <c r="K171" s="4">
        <v>3.21</v>
      </c>
      <c r="L171" s="4">
        <v>3.71</v>
      </c>
      <c r="M171" s="4">
        <v>2.31</v>
      </c>
      <c r="N171" s="4">
        <v>6.03</v>
      </c>
      <c r="O171" s="4">
        <v>5.04</v>
      </c>
      <c r="P171" s="4">
        <v>7.06</v>
      </c>
      <c r="Q171" s="4">
        <v>4.87</v>
      </c>
      <c r="R171" s="4">
        <v>2.91</v>
      </c>
      <c r="S171" s="4">
        <v>2.09</v>
      </c>
      <c r="T171" s="4">
        <v>3.78</v>
      </c>
      <c r="U171" s="4">
        <v>3.07</v>
      </c>
      <c r="V171" s="4">
        <v>6.36</v>
      </c>
      <c r="W171" s="4">
        <v>5.0199999999999996</v>
      </c>
      <c r="X171" s="4">
        <v>3.29</v>
      </c>
      <c r="Y171" s="4">
        <v>4.83</v>
      </c>
    </row>
    <row r="172" spans="2:25" x14ac:dyDescent="0.2">
      <c r="B172" s="4">
        <v>8</v>
      </c>
      <c r="C172" s="4">
        <v>0.78</v>
      </c>
      <c r="D172" s="4">
        <v>1.5</v>
      </c>
      <c r="E172" s="4">
        <v>3.1</v>
      </c>
      <c r="F172" s="4">
        <v>3.6</v>
      </c>
      <c r="G172" s="4">
        <v>3.02</v>
      </c>
      <c r="H172" s="4">
        <v>1.62</v>
      </c>
      <c r="I172" s="4">
        <v>2.4900000000000002</v>
      </c>
      <c r="J172" s="4">
        <v>2.77</v>
      </c>
      <c r="K172" s="4">
        <v>1.43</v>
      </c>
      <c r="L172" s="4">
        <v>1.75</v>
      </c>
      <c r="M172" s="4">
        <v>1</v>
      </c>
      <c r="N172" s="4">
        <v>3.04</v>
      </c>
      <c r="O172" s="4">
        <v>2.31</v>
      </c>
      <c r="P172" s="4">
        <v>3.2</v>
      </c>
      <c r="Q172" s="4">
        <v>2.5299999999999998</v>
      </c>
      <c r="R172" s="4">
        <v>1.47</v>
      </c>
      <c r="S172" s="4">
        <v>0.76</v>
      </c>
      <c r="T172" s="4">
        <v>1.63</v>
      </c>
      <c r="U172" s="4">
        <v>1.79</v>
      </c>
      <c r="V172" s="4">
        <v>2.88</v>
      </c>
      <c r="W172" s="4">
        <v>2.97</v>
      </c>
      <c r="X172" s="4">
        <v>1.4</v>
      </c>
      <c r="Y172" s="4">
        <v>2.97</v>
      </c>
    </row>
    <row r="173" spans="2:25" x14ac:dyDescent="0.2">
      <c r="B173" s="4">
        <v>10</v>
      </c>
      <c r="C173" s="4">
        <v>0.39</v>
      </c>
      <c r="D173" s="4">
        <v>1.07</v>
      </c>
      <c r="E173" s="4">
        <v>2.06</v>
      </c>
      <c r="F173" s="4">
        <v>2.4900000000000002</v>
      </c>
      <c r="G173" s="4"/>
      <c r="H173" s="4">
        <v>0.97</v>
      </c>
      <c r="I173" s="4">
        <v>1.91</v>
      </c>
      <c r="J173" s="4">
        <v>1.1399999999999999</v>
      </c>
      <c r="K173" s="4">
        <v>0.71</v>
      </c>
      <c r="L173" s="4">
        <v>1.49</v>
      </c>
      <c r="M173" s="4">
        <v>0.66</v>
      </c>
      <c r="N173" s="4">
        <v>1.72</v>
      </c>
      <c r="O173" s="4">
        <v>1.3</v>
      </c>
      <c r="P173" s="4">
        <v>1.85</v>
      </c>
      <c r="Q173" s="4">
        <v>2.57</v>
      </c>
      <c r="R173" s="4">
        <v>0.89</v>
      </c>
      <c r="S173" s="4">
        <v>0.49</v>
      </c>
      <c r="T173" s="4">
        <v>0.95</v>
      </c>
      <c r="U173" s="4">
        <v>0.56999999999999995</v>
      </c>
      <c r="V173" s="4">
        <v>2.44</v>
      </c>
      <c r="W173" s="4">
        <v>1.89</v>
      </c>
      <c r="X173" s="4">
        <v>0.83</v>
      </c>
      <c r="Y173" s="4">
        <v>1.94</v>
      </c>
    </row>
    <row r="177" spans="2:9" x14ac:dyDescent="0.2">
      <c r="B177" s="1" t="s">
        <v>270</v>
      </c>
      <c r="D177" s="4" t="s">
        <v>329</v>
      </c>
      <c r="E177" s="4" t="s">
        <v>330</v>
      </c>
      <c r="F177" s="4" t="s">
        <v>181</v>
      </c>
      <c r="G177" s="4" t="s">
        <v>182</v>
      </c>
      <c r="H177" s="4" t="s">
        <v>331</v>
      </c>
    </row>
    <row r="178" spans="2:9" x14ac:dyDescent="0.2">
      <c r="C178" s="1" t="s">
        <v>294</v>
      </c>
      <c r="D178" s="4" t="s">
        <v>414</v>
      </c>
      <c r="E178" s="4">
        <v>4.2789999999999999</v>
      </c>
      <c r="F178" s="4">
        <v>6</v>
      </c>
      <c r="G178" s="4">
        <v>0.71309999999999996</v>
      </c>
      <c r="H178" s="4" t="s">
        <v>415</v>
      </c>
    </row>
    <row r="179" spans="2:9" x14ac:dyDescent="0.2">
      <c r="C179" s="1" t="s">
        <v>334</v>
      </c>
      <c r="D179" s="4" t="s">
        <v>376</v>
      </c>
      <c r="E179" s="4">
        <v>542.29999999999995</v>
      </c>
      <c r="F179" s="4">
        <v>6</v>
      </c>
      <c r="G179" s="4">
        <v>90.38</v>
      </c>
      <c r="H179" s="4" t="s">
        <v>416</v>
      </c>
    </row>
    <row r="180" spans="2:9" x14ac:dyDescent="0.2">
      <c r="C180" s="1" t="s">
        <v>337</v>
      </c>
      <c r="D180" s="4" t="s">
        <v>417</v>
      </c>
      <c r="E180" s="4">
        <v>4.5510000000000002</v>
      </c>
      <c r="F180" s="4">
        <v>1</v>
      </c>
      <c r="G180" s="4">
        <v>4.5510000000000002</v>
      </c>
      <c r="H180" s="4" t="s">
        <v>418</v>
      </c>
    </row>
    <row r="181" spans="2:9" x14ac:dyDescent="0.2">
      <c r="C181" s="3" t="s">
        <v>340</v>
      </c>
      <c r="D181" s="4"/>
      <c r="E181" s="4">
        <v>529.6</v>
      </c>
      <c r="F181" s="4">
        <v>146</v>
      </c>
      <c r="G181" s="4">
        <v>3.6280000000000001</v>
      </c>
      <c r="H181" s="4"/>
      <c r="I181" s="4"/>
    </row>
    <row r="182" spans="2:9" x14ac:dyDescent="0.2">
      <c r="E182" s="4"/>
      <c r="F182" s="4"/>
      <c r="G182" s="4"/>
      <c r="H182" s="4"/>
    </row>
    <row r="183" spans="2:9" x14ac:dyDescent="0.2">
      <c r="B183" s="3" t="s">
        <v>341</v>
      </c>
      <c r="C183" s="4" t="s">
        <v>342</v>
      </c>
      <c r="D183" s="4" t="s">
        <v>275</v>
      </c>
      <c r="E183" s="4" t="s">
        <v>276</v>
      </c>
      <c r="F183" s="4" t="s">
        <v>36</v>
      </c>
      <c r="G183" s="4" t="s">
        <v>343</v>
      </c>
    </row>
    <row r="184" spans="2:9" x14ac:dyDescent="0.2">
      <c r="B184" s="3"/>
      <c r="C184" s="4"/>
      <c r="D184" s="4"/>
      <c r="E184" s="4"/>
      <c r="F184" s="4"/>
      <c r="G184" s="4"/>
    </row>
    <row r="185" spans="2:9" x14ac:dyDescent="0.2">
      <c r="B185" s="3" t="s">
        <v>344</v>
      </c>
      <c r="C185" s="4"/>
      <c r="D185" s="4"/>
      <c r="E185" s="4"/>
      <c r="F185" s="4"/>
      <c r="G185" s="4"/>
    </row>
    <row r="186" spans="2:9" x14ac:dyDescent="0.2">
      <c r="B186" s="3" t="s">
        <v>345</v>
      </c>
      <c r="C186" s="4">
        <v>-0.1308</v>
      </c>
      <c r="D186" s="4" t="s">
        <v>419</v>
      </c>
      <c r="E186" s="4" t="s">
        <v>39</v>
      </c>
      <c r="F186" s="4" t="s">
        <v>40</v>
      </c>
      <c r="G186" s="4" t="s">
        <v>41</v>
      </c>
    </row>
    <row r="187" spans="2:9" x14ac:dyDescent="0.2">
      <c r="B187" s="3" t="s">
        <v>347</v>
      </c>
      <c r="C187" s="4">
        <v>0.66169999999999995</v>
      </c>
      <c r="D187" s="4" t="s">
        <v>420</v>
      </c>
      <c r="E187" s="4" t="s">
        <v>39</v>
      </c>
      <c r="F187" s="4" t="s">
        <v>40</v>
      </c>
      <c r="G187" s="4">
        <v>0.97719999999999996</v>
      </c>
    </row>
    <row r="188" spans="2:9" x14ac:dyDescent="0.2">
      <c r="B188" s="3" t="s">
        <v>349</v>
      </c>
      <c r="C188" s="4">
        <v>0.70789999999999997</v>
      </c>
      <c r="D188" s="4" t="s">
        <v>421</v>
      </c>
      <c r="E188" s="4" t="s">
        <v>39</v>
      </c>
      <c r="F188" s="4" t="s">
        <v>40</v>
      </c>
      <c r="G188" s="4">
        <v>0.96699999999999997</v>
      </c>
    </row>
    <row r="189" spans="2:9" x14ac:dyDescent="0.2">
      <c r="B189" s="3" t="s">
        <v>351</v>
      </c>
      <c r="C189" s="4">
        <v>0.69820000000000004</v>
      </c>
      <c r="D189" s="4" t="s">
        <v>422</v>
      </c>
      <c r="E189" s="4" t="s">
        <v>39</v>
      </c>
      <c r="F189" s="4" t="s">
        <v>40</v>
      </c>
      <c r="G189" s="4">
        <v>0.96940000000000004</v>
      </c>
    </row>
    <row r="190" spans="2:9" x14ac:dyDescent="0.2">
      <c r="B190" s="3" t="s">
        <v>353</v>
      </c>
      <c r="C190" s="4">
        <v>0.40899999999999997</v>
      </c>
      <c r="D190" s="4" t="s">
        <v>423</v>
      </c>
      <c r="E190" s="4" t="s">
        <v>39</v>
      </c>
      <c r="F190" s="4" t="s">
        <v>40</v>
      </c>
      <c r="G190" s="4">
        <v>0.99880000000000002</v>
      </c>
    </row>
    <row r="191" spans="2:9" x14ac:dyDescent="0.2">
      <c r="B191" s="3" t="s">
        <v>355</v>
      </c>
      <c r="C191" s="4">
        <v>0.13519999999999999</v>
      </c>
      <c r="D191" s="4" t="s">
        <v>424</v>
      </c>
      <c r="E191" s="4" t="s">
        <v>39</v>
      </c>
      <c r="F191" s="4" t="s">
        <v>40</v>
      </c>
      <c r="G191" s="4" t="s">
        <v>41</v>
      </c>
    </row>
    <row r="192" spans="2:9" x14ac:dyDescent="0.2">
      <c r="B192" s="3" t="s">
        <v>357</v>
      </c>
      <c r="C192" s="4">
        <v>-5.679E-2</v>
      </c>
      <c r="D192" s="4" t="s">
        <v>425</v>
      </c>
      <c r="E192" s="4" t="s">
        <v>39</v>
      </c>
      <c r="F192" s="4" t="s">
        <v>40</v>
      </c>
      <c r="G192" s="4" t="s">
        <v>41</v>
      </c>
    </row>
  </sheetData>
  <mergeCells count="18">
    <mergeCell ref="B4:Y4"/>
    <mergeCell ref="C5:K5"/>
    <mergeCell ref="L5:Y5"/>
    <mergeCell ref="B36:Y36"/>
    <mergeCell ref="C37:K37"/>
    <mergeCell ref="L37:Y37"/>
    <mergeCell ref="B68:Y68"/>
    <mergeCell ref="C69:K69"/>
    <mergeCell ref="L69:Y69"/>
    <mergeCell ref="B100:Y100"/>
    <mergeCell ref="C101:K101"/>
    <mergeCell ref="L101:Y101"/>
    <mergeCell ref="B132:Y132"/>
    <mergeCell ref="C133:K133"/>
    <mergeCell ref="L133:Y133"/>
    <mergeCell ref="B164:Y164"/>
    <mergeCell ref="C165:K165"/>
    <mergeCell ref="L165:Y165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0322-7827-4640-A98F-0E46374DF6D1}">
  <dimension ref="A1:C10"/>
  <sheetViews>
    <sheetView workbookViewId="0">
      <selection activeCell="F7" sqref="F7"/>
    </sheetView>
  </sheetViews>
  <sheetFormatPr defaultRowHeight="16.5" x14ac:dyDescent="0.3"/>
  <sheetData>
    <row r="1" spans="1:3" x14ac:dyDescent="0.3">
      <c r="A1" s="1" t="s">
        <v>981</v>
      </c>
    </row>
    <row r="3" spans="1:3" x14ac:dyDescent="0.3">
      <c r="B3" s="1" t="s">
        <v>982</v>
      </c>
    </row>
    <row r="4" spans="1:3" x14ac:dyDescent="0.2">
      <c r="B4" s="2" t="s">
        <v>979</v>
      </c>
      <c r="C4" s="2" t="s">
        <v>980</v>
      </c>
    </row>
    <row r="5" spans="1:3" x14ac:dyDescent="0.2">
      <c r="B5" s="4">
        <v>125</v>
      </c>
      <c r="C5" s="4">
        <v>6493</v>
      </c>
    </row>
    <row r="6" spans="1:3" x14ac:dyDescent="0.2">
      <c r="B6" s="4">
        <v>62.5</v>
      </c>
      <c r="C6" s="4">
        <v>3368</v>
      </c>
    </row>
    <row r="7" spans="1:3" x14ac:dyDescent="0.2">
      <c r="B7" s="4">
        <v>31.25</v>
      </c>
      <c r="C7" s="4">
        <v>1708</v>
      </c>
    </row>
    <row r="8" spans="1:3" x14ac:dyDescent="0.2">
      <c r="B8" s="4">
        <v>15.625</v>
      </c>
      <c r="C8" s="4">
        <v>936</v>
      </c>
    </row>
    <row r="9" spans="1:3" x14ac:dyDescent="0.2">
      <c r="B9" s="4">
        <v>7.8125</v>
      </c>
      <c r="C9" s="4">
        <v>620</v>
      </c>
    </row>
    <row r="10" spans="1:3" x14ac:dyDescent="0.2">
      <c r="B10" s="4">
        <v>3.90625</v>
      </c>
      <c r="C10" s="4">
        <v>527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337E-FC2A-4DC5-AFFC-F52D19130E21}">
  <dimension ref="A1:K144"/>
  <sheetViews>
    <sheetView workbookViewId="0">
      <selection activeCell="A3" sqref="A3"/>
    </sheetView>
  </sheetViews>
  <sheetFormatPr defaultRowHeight="15" x14ac:dyDescent="0.3"/>
  <cols>
    <col min="1" max="16384" width="9" style="1"/>
  </cols>
  <sheetData>
    <row r="1" spans="1:9" x14ac:dyDescent="0.3">
      <c r="A1" s="1" t="s">
        <v>130</v>
      </c>
    </row>
    <row r="2" spans="1:9" ht="15.75" thickBot="1" x14ac:dyDescent="0.35">
      <c r="B2" s="1" t="s">
        <v>131</v>
      </c>
    </row>
    <row r="3" spans="1:9" ht="16.5" thickBot="1" x14ac:dyDescent="0.35">
      <c r="B3" s="47" t="s">
        <v>97</v>
      </c>
      <c r="C3" s="48"/>
      <c r="D3" s="48"/>
      <c r="E3" s="48"/>
      <c r="F3" s="48"/>
      <c r="G3" s="48"/>
      <c r="H3" s="48"/>
      <c r="I3" s="49"/>
    </row>
    <row r="4" spans="1:9" x14ac:dyDescent="0.3">
      <c r="B4" s="1" t="s">
        <v>4</v>
      </c>
      <c r="F4" s="1" t="s">
        <v>5</v>
      </c>
    </row>
    <row r="5" spans="1:9" x14ac:dyDescent="0.2">
      <c r="B5" s="2" t="s">
        <v>98</v>
      </c>
      <c r="C5" s="2" t="s">
        <v>99</v>
      </c>
      <c r="D5" s="2" t="s">
        <v>100</v>
      </c>
      <c r="F5" s="2"/>
      <c r="G5" s="2" t="s">
        <v>98</v>
      </c>
      <c r="H5" s="2" t="s">
        <v>99</v>
      </c>
      <c r="I5" s="2" t="s">
        <v>100</v>
      </c>
    </row>
    <row r="6" spans="1:9" x14ac:dyDescent="0.2">
      <c r="B6" s="4">
        <v>4849</v>
      </c>
      <c r="C6" s="4">
        <v>5386</v>
      </c>
      <c r="D6" s="4">
        <v>1505</v>
      </c>
      <c r="F6" s="3" t="s">
        <v>10</v>
      </c>
      <c r="G6" s="4">
        <v>7</v>
      </c>
      <c r="H6" s="4">
        <v>10</v>
      </c>
      <c r="I6" s="4">
        <v>6</v>
      </c>
    </row>
    <row r="7" spans="1:9" x14ac:dyDescent="0.2">
      <c r="B7" s="4">
        <v>4611</v>
      </c>
      <c r="C7" s="4">
        <v>19574</v>
      </c>
      <c r="D7" s="4">
        <v>1172</v>
      </c>
      <c r="F7" s="3"/>
      <c r="G7" s="4"/>
      <c r="H7" s="4"/>
      <c r="I7" s="4"/>
    </row>
    <row r="8" spans="1:9" x14ac:dyDescent="0.2">
      <c r="B8" s="4">
        <v>4715</v>
      </c>
      <c r="C8" s="4">
        <v>11611</v>
      </c>
      <c r="D8" s="4">
        <v>696</v>
      </c>
      <c r="F8" s="3" t="s">
        <v>11</v>
      </c>
      <c r="G8" s="4">
        <v>1223</v>
      </c>
      <c r="H8" s="4">
        <v>4515</v>
      </c>
      <c r="I8" s="4">
        <v>657</v>
      </c>
    </row>
    <row r="9" spans="1:9" x14ac:dyDescent="0.2">
      <c r="B9" s="4">
        <v>6025</v>
      </c>
      <c r="C9" s="4">
        <v>7065</v>
      </c>
      <c r="D9" s="4">
        <v>884</v>
      </c>
      <c r="F9" s="3" t="s">
        <v>12</v>
      </c>
      <c r="G9" s="4">
        <v>1701</v>
      </c>
      <c r="H9" s="4">
        <v>6645</v>
      </c>
      <c r="I9" s="4">
        <v>686.3</v>
      </c>
    </row>
    <row r="10" spans="1:9" x14ac:dyDescent="0.2">
      <c r="B10" s="4">
        <v>7919</v>
      </c>
      <c r="C10" s="4">
        <v>9334</v>
      </c>
      <c r="D10" s="4">
        <v>657</v>
      </c>
      <c r="F10" s="3" t="s">
        <v>13</v>
      </c>
      <c r="G10" s="4">
        <v>4715</v>
      </c>
      <c r="H10" s="4">
        <v>8649</v>
      </c>
      <c r="I10" s="4">
        <v>1028</v>
      </c>
    </row>
    <row r="11" spans="1:9" x14ac:dyDescent="0.2">
      <c r="B11" s="4">
        <v>1701</v>
      </c>
      <c r="C11" s="4">
        <v>13744</v>
      </c>
      <c r="D11" s="4">
        <v>1746</v>
      </c>
      <c r="F11" s="3" t="s">
        <v>14</v>
      </c>
      <c r="G11" s="4">
        <v>6025</v>
      </c>
      <c r="H11" s="4">
        <v>14080</v>
      </c>
      <c r="I11" s="4">
        <v>1565</v>
      </c>
    </row>
    <row r="12" spans="1:9" x14ac:dyDescent="0.2">
      <c r="B12" s="4">
        <v>1223</v>
      </c>
      <c r="C12" s="4">
        <v>7964</v>
      </c>
      <c r="D12" s="4"/>
      <c r="F12" s="3" t="s">
        <v>15</v>
      </c>
      <c r="G12" s="4">
        <v>7919</v>
      </c>
      <c r="H12" s="4">
        <v>19574</v>
      </c>
      <c r="I12" s="4">
        <v>1746</v>
      </c>
    </row>
    <row r="13" spans="1:9" x14ac:dyDescent="0.2">
      <c r="B13" s="4"/>
      <c r="C13" s="4">
        <v>4515</v>
      </c>
      <c r="D13" s="4"/>
      <c r="F13" s="3" t="s">
        <v>16</v>
      </c>
      <c r="G13" s="4">
        <v>6696</v>
      </c>
      <c r="H13" s="4">
        <v>15059</v>
      </c>
      <c r="I13" s="4">
        <v>1089</v>
      </c>
    </row>
    <row r="14" spans="1:9" x14ac:dyDescent="0.2">
      <c r="C14" s="4">
        <v>7191</v>
      </c>
      <c r="D14" s="4"/>
      <c r="F14" s="3"/>
      <c r="G14" s="4"/>
      <c r="H14" s="4"/>
      <c r="I14" s="4"/>
    </row>
    <row r="15" spans="1:9" x14ac:dyDescent="0.2">
      <c r="C15" s="4">
        <v>15089</v>
      </c>
      <c r="D15" s="4"/>
      <c r="F15" s="3" t="s">
        <v>17</v>
      </c>
      <c r="G15" s="4">
        <v>4435</v>
      </c>
      <c r="H15" s="4">
        <v>10147</v>
      </c>
      <c r="I15" s="4">
        <v>1110</v>
      </c>
    </row>
    <row r="16" spans="1:9" x14ac:dyDescent="0.2">
      <c r="B16" s="4"/>
      <c r="D16" s="4"/>
      <c r="F16" s="3" t="s">
        <v>18</v>
      </c>
      <c r="G16" s="4">
        <v>2336</v>
      </c>
      <c r="H16" s="4">
        <v>4789</v>
      </c>
      <c r="I16" s="4">
        <v>445.4</v>
      </c>
    </row>
    <row r="17" spans="6:11" x14ac:dyDescent="0.2">
      <c r="F17" s="3" t="s">
        <v>19</v>
      </c>
      <c r="G17" s="4">
        <v>882.9</v>
      </c>
      <c r="H17" s="4">
        <v>1514</v>
      </c>
      <c r="I17" s="4">
        <v>181.8</v>
      </c>
    </row>
    <row r="18" spans="6:11" x14ac:dyDescent="0.2">
      <c r="F18" s="3"/>
      <c r="G18" s="4"/>
      <c r="H18" s="4"/>
      <c r="I18" s="4"/>
    </row>
    <row r="19" spans="6:11" x14ac:dyDescent="0.2">
      <c r="F19" s="3" t="s">
        <v>20</v>
      </c>
      <c r="G19" s="4">
        <v>31043</v>
      </c>
      <c r="H19" s="4">
        <v>101473</v>
      </c>
      <c r="I19" s="4">
        <v>6660</v>
      </c>
    </row>
    <row r="22" spans="6:11" x14ac:dyDescent="0.2">
      <c r="F22" s="3" t="s">
        <v>101</v>
      </c>
      <c r="G22" s="4"/>
    </row>
    <row r="23" spans="6:11" x14ac:dyDescent="0.2">
      <c r="F23" s="3" t="s">
        <v>102</v>
      </c>
      <c r="G23" s="4" t="s">
        <v>103</v>
      </c>
    </row>
    <row r="24" spans="6:11" x14ac:dyDescent="0.2">
      <c r="F24" s="3" t="s">
        <v>23</v>
      </c>
      <c r="G24" s="4" t="s">
        <v>50</v>
      </c>
    </row>
    <row r="25" spans="6:11" x14ac:dyDescent="0.2">
      <c r="F25" s="3" t="s">
        <v>26</v>
      </c>
      <c r="G25" s="4" t="s">
        <v>51</v>
      </c>
    </row>
    <row r="26" spans="6:11" x14ac:dyDescent="0.2">
      <c r="F26" s="3" t="s">
        <v>104</v>
      </c>
      <c r="G26" s="4" t="s">
        <v>29</v>
      </c>
    </row>
    <row r="28" spans="6:11" x14ac:dyDescent="0.2">
      <c r="F28" s="3" t="s">
        <v>105</v>
      </c>
      <c r="G28" s="4" t="s">
        <v>106</v>
      </c>
      <c r="H28" s="4" t="s">
        <v>107</v>
      </c>
      <c r="I28" s="4" t="s">
        <v>108</v>
      </c>
      <c r="J28" s="4" t="s">
        <v>36</v>
      </c>
      <c r="K28" s="4" t="s">
        <v>37</v>
      </c>
    </row>
    <row r="29" spans="6:11" x14ac:dyDescent="0.2">
      <c r="F29" s="3" t="s">
        <v>109</v>
      </c>
      <c r="G29" s="4">
        <v>-5713</v>
      </c>
      <c r="H29" s="4" t="s">
        <v>110</v>
      </c>
      <c r="I29" s="4" t="s">
        <v>29</v>
      </c>
      <c r="J29" s="4" t="s">
        <v>46</v>
      </c>
      <c r="K29" s="4">
        <v>1.66E-2</v>
      </c>
    </row>
    <row r="30" spans="6:11" x14ac:dyDescent="0.2">
      <c r="F30" s="3" t="s">
        <v>111</v>
      </c>
      <c r="G30" s="4">
        <v>3325</v>
      </c>
      <c r="H30" s="4" t="s">
        <v>112</v>
      </c>
      <c r="I30" s="4" t="s">
        <v>29</v>
      </c>
      <c r="J30" s="4" t="s">
        <v>46</v>
      </c>
      <c r="K30" s="4">
        <v>2.1499999999999998E-2</v>
      </c>
    </row>
    <row r="31" spans="6:11" x14ac:dyDescent="0.2">
      <c r="F31" s="3" t="s">
        <v>113</v>
      </c>
      <c r="G31" s="4">
        <v>9037</v>
      </c>
      <c r="H31" s="4" t="s">
        <v>114</v>
      </c>
      <c r="I31" s="4" t="s">
        <v>29</v>
      </c>
      <c r="J31" s="4" t="s">
        <v>27</v>
      </c>
      <c r="K31" s="4">
        <v>5.9999999999999995E-4</v>
      </c>
    </row>
    <row r="34" spans="2:9" ht="15.75" thickBot="1" x14ac:dyDescent="0.35">
      <c r="B34" s="1" t="s">
        <v>132</v>
      </c>
    </row>
    <row r="35" spans="2:9" ht="16.5" thickBot="1" x14ac:dyDescent="0.35">
      <c r="B35" s="47" t="s">
        <v>115</v>
      </c>
      <c r="C35" s="48"/>
      <c r="D35" s="48"/>
      <c r="E35" s="48"/>
      <c r="F35" s="48"/>
      <c r="G35" s="48"/>
      <c r="H35" s="48"/>
      <c r="I35" s="49"/>
    </row>
    <row r="36" spans="2:9" x14ac:dyDescent="0.3">
      <c r="B36" s="1" t="s">
        <v>4</v>
      </c>
      <c r="F36" s="1" t="s">
        <v>5</v>
      </c>
    </row>
    <row r="37" spans="2:9" x14ac:dyDescent="0.2">
      <c r="B37" s="2" t="s">
        <v>98</v>
      </c>
      <c r="C37" s="2" t="s">
        <v>99</v>
      </c>
      <c r="D37" s="2" t="s">
        <v>100</v>
      </c>
      <c r="F37" s="2"/>
      <c r="G37" s="2" t="s">
        <v>98</v>
      </c>
      <c r="H37" s="2" t="s">
        <v>99</v>
      </c>
      <c r="I37" s="2" t="s">
        <v>100</v>
      </c>
    </row>
    <row r="38" spans="2:9" x14ac:dyDescent="0.2">
      <c r="B38" s="4">
        <v>1856.999</v>
      </c>
      <c r="C38" s="4">
        <v>15039</v>
      </c>
      <c r="D38" s="4">
        <v>2052</v>
      </c>
      <c r="F38" s="3" t="s">
        <v>10</v>
      </c>
      <c r="G38" s="4">
        <v>12</v>
      </c>
      <c r="H38" s="4">
        <v>10</v>
      </c>
      <c r="I38" s="4">
        <v>13</v>
      </c>
    </row>
    <row r="39" spans="2:9" x14ac:dyDescent="0.2">
      <c r="B39" s="4">
        <v>2900.9989999999998</v>
      </c>
      <c r="C39" s="4">
        <v>3294</v>
      </c>
      <c r="D39" s="4">
        <v>2180.9989999999998</v>
      </c>
      <c r="F39" s="3"/>
      <c r="G39" s="4"/>
      <c r="H39" s="4"/>
      <c r="I39" s="4"/>
    </row>
    <row r="40" spans="2:9" x14ac:dyDescent="0.2">
      <c r="B40" s="4">
        <v>4199.9989999999998</v>
      </c>
      <c r="C40" s="4">
        <v>2955</v>
      </c>
      <c r="D40" s="4">
        <v>849.00009999999997</v>
      </c>
      <c r="F40" s="3" t="s">
        <v>11</v>
      </c>
      <c r="G40" s="4">
        <v>552.9</v>
      </c>
      <c r="H40" s="4">
        <v>2955</v>
      </c>
      <c r="I40" s="4">
        <v>428</v>
      </c>
    </row>
    <row r="41" spans="2:9" x14ac:dyDescent="0.2">
      <c r="B41" s="4">
        <v>2055</v>
      </c>
      <c r="C41" s="4">
        <v>6396</v>
      </c>
      <c r="D41" s="4">
        <v>1953</v>
      </c>
      <c r="F41" s="3" t="s">
        <v>12</v>
      </c>
      <c r="G41" s="4">
        <v>1870</v>
      </c>
      <c r="H41" s="4">
        <v>3995</v>
      </c>
      <c r="I41" s="4">
        <v>964.5</v>
      </c>
    </row>
    <row r="42" spans="2:9" x14ac:dyDescent="0.2">
      <c r="B42" s="4">
        <v>1911</v>
      </c>
      <c r="C42" s="4">
        <v>6546</v>
      </c>
      <c r="D42" s="4">
        <v>1260.001</v>
      </c>
      <c r="F42" s="3" t="s">
        <v>13</v>
      </c>
      <c r="G42" s="4">
        <v>2302</v>
      </c>
      <c r="H42" s="4">
        <v>6405</v>
      </c>
      <c r="I42" s="4">
        <v>1459</v>
      </c>
    </row>
    <row r="43" spans="2:9" x14ac:dyDescent="0.2">
      <c r="B43" s="4">
        <v>2211</v>
      </c>
      <c r="C43" s="4">
        <v>6312</v>
      </c>
      <c r="D43" s="4">
        <v>1515</v>
      </c>
      <c r="F43" s="3" t="s">
        <v>14</v>
      </c>
      <c r="G43" s="4">
        <v>2862</v>
      </c>
      <c r="H43" s="4">
        <v>8419</v>
      </c>
      <c r="I43" s="4">
        <v>2003</v>
      </c>
    </row>
    <row r="44" spans="2:9" x14ac:dyDescent="0.2">
      <c r="B44" s="4">
        <v>1047.0029999999999</v>
      </c>
      <c r="C44" s="4">
        <v>4228.9589999999998</v>
      </c>
      <c r="D44" s="4">
        <v>1689.001</v>
      </c>
      <c r="F44" s="3" t="s">
        <v>15</v>
      </c>
      <c r="G44" s="4">
        <v>4200</v>
      </c>
      <c r="H44" s="4">
        <v>15039</v>
      </c>
      <c r="I44" s="4">
        <v>2304</v>
      </c>
    </row>
    <row r="45" spans="2:9" x14ac:dyDescent="0.2">
      <c r="B45" s="4">
        <v>2547</v>
      </c>
      <c r="C45" s="4">
        <v>10622</v>
      </c>
      <c r="D45" s="4">
        <v>1459</v>
      </c>
      <c r="F45" s="3" t="s">
        <v>16</v>
      </c>
      <c r="G45" s="4">
        <v>3647</v>
      </c>
      <c r="H45" s="4">
        <v>12084</v>
      </c>
      <c r="I45" s="4">
        <v>1876</v>
      </c>
    </row>
    <row r="46" spans="2:9" x14ac:dyDescent="0.2">
      <c r="B46" s="4">
        <v>2745.9989999999998</v>
      </c>
      <c r="C46" s="4">
        <v>7685</v>
      </c>
      <c r="D46" s="4">
        <v>2304</v>
      </c>
      <c r="F46" s="3"/>
      <c r="G46" s="4"/>
      <c r="H46" s="4"/>
      <c r="I46" s="4"/>
    </row>
    <row r="47" spans="2:9" x14ac:dyDescent="0.2">
      <c r="B47" s="4">
        <v>3313</v>
      </c>
      <c r="C47" s="4">
        <v>6414</v>
      </c>
      <c r="D47" s="4">
        <v>1338</v>
      </c>
      <c r="F47" s="3" t="s">
        <v>17</v>
      </c>
      <c r="G47" s="4">
        <v>2311</v>
      </c>
      <c r="H47" s="4">
        <v>6949</v>
      </c>
      <c r="I47" s="4">
        <v>1457</v>
      </c>
    </row>
    <row r="48" spans="2:9" x14ac:dyDescent="0.2">
      <c r="B48" s="4">
        <v>2392</v>
      </c>
      <c r="C48" s="4"/>
      <c r="D48" s="4">
        <v>427.99979999999999</v>
      </c>
      <c r="F48" s="3" t="s">
        <v>18</v>
      </c>
      <c r="G48" s="4">
        <v>967.8</v>
      </c>
      <c r="H48" s="4">
        <v>3611</v>
      </c>
      <c r="I48" s="4">
        <v>570.9</v>
      </c>
    </row>
    <row r="49" spans="2:11" x14ac:dyDescent="0.2">
      <c r="B49" s="4">
        <v>552.85649999999998</v>
      </c>
      <c r="C49" s="4"/>
      <c r="D49" s="4">
        <v>834.00049999999999</v>
      </c>
      <c r="F49" s="3" t="s">
        <v>19</v>
      </c>
      <c r="G49" s="4">
        <v>279.39999999999998</v>
      </c>
      <c r="H49" s="4">
        <v>1142</v>
      </c>
      <c r="I49" s="4">
        <v>158.30000000000001</v>
      </c>
    </row>
    <row r="50" spans="2:11" x14ac:dyDescent="0.2">
      <c r="B50" s="4"/>
      <c r="C50" s="4"/>
      <c r="D50" s="4">
        <v>1080</v>
      </c>
      <c r="F50" s="3"/>
      <c r="G50" s="4"/>
      <c r="H50" s="4"/>
      <c r="I50" s="4"/>
    </row>
    <row r="51" spans="2:11" x14ac:dyDescent="0.2">
      <c r="F51" s="3" t="s">
        <v>20</v>
      </c>
      <c r="G51" s="4">
        <v>27733</v>
      </c>
      <c r="H51" s="4">
        <v>69492</v>
      </c>
      <c r="I51" s="4">
        <v>18942</v>
      </c>
    </row>
    <row r="54" spans="2:11" x14ac:dyDescent="0.2">
      <c r="F54" s="3" t="s">
        <v>101</v>
      </c>
      <c r="G54" s="4"/>
    </row>
    <row r="55" spans="2:11" x14ac:dyDescent="0.2">
      <c r="F55" s="3" t="s">
        <v>102</v>
      </c>
      <c r="G55" s="4" t="s">
        <v>116</v>
      </c>
    </row>
    <row r="56" spans="2:11" x14ac:dyDescent="0.2">
      <c r="F56" s="3" t="s">
        <v>23</v>
      </c>
      <c r="G56" s="4">
        <v>2.9999999999999997E-4</v>
      </c>
    </row>
    <row r="57" spans="2:11" x14ac:dyDescent="0.2">
      <c r="F57" s="3" t="s">
        <v>26</v>
      </c>
      <c r="G57" s="4" t="s">
        <v>27</v>
      </c>
    </row>
    <row r="58" spans="2:11" x14ac:dyDescent="0.2">
      <c r="F58" s="3" t="s">
        <v>104</v>
      </c>
      <c r="G58" s="4" t="s">
        <v>29</v>
      </c>
    </row>
    <row r="60" spans="2:11" x14ac:dyDescent="0.2">
      <c r="F60" s="3" t="s">
        <v>105</v>
      </c>
      <c r="G60" s="4" t="s">
        <v>106</v>
      </c>
      <c r="H60" s="4" t="s">
        <v>107</v>
      </c>
      <c r="I60" s="4" t="s">
        <v>108</v>
      </c>
      <c r="J60" s="4" t="s">
        <v>36</v>
      </c>
      <c r="K60" s="4" t="s">
        <v>37</v>
      </c>
    </row>
    <row r="61" spans="2:11" x14ac:dyDescent="0.2">
      <c r="F61" s="3" t="s">
        <v>109</v>
      </c>
      <c r="G61" s="4">
        <v>-4638</v>
      </c>
      <c r="H61" s="4" t="s">
        <v>117</v>
      </c>
      <c r="I61" s="4" t="s">
        <v>29</v>
      </c>
      <c r="J61" s="4" t="s">
        <v>52</v>
      </c>
      <c r="K61" s="4">
        <v>7.9000000000000008E-3</v>
      </c>
    </row>
    <row r="62" spans="2:11" x14ac:dyDescent="0.2">
      <c r="F62" s="3" t="s">
        <v>111</v>
      </c>
      <c r="G62" s="4">
        <v>854</v>
      </c>
      <c r="H62" s="4" t="s">
        <v>118</v>
      </c>
      <c r="I62" s="4" t="s">
        <v>29</v>
      </c>
      <c r="J62" s="4" t="s">
        <v>46</v>
      </c>
      <c r="K62" s="4">
        <v>4.5999999999999999E-2</v>
      </c>
    </row>
    <row r="63" spans="2:11" x14ac:dyDescent="0.2">
      <c r="F63" s="3" t="s">
        <v>113</v>
      </c>
      <c r="G63" s="4">
        <v>5492</v>
      </c>
      <c r="H63" s="4" t="s">
        <v>119</v>
      </c>
      <c r="I63" s="4" t="s">
        <v>29</v>
      </c>
      <c r="J63" s="4" t="s">
        <v>52</v>
      </c>
      <c r="K63" s="4">
        <v>3.0000000000000001E-3</v>
      </c>
    </row>
    <row r="65" spans="2:9" ht="15.75" thickBot="1" x14ac:dyDescent="0.35"/>
    <row r="66" spans="2:9" ht="16.5" thickBot="1" x14ac:dyDescent="0.35">
      <c r="B66" s="47" t="s">
        <v>120</v>
      </c>
      <c r="C66" s="48"/>
      <c r="D66" s="48"/>
      <c r="E66" s="48"/>
      <c r="F66" s="48"/>
      <c r="G66" s="48"/>
      <c r="H66" s="48"/>
      <c r="I66" s="49"/>
    </row>
    <row r="67" spans="2:9" x14ac:dyDescent="0.3">
      <c r="B67" s="1" t="s">
        <v>4</v>
      </c>
      <c r="F67" s="1" t="s">
        <v>5</v>
      </c>
    </row>
    <row r="68" spans="2:9" x14ac:dyDescent="0.2">
      <c r="B68" s="2" t="s">
        <v>98</v>
      </c>
      <c r="C68" s="2" t="s">
        <v>99</v>
      </c>
      <c r="D68" s="2" t="s">
        <v>100</v>
      </c>
      <c r="F68" s="2"/>
      <c r="G68" s="2" t="s">
        <v>98</v>
      </c>
      <c r="H68" s="2" t="s">
        <v>99</v>
      </c>
      <c r="I68" s="2" t="s">
        <v>100</v>
      </c>
    </row>
    <row r="69" spans="2:9" x14ac:dyDescent="0.2">
      <c r="B69" s="4">
        <v>2391.0010000000002</v>
      </c>
      <c r="C69" s="4">
        <v>4380</v>
      </c>
      <c r="D69" s="4">
        <v>2760</v>
      </c>
      <c r="F69" s="3" t="s">
        <v>10</v>
      </c>
      <c r="G69" s="4">
        <v>12</v>
      </c>
      <c r="H69" s="4">
        <v>10</v>
      </c>
      <c r="I69" s="4">
        <v>13</v>
      </c>
    </row>
    <row r="70" spans="2:9" x14ac:dyDescent="0.2">
      <c r="B70" s="4">
        <v>4575.0010000000002</v>
      </c>
      <c r="C70" s="4">
        <v>1332</v>
      </c>
      <c r="D70" s="4">
        <v>3600.0010000000002</v>
      </c>
      <c r="F70" s="3"/>
      <c r="G70" s="4"/>
      <c r="H70" s="4"/>
      <c r="I70" s="4"/>
    </row>
    <row r="71" spans="2:9" x14ac:dyDescent="0.2">
      <c r="B71" s="4">
        <v>2970.0010000000002</v>
      </c>
      <c r="C71" s="4">
        <v>2025</v>
      </c>
      <c r="D71" s="4">
        <v>1053</v>
      </c>
      <c r="F71" s="3" t="s">
        <v>11</v>
      </c>
      <c r="G71" s="4">
        <v>1634</v>
      </c>
      <c r="H71" s="4">
        <v>1332</v>
      </c>
      <c r="I71" s="4">
        <v>638</v>
      </c>
    </row>
    <row r="72" spans="2:9" x14ac:dyDescent="0.2">
      <c r="B72" s="4">
        <v>1965</v>
      </c>
      <c r="C72" s="4">
        <v>5637</v>
      </c>
      <c r="D72" s="4">
        <v>1599</v>
      </c>
      <c r="F72" s="3" t="s">
        <v>12</v>
      </c>
      <c r="G72" s="4">
        <v>1900</v>
      </c>
      <c r="H72" s="4">
        <v>2360</v>
      </c>
      <c r="I72" s="4">
        <v>1212</v>
      </c>
    </row>
    <row r="73" spans="2:9" x14ac:dyDescent="0.2">
      <c r="B73" s="4">
        <v>1761</v>
      </c>
      <c r="C73" s="4">
        <v>2472</v>
      </c>
      <c r="D73" s="4">
        <v>4556.9989999999998</v>
      </c>
      <c r="F73" s="3" t="s">
        <v>13</v>
      </c>
      <c r="G73" s="4">
        <v>2681</v>
      </c>
      <c r="H73" s="4">
        <v>2995</v>
      </c>
      <c r="I73" s="4">
        <v>2307</v>
      </c>
    </row>
    <row r="74" spans="2:9" x14ac:dyDescent="0.2">
      <c r="B74" s="4">
        <v>1878</v>
      </c>
      <c r="C74" s="4">
        <v>3276</v>
      </c>
      <c r="D74" s="4">
        <v>2307</v>
      </c>
      <c r="F74" s="3" t="s">
        <v>14</v>
      </c>
      <c r="G74" s="4">
        <v>5172</v>
      </c>
      <c r="H74" s="4">
        <v>5763</v>
      </c>
      <c r="I74" s="4">
        <v>2734</v>
      </c>
    </row>
    <row r="75" spans="2:9" x14ac:dyDescent="0.2">
      <c r="B75" s="4">
        <v>6870.9970000000003</v>
      </c>
      <c r="C75" s="4">
        <v>2713.0410000000002</v>
      </c>
      <c r="D75" s="4">
        <v>2624.9989999999998</v>
      </c>
      <c r="F75" s="3" t="s">
        <v>15</v>
      </c>
      <c r="G75" s="4">
        <v>6871</v>
      </c>
      <c r="H75" s="4">
        <v>14430</v>
      </c>
      <c r="I75" s="4">
        <v>4557</v>
      </c>
    </row>
    <row r="76" spans="2:9" x14ac:dyDescent="0.2">
      <c r="B76" s="4">
        <v>1634</v>
      </c>
      <c r="C76" s="4">
        <v>6140.9989999999998</v>
      </c>
      <c r="D76" s="4">
        <v>2427</v>
      </c>
      <c r="F76" s="3" t="s">
        <v>16</v>
      </c>
      <c r="G76" s="4">
        <v>5237</v>
      </c>
      <c r="H76" s="4">
        <v>13098</v>
      </c>
      <c r="I76" s="4">
        <v>3919</v>
      </c>
    </row>
    <row r="77" spans="2:9" x14ac:dyDescent="0.2">
      <c r="B77" s="4">
        <v>5371.0010000000002</v>
      </c>
      <c r="C77" s="4">
        <v>14430</v>
      </c>
      <c r="D77" s="4">
        <v>2707</v>
      </c>
      <c r="F77" s="3"/>
      <c r="G77" s="4"/>
      <c r="H77" s="4"/>
      <c r="I77" s="4"/>
    </row>
    <row r="78" spans="2:9" x14ac:dyDescent="0.2">
      <c r="B78" s="4">
        <v>6783</v>
      </c>
      <c r="C78" s="4">
        <v>2509</v>
      </c>
      <c r="D78" s="4">
        <v>1138</v>
      </c>
      <c r="F78" s="3" t="s">
        <v>17</v>
      </c>
      <c r="G78" s="4">
        <v>3491</v>
      </c>
      <c r="H78" s="4">
        <v>4492</v>
      </c>
      <c r="I78" s="4">
        <v>2213</v>
      </c>
    </row>
    <row r="79" spans="2:9" x14ac:dyDescent="0.2">
      <c r="B79" s="4">
        <v>2068</v>
      </c>
      <c r="C79" s="4"/>
      <c r="D79" s="4">
        <v>638.00019999999995</v>
      </c>
      <c r="F79" s="3" t="s">
        <v>18</v>
      </c>
      <c r="G79" s="4">
        <v>1951</v>
      </c>
      <c r="H79" s="4">
        <v>3823</v>
      </c>
      <c r="I79" s="4">
        <v>1096</v>
      </c>
    </row>
    <row r="80" spans="2:9" x14ac:dyDescent="0.2">
      <c r="B80" s="4">
        <v>3628.143</v>
      </c>
      <c r="C80" s="4"/>
      <c r="D80" s="4">
        <v>2071.9989999999998</v>
      </c>
      <c r="F80" s="3" t="s">
        <v>19</v>
      </c>
      <c r="G80" s="4">
        <v>563.20000000000005</v>
      </c>
      <c r="H80" s="4">
        <v>1209</v>
      </c>
      <c r="I80" s="4">
        <v>304.10000000000002</v>
      </c>
    </row>
    <row r="81" spans="2:11" x14ac:dyDescent="0.2">
      <c r="B81" s="4"/>
      <c r="C81" s="4"/>
      <c r="D81" s="4">
        <v>1286</v>
      </c>
      <c r="F81" s="3"/>
      <c r="G81" s="4"/>
      <c r="H81" s="4"/>
      <c r="I81" s="4"/>
    </row>
    <row r="82" spans="2:11" x14ac:dyDescent="0.2">
      <c r="F82" s="3" t="s">
        <v>20</v>
      </c>
      <c r="G82" s="4">
        <v>41895</v>
      </c>
      <c r="H82" s="4">
        <v>44915</v>
      </c>
      <c r="I82" s="4">
        <v>28769</v>
      </c>
    </row>
    <row r="84" spans="2:11" x14ac:dyDescent="0.2">
      <c r="F84" s="3" t="s">
        <v>101</v>
      </c>
      <c r="G84" s="4"/>
    </row>
    <row r="85" spans="2:11" x14ac:dyDescent="0.2">
      <c r="F85" s="3" t="s">
        <v>102</v>
      </c>
      <c r="G85" s="4" t="s">
        <v>121</v>
      </c>
    </row>
    <row r="86" spans="2:11" x14ac:dyDescent="0.2">
      <c r="F86" s="3" t="s">
        <v>23</v>
      </c>
      <c r="G86" s="4">
        <v>0.14699999999999999</v>
      </c>
    </row>
    <row r="87" spans="2:11" x14ac:dyDescent="0.2">
      <c r="F87" s="3" t="s">
        <v>26</v>
      </c>
      <c r="G87" s="4" t="s">
        <v>40</v>
      </c>
    </row>
    <row r="88" spans="2:11" x14ac:dyDescent="0.2">
      <c r="F88" s="3" t="s">
        <v>104</v>
      </c>
      <c r="G88" s="4" t="s">
        <v>39</v>
      </c>
    </row>
    <row r="90" spans="2:11" x14ac:dyDescent="0.2">
      <c r="F90" s="3" t="s">
        <v>105</v>
      </c>
      <c r="G90" s="4" t="s">
        <v>106</v>
      </c>
      <c r="H90" s="4" t="s">
        <v>107</v>
      </c>
      <c r="I90" s="4" t="s">
        <v>108</v>
      </c>
      <c r="J90" s="4" t="s">
        <v>36</v>
      </c>
      <c r="K90" s="4" t="s">
        <v>37</v>
      </c>
    </row>
    <row r="91" spans="2:11" x14ac:dyDescent="0.2">
      <c r="F91" s="3" t="s">
        <v>109</v>
      </c>
      <c r="G91" s="4">
        <v>-1000</v>
      </c>
      <c r="H91" s="4" t="s">
        <v>122</v>
      </c>
      <c r="I91" s="4" t="s">
        <v>39</v>
      </c>
      <c r="J91" s="4" t="s">
        <v>40</v>
      </c>
      <c r="K91" s="4">
        <v>0.83609999999999995</v>
      </c>
    </row>
    <row r="92" spans="2:11" x14ac:dyDescent="0.2">
      <c r="F92" s="3" t="s">
        <v>111</v>
      </c>
      <c r="G92" s="4">
        <v>1278</v>
      </c>
      <c r="H92" s="4" t="s">
        <v>123</v>
      </c>
      <c r="I92" s="4" t="s">
        <v>39</v>
      </c>
      <c r="J92" s="4" t="s">
        <v>40</v>
      </c>
      <c r="K92" s="4">
        <v>0.16900000000000001</v>
      </c>
    </row>
    <row r="93" spans="2:11" x14ac:dyDescent="0.2">
      <c r="F93" s="3" t="s">
        <v>113</v>
      </c>
      <c r="G93" s="4">
        <v>2279</v>
      </c>
      <c r="H93" s="4" t="s">
        <v>124</v>
      </c>
      <c r="I93" s="4" t="s">
        <v>39</v>
      </c>
      <c r="J93" s="4" t="s">
        <v>40</v>
      </c>
      <c r="K93" s="4">
        <v>0.24959999999999999</v>
      </c>
    </row>
    <row r="94" spans="2:11" x14ac:dyDescent="0.2">
      <c r="F94" s="3"/>
      <c r="G94" s="4"/>
      <c r="H94" s="4"/>
      <c r="I94" s="4"/>
      <c r="J94" s="4"/>
      <c r="K94" s="4"/>
    </row>
    <row r="96" spans="2:11" ht="15.75" thickBot="1" x14ac:dyDescent="0.35">
      <c r="B96" s="1" t="s">
        <v>133</v>
      </c>
    </row>
    <row r="97" spans="2:9" ht="17.25" customHeight="1" thickBot="1" x14ac:dyDescent="0.35">
      <c r="B97" s="47" t="s">
        <v>125</v>
      </c>
      <c r="C97" s="48"/>
      <c r="D97" s="48"/>
      <c r="E97" s="48"/>
      <c r="F97" s="48"/>
      <c r="G97" s="48"/>
      <c r="H97" s="49"/>
      <c r="I97" s="22"/>
    </row>
    <row r="98" spans="2:9" x14ac:dyDescent="0.3">
      <c r="B98" s="1" t="s">
        <v>4</v>
      </c>
      <c r="F98" s="1" t="s">
        <v>5</v>
      </c>
    </row>
    <row r="99" spans="2:9" x14ac:dyDescent="0.2">
      <c r="B99" s="1" t="s">
        <v>126</v>
      </c>
      <c r="C99" s="1" t="s">
        <v>127</v>
      </c>
      <c r="F99" s="2"/>
      <c r="G99" s="2" t="s">
        <v>98</v>
      </c>
      <c r="H99" s="2" t="s">
        <v>128</v>
      </c>
    </row>
    <row r="100" spans="2:9" x14ac:dyDescent="0.2">
      <c r="B100" s="4">
        <v>996</v>
      </c>
      <c r="C100" s="4">
        <v>608</v>
      </c>
      <c r="F100" s="3" t="s">
        <v>10</v>
      </c>
      <c r="G100" s="4">
        <v>6</v>
      </c>
      <c r="H100" s="4">
        <v>7</v>
      </c>
    </row>
    <row r="101" spans="2:9" x14ac:dyDescent="0.2">
      <c r="B101" s="4">
        <v>1045</v>
      </c>
      <c r="C101" s="4">
        <v>791</v>
      </c>
      <c r="F101" s="3"/>
      <c r="G101" s="4"/>
      <c r="H101" s="4"/>
    </row>
    <row r="102" spans="2:9" x14ac:dyDescent="0.2">
      <c r="B102" s="4">
        <v>976</v>
      </c>
      <c r="C102" s="4">
        <v>693</v>
      </c>
      <c r="F102" s="3" t="s">
        <v>11</v>
      </c>
      <c r="G102" s="4">
        <v>961</v>
      </c>
      <c r="H102" s="4">
        <v>608</v>
      </c>
    </row>
    <row r="103" spans="2:9" x14ac:dyDescent="0.2">
      <c r="B103" s="4">
        <v>961</v>
      </c>
      <c r="C103" s="4">
        <v>1019</v>
      </c>
      <c r="F103" s="3" t="s">
        <v>12</v>
      </c>
      <c r="G103" s="4">
        <v>972.3</v>
      </c>
      <c r="H103" s="4">
        <v>693</v>
      </c>
    </row>
    <row r="104" spans="2:9" x14ac:dyDescent="0.2">
      <c r="B104" s="4">
        <v>995</v>
      </c>
      <c r="C104" s="4">
        <v>1084</v>
      </c>
      <c r="F104" s="3" t="s">
        <v>13</v>
      </c>
      <c r="G104" s="4">
        <v>995.5</v>
      </c>
      <c r="H104" s="4">
        <v>848</v>
      </c>
    </row>
    <row r="105" spans="2:9" x14ac:dyDescent="0.2">
      <c r="B105" s="4">
        <v>1263</v>
      </c>
      <c r="C105" s="4">
        <v>856</v>
      </c>
      <c r="F105" s="3" t="s">
        <v>14</v>
      </c>
      <c r="G105" s="4">
        <v>1100</v>
      </c>
      <c r="H105" s="4">
        <v>1019</v>
      </c>
    </row>
    <row r="106" spans="2:9" x14ac:dyDescent="0.2">
      <c r="B106" s="4"/>
      <c r="C106" s="4">
        <v>848</v>
      </c>
      <c r="F106" s="3" t="s">
        <v>15</v>
      </c>
      <c r="G106" s="4">
        <v>1263</v>
      </c>
      <c r="H106" s="4">
        <v>1084</v>
      </c>
    </row>
    <row r="107" spans="2:9" x14ac:dyDescent="0.2">
      <c r="F107" s="3" t="s">
        <v>16</v>
      </c>
      <c r="G107" s="4">
        <v>302</v>
      </c>
      <c r="H107" s="4">
        <v>476</v>
      </c>
    </row>
    <row r="108" spans="2:9" x14ac:dyDescent="0.2">
      <c r="F108" s="3"/>
      <c r="G108" s="4"/>
      <c r="H108" s="4"/>
    </row>
    <row r="109" spans="2:9" x14ac:dyDescent="0.2">
      <c r="F109" s="3" t="s">
        <v>17</v>
      </c>
      <c r="G109" s="4">
        <v>1039</v>
      </c>
      <c r="H109" s="4">
        <v>842.7</v>
      </c>
    </row>
    <row r="110" spans="2:9" x14ac:dyDescent="0.2">
      <c r="F110" s="3" t="s">
        <v>18</v>
      </c>
      <c r="G110" s="4">
        <v>113.2</v>
      </c>
      <c r="H110" s="4">
        <v>168.2</v>
      </c>
    </row>
    <row r="111" spans="2:9" x14ac:dyDescent="0.2">
      <c r="F111" s="3" t="s">
        <v>19</v>
      </c>
      <c r="G111" s="4">
        <v>46.21</v>
      </c>
      <c r="H111" s="4">
        <v>63.56</v>
      </c>
    </row>
    <row r="112" spans="2:9" x14ac:dyDescent="0.2">
      <c r="F112" s="3"/>
      <c r="G112" s="4"/>
      <c r="H112" s="4"/>
    </row>
    <row r="113" spans="6:8" x14ac:dyDescent="0.2">
      <c r="F113" s="3" t="s">
        <v>20</v>
      </c>
      <c r="G113" s="4">
        <v>6236</v>
      </c>
      <c r="H113" s="4">
        <v>5899</v>
      </c>
    </row>
    <row r="115" spans="6:8" x14ac:dyDescent="0.2">
      <c r="F115" s="3" t="s">
        <v>71</v>
      </c>
      <c r="G115" s="4"/>
    </row>
    <row r="116" spans="6:8" x14ac:dyDescent="0.2">
      <c r="F116" s="3" t="s">
        <v>72</v>
      </c>
      <c r="G116" s="4">
        <v>3.0300000000000001E-2</v>
      </c>
    </row>
    <row r="117" spans="6:8" x14ac:dyDescent="0.2">
      <c r="F117" s="3" t="s">
        <v>73</v>
      </c>
      <c r="G117" s="4" t="s">
        <v>46</v>
      </c>
    </row>
    <row r="118" spans="6:8" x14ac:dyDescent="0.2">
      <c r="F118" s="3" t="s">
        <v>74</v>
      </c>
      <c r="G118" s="4" t="s">
        <v>29</v>
      </c>
    </row>
    <row r="119" spans="6:8" x14ac:dyDescent="0.2">
      <c r="F119" s="3" t="s">
        <v>75</v>
      </c>
      <c r="G119" s="4" t="s">
        <v>76</v>
      </c>
    </row>
    <row r="120" spans="6:8" x14ac:dyDescent="0.2">
      <c r="F120" s="3" t="s">
        <v>77</v>
      </c>
      <c r="G120" s="4" t="s">
        <v>129</v>
      </c>
    </row>
    <row r="128" spans="6:8" x14ac:dyDescent="0.2">
      <c r="F128" s="3"/>
      <c r="G128" s="4"/>
    </row>
    <row r="129" spans="6:7" x14ac:dyDescent="0.2">
      <c r="F129" s="3"/>
      <c r="G129" s="4"/>
    </row>
    <row r="130" spans="6:7" x14ac:dyDescent="0.2">
      <c r="F130" s="3"/>
      <c r="G130" s="4"/>
    </row>
    <row r="131" spans="6:7" x14ac:dyDescent="0.2">
      <c r="F131" s="3"/>
      <c r="G131" s="4"/>
    </row>
    <row r="132" spans="6:7" x14ac:dyDescent="0.2">
      <c r="F132" s="3"/>
      <c r="G132" s="4"/>
    </row>
    <row r="133" spans="6:7" x14ac:dyDescent="0.2">
      <c r="F133" s="3"/>
      <c r="G133" s="4"/>
    </row>
    <row r="134" spans="6:7" x14ac:dyDescent="0.2">
      <c r="F134" s="3"/>
      <c r="G134" s="4"/>
    </row>
    <row r="135" spans="6:7" x14ac:dyDescent="0.2">
      <c r="F135" s="3"/>
      <c r="G135" s="4"/>
    </row>
    <row r="136" spans="6:7" x14ac:dyDescent="0.2">
      <c r="F136" s="3"/>
      <c r="G136" s="4"/>
    </row>
    <row r="137" spans="6:7" x14ac:dyDescent="0.2">
      <c r="F137" s="3"/>
      <c r="G137" s="4"/>
    </row>
    <row r="138" spans="6:7" x14ac:dyDescent="0.2">
      <c r="F138" s="3"/>
      <c r="G138" s="4"/>
    </row>
    <row r="139" spans="6:7" x14ac:dyDescent="0.2">
      <c r="F139" s="3"/>
      <c r="G139" s="4"/>
    </row>
    <row r="140" spans="6:7" x14ac:dyDescent="0.2">
      <c r="F140" s="3"/>
      <c r="G140" s="4"/>
    </row>
    <row r="141" spans="6:7" x14ac:dyDescent="0.2">
      <c r="F141" s="3"/>
      <c r="G141" s="4"/>
    </row>
    <row r="142" spans="6:7" x14ac:dyDescent="0.2">
      <c r="F142" s="3"/>
      <c r="G142" s="4"/>
    </row>
    <row r="143" spans="6:7" x14ac:dyDescent="0.2">
      <c r="F143" s="3"/>
      <c r="G143" s="4"/>
    </row>
    <row r="144" spans="6:7" x14ac:dyDescent="0.2">
      <c r="F144" s="3"/>
      <c r="G144" s="4"/>
    </row>
  </sheetData>
  <mergeCells count="4">
    <mergeCell ref="B3:I3"/>
    <mergeCell ref="B35:I35"/>
    <mergeCell ref="B66:I66"/>
    <mergeCell ref="B97:H97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247-C033-4B91-B0D8-435CEC972EF3}">
  <dimension ref="A1:G60"/>
  <sheetViews>
    <sheetView workbookViewId="0">
      <selection activeCell="K17" sqref="K17"/>
    </sheetView>
  </sheetViews>
  <sheetFormatPr defaultRowHeight="15" x14ac:dyDescent="0.3"/>
  <cols>
    <col min="1" max="16384" width="9" style="1"/>
  </cols>
  <sheetData>
    <row r="1" spans="1:7" x14ac:dyDescent="0.3">
      <c r="A1" s="1" t="s">
        <v>63</v>
      </c>
    </row>
    <row r="2" spans="1:7" ht="15.75" thickBot="1" x14ac:dyDescent="0.35">
      <c r="B2" s="1" t="s">
        <v>138</v>
      </c>
    </row>
    <row r="3" spans="1:7" ht="16.5" thickBot="1" x14ac:dyDescent="0.35">
      <c r="B3" s="47" t="s">
        <v>134</v>
      </c>
      <c r="C3" s="48"/>
      <c r="D3" s="48"/>
      <c r="E3" s="48"/>
      <c r="F3" s="48"/>
      <c r="G3" s="49"/>
    </row>
    <row r="4" spans="1:7" x14ac:dyDescent="0.3">
      <c r="B4" s="1" t="s">
        <v>4</v>
      </c>
      <c r="E4" s="1" t="s">
        <v>5</v>
      </c>
    </row>
    <row r="5" spans="1:7" x14ac:dyDescent="0.2">
      <c r="B5" s="2" t="s">
        <v>98</v>
      </c>
      <c r="C5" s="2" t="s">
        <v>99</v>
      </c>
      <c r="E5" s="2"/>
      <c r="F5" s="2" t="s">
        <v>98</v>
      </c>
      <c r="G5" s="2" t="s">
        <v>99</v>
      </c>
    </row>
    <row r="6" spans="1:7" x14ac:dyDescent="0.2">
      <c r="B6" s="4">
        <v>2816.64</v>
      </c>
      <c r="C6" s="4">
        <v>5550.72</v>
      </c>
      <c r="E6" s="3" t="s">
        <v>10</v>
      </c>
      <c r="F6" s="4">
        <v>6</v>
      </c>
      <c r="G6" s="4">
        <v>6</v>
      </c>
    </row>
    <row r="7" spans="1:7" x14ac:dyDescent="0.2">
      <c r="B7" s="4">
        <v>3090.24</v>
      </c>
      <c r="C7" s="4">
        <v>5997.6</v>
      </c>
      <c r="E7" s="3"/>
      <c r="F7" s="4"/>
      <c r="G7" s="4"/>
    </row>
    <row r="8" spans="1:7" x14ac:dyDescent="0.2">
      <c r="B8" s="4">
        <v>981.12</v>
      </c>
      <c r="C8" s="4">
        <v>3817.92</v>
      </c>
      <c r="E8" s="3" t="s">
        <v>11</v>
      </c>
      <c r="F8" s="4">
        <v>401.3</v>
      </c>
      <c r="G8" s="4">
        <v>3818</v>
      </c>
    </row>
    <row r="9" spans="1:7" x14ac:dyDescent="0.2">
      <c r="B9" s="4">
        <v>401.28</v>
      </c>
      <c r="C9" s="4">
        <v>4056</v>
      </c>
      <c r="E9" s="3" t="s">
        <v>12</v>
      </c>
      <c r="F9" s="4">
        <v>763.1</v>
      </c>
      <c r="G9" s="4">
        <v>3996</v>
      </c>
    </row>
    <row r="10" spans="1:7" x14ac:dyDescent="0.2">
      <c r="B10" s="4">
        <v>883.68</v>
      </c>
      <c r="C10" s="4">
        <v>4819.2</v>
      </c>
      <c r="E10" s="3" t="s">
        <v>13</v>
      </c>
      <c r="F10" s="4">
        <v>1899</v>
      </c>
      <c r="G10" s="4">
        <v>5185</v>
      </c>
    </row>
    <row r="11" spans="1:7" x14ac:dyDescent="0.2">
      <c r="B11" s="4">
        <v>3501.12</v>
      </c>
      <c r="C11" s="4">
        <v>8622.7199999999993</v>
      </c>
      <c r="E11" s="3" t="s">
        <v>14</v>
      </c>
      <c r="F11" s="4">
        <v>3193</v>
      </c>
      <c r="G11" s="4">
        <v>6654</v>
      </c>
    </row>
    <row r="12" spans="1:7" x14ac:dyDescent="0.2">
      <c r="E12" s="3" t="s">
        <v>15</v>
      </c>
      <c r="F12" s="4">
        <v>3501</v>
      </c>
      <c r="G12" s="4">
        <v>8623</v>
      </c>
    </row>
    <row r="13" spans="1:7" x14ac:dyDescent="0.2">
      <c r="E13" s="3" t="s">
        <v>16</v>
      </c>
      <c r="F13" s="4">
        <v>3100</v>
      </c>
      <c r="G13" s="4">
        <v>4805</v>
      </c>
    </row>
    <row r="14" spans="1:7" x14ac:dyDescent="0.2">
      <c r="E14" s="3"/>
      <c r="F14" s="4"/>
      <c r="G14" s="4"/>
    </row>
    <row r="15" spans="1:7" x14ac:dyDescent="0.2">
      <c r="E15" s="3" t="s">
        <v>17</v>
      </c>
      <c r="F15" s="4">
        <v>1946</v>
      </c>
      <c r="G15" s="4">
        <v>5477</v>
      </c>
    </row>
    <row r="16" spans="1:7" x14ac:dyDescent="0.2">
      <c r="E16" s="3" t="s">
        <v>18</v>
      </c>
      <c r="F16" s="4">
        <v>1337</v>
      </c>
      <c r="G16" s="4">
        <v>1754</v>
      </c>
    </row>
    <row r="17" spans="5:7" x14ac:dyDescent="0.2">
      <c r="E17" s="3" t="s">
        <v>19</v>
      </c>
      <c r="F17" s="4">
        <v>545.6</v>
      </c>
      <c r="G17" s="4">
        <v>715.9</v>
      </c>
    </row>
    <row r="18" spans="5:7" x14ac:dyDescent="0.2">
      <c r="E18" s="3"/>
      <c r="F18" s="4"/>
      <c r="G18" s="4"/>
    </row>
    <row r="19" spans="5:7" x14ac:dyDescent="0.2">
      <c r="E19" s="3" t="s">
        <v>20</v>
      </c>
      <c r="F19" s="4">
        <v>11674</v>
      </c>
      <c r="G19" s="4">
        <v>32864</v>
      </c>
    </row>
    <row r="22" spans="5:7" x14ac:dyDescent="0.2">
      <c r="E22" s="3" t="s">
        <v>86</v>
      </c>
      <c r="F22" s="4"/>
    </row>
    <row r="23" spans="5:7" x14ac:dyDescent="0.2">
      <c r="E23" s="3" t="s">
        <v>72</v>
      </c>
      <c r="F23" s="4">
        <v>2.2000000000000001E-3</v>
      </c>
    </row>
    <row r="24" spans="5:7" x14ac:dyDescent="0.2">
      <c r="E24" s="3" t="s">
        <v>87</v>
      </c>
      <c r="F24" s="4" t="s">
        <v>88</v>
      </c>
    </row>
    <row r="25" spans="5:7" x14ac:dyDescent="0.2">
      <c r="E25" s="3" t="s">
        <v>73</v>
      </c>
      <c r="F25" s="4" t="s">
        <v>52</v>
      </c>
    </row>
    <row r="26" spans="5:7" x14ac:dyDescent="0.2">
      <c r="E26" s="3" t="s">
        <v>74</v>
      </c>
      <c r="F26" s="4" t="s">
        <v>29</v>
      </c>
    </row>
    <row r="27" spans="5:7" x14ac:dyDescent="0.2">
      <c r="E27" s="3" t="s">
        <v>75</v>
      </c>
      <c r="F27" s="4" t="s">
        <v>76</v>
      </c>
    </row>
    <row r="28" spans="5:7" x14ac:dyDescent="0.2">
      <c r="E28" s="3" t="s">
        <v>89</v>
      </c>
      <c r="F28" s="4" t="s">
        <v>135</v>
      </c>
    </row>
    <row r="29" spans="5:7" x14ac:dyDescent="0.2">
      <c r="E29" s="3" t="s">
        <v>92</v>
      </c>
      <c r="F29" s="4">
        <v>0</v>
      </c>
    </row>
    <row r="33" spans="2:7" ht="15.75" thickBot="1" x14ac:dyDescent="0.35">
      <c r="B33" s="1" t="s">
        <v>139</v>
      </c>
    </row>
    <row r="34" spans="2:7" ht="16.5" thickBot="1" x14ac:dyDescent="0.35">
      <c r="B34" s="47" t="s">
        <v>136</v>
      </c>
      <c r="C34" s="48"/>
      <c r="D34" s="48"/>
      <c r="E34" s="48"/>
      <c r="F34" s="48"/>
      <c r="G34" s="49"/>
    </row>
    <row r="35" spans="2:7" x14ac:dyDescent="0.3">
      <c r="B35" s="1" t="s">
        <v>4</v>
      </c>
      <c r="E35" s="1" t="s">
        <v>5</v>
      </c>
    </row>
    <row r="36" spans="2:7" x14ac:dyDescent="0.2">
      <c r="B36" s="2" t="s">
        <v>98</v>
      </c>
      <c r="C36" s="2" t="s">
        <v>99</v>
      </c>
      <c r="E36" s="2"/>
      <c r="F36" s="2" t="s">
        <v>98</v>
      </c>
      <c r="G36" s="2" t="s">
        <v>99</v>
      </c>
    </row>
    <row r="37" spans="2:7" x14ac:dyDescent="0.2">
      <c r="B37" s="4">
        <v>268</v>
      </c>
      <c r="C37" s="4">
        <v>2721</v>
      </c>
      <c r="E37" s="3" t="s">
        <v>10</v>
      </c>
      <c r="F37" s="4">
        <v>5</v>
      </c>
      <c r="G37" s="4">
        <v>4</v>
      </c>
    </row>
    <row r="38" spans="2:7" x14ac:dyDescent="0.2">
      <c r="B38" s="4">
        <v>773</v>
      </c>
      <c r="C38" s="4">
        <v>1294</v>
      </c>
      <c r="E38" s="3"/>
      <c r="F38" s="4"/>
      <c r="G38" s="4"/>
    </row>
    <row r="39" spans="2:7" x14ac:dyDescent="0.2">
      <c r="B39" s="4">
        <v>901</v>
      </c>
      <c r="C39" s="4">
        <v>2097</v>
      </c>
      <c r="E39" s="3" t="s">
        <v>11</v>
      </c>
      <c r="F39" s="4">
        <v>234</v>
      </c>
      <c r="G39" s="4">
        <v>1294</v>
      </c>
    </row>
    <row r="40" spans="2:7" x14ac:dyDescent="0.2">
      <c r="B40" s="4">
        <v>456</v>
      </c>
      <c r="C40" s="4">
        <v>3765</v>
      </c>
      <c r="E40" s="3" t="s">
        <v>12</v>
      </c>
      <c r="F40" s="4">
        <v>251</v>
      </c>
      <c r="G40" s="4">
        <v>1495</v>
      </c>
    </row>
    <row r="41" spans="2:7" x14ac:dyDescent="0.2">
      <c r="B41" s="4">
        <v>234</v>
      </c>
      <c r="C41" s="4"/>
      <c r="E41" s="3" t="s">
        <v>13</v>
      </c>
      <c r="F41" s="4">
        <v>456</v>
      </c>
      <c r="G41" s="4">
        <v>2409</v>
      </c>
    </row>
    <row r="42" spans="2:7" x14ac:dyDescent="0.2">
      <c r="E42" s="3" t="s">
        <v>14</v>
      </c>
      <c r="F42" s="4">
        <v>837</v>
      </c>
      <c r="G42" s="4">
        <v>3504</v>
      </c>
    </row>
    <row r="43" spans="2:7" x14ac:dyDescent="0.2">
      <c r="E43" s="3" t="s">
        <v>15</v>
      </c>
      <c r="F43" s="4">
        <v>901</v>
      </c>
      <c r="G43" s="4">
        <v>3765</v>
      </c>
    </row>
    <row r="44" spans="2:7" x14ac:dyDescent="0.2">
      <c r="E44" s="3" t="s">
        <v>16</v>
      </c>
      <c r="F44" s="4">
        <v>667</v>
      </c>
      <c r="G44" s="4">
        <v>2471</v>
      </c>
    </row>
    <row r="45" spans="2:7" x14ac:dyDescent="0.2">
      <c r="E45" s="3"/>
      <c r="F45" s="4"/>
      <c r="G45" s="4"/>
    </row>
    <row r="46" spans="2:7" x14ac:dyDescent="0.2">
      <c r="E46" s="3" t="s">
        <v>17</v>
      </c>
      <c r="F46" s="4">
        <v>526.4</v>
      </c>
      <c r="G46" s="4">
        <v>2469</v>
      </c>
    </row>
    <row r="47" spans="2:7" x14ac:dyDescent="0.2">
      <c r="E47" s="3" t="s">
        <v>18</v>
      </c>
      <c r="F47" s="4">
        <v>299.3</v>
      </c>
      <c r="G47" s="4">
        <v>1043</v>
      </c>
    </row>
    <row r="48" spans="2:7" x14ac:dyDescent="0.2">
      <c r="E48" s="3" t="s">
        <v>19</v>
      </c>
      <c r="F48" s="4">
        <v>133.9</v>
      </c>
      <c r="G48" s="4">
        <v>521.4</v>
      </c>
    </row>
    <row r="49" spans="5:7" x14ac:dyDescent="0.2">
      <c r="E49" s="3"/>
      <c r="F49" s="4"/>
      <c r="G49" s="4"/>
    </row>
    <row r="50" spans="5:7" x14ac:dyDescent="0.2">
      <c r="E50" s="3" t="s">
        <v>20</v>
      </c>
      <c r="F50" s="4">
        <v>2632</v>
      </c>
      <c r="G50" s="4">
        <v>9877</v>
      </c>
    </row>
    <row r="53" spans="5:7" x14ac:dyDescent="0.2">
      <c r="E53" s="3" t="s">
        <v>86</v>
      </c>
      <c r="F53" s="4"/>
    </row>
    <row r="54" spans="5:7" x14ac:dyDescent="0.2">
      <c r="E54" s="3" t="s">
        <v>72</v>
      </c>
      <c r="F54" s="4">
        <v>1.5900000000000001E-2</v>
      </c>
    </row>
    <row r="55" spans="5:7" x14ac:dyDescent="0.2">
      <c r="E55" s="3" t="s">
        <v>87</v>
      </c>
      <c r="F55" s="4" t="s">
        <v>88</v>
      </c>
    </row>
    <row r="56" spans="5:7" x14ac:dyDescent="0.2">
      <c r="E56" s="3" t="s">
        <v>73</v>
      </c>
      <c r="F56" s="4" t="s">
        <v>46</v>
      </c>
    </row>
    <row r="57" spans="5:7" x14ac:dyDescent="0.2">
      <c r="E57" s="3" t="s">
        <v>74</v>
      </c>
      <c r="F57" s="4" t="s">
        <v>29</v>
      </c>
    </row>
    <row r="58" spans="5:7" x14ac:dyDescent="0.2">
      <c r="E58" s="3" t="s">
        <v>75</v>
      </c>
      <c r="F58" s="4" t="s">
        <v>76</v>
      </c>
    </row>
    <row r="59" spans="5:7" x14ac:dyDescent="0.2">
      <c r="E59" s="3" t="s">
        <v>89</v>
      </c>
      <c r="F59" s="4" t="s">
        <v>137</v>
      </c>
    </row>
    <row r="60" spans="5:7" x14ac:dyDescent="0.2">
      <c r="E60" s="3" t="s">
        <v>92</v>
      </c>
      <c r="F60" s="4">
        <v>0</v>
      </c>
    </row>
  </sheetData>
  <mergeCells count="2">
    <mergeCell ref="B3:G3"/>
    <mergeCell ref="B34:G34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E111-4CFC-473A-9665-D13491C197BD}">
  <dimension ref="A1:AR115"/>
  <sheetViews>
    <sheetView workbookViewId="0">
      <selection activeCell="A93" sqref="A93"/>
    </sheetView>
  </sheetViews>
  <sheetFormatPr defaultRowHeight="15" x14ac:dyDescent="0.3"/>
  <cols>
    <col min="1" max="1" width="9" style="1"/>
    <col min="2" max="2" width="9.25" style="1" bestFit="1" customWidth="1"/>
    <col min="3" max="3" width="12" style="1" bestFit="1" customWidth="1"/>
    <col min="4" max="4" width="9.25" style="1" bestFit="1" customWidth="1"/>
    <col min="5" max="5" width="10.75" style="1" bestFit="1" customWidth="1"/>
    <col min="6" max="44" width="9.25" style="1" bestFit="1" customWidth="1"/>
    <col min="45" max="16384" width="9" style="1"/>
  </cols>
  <sheetData>
    <row r="1" spans="1:44" x14ac:dyDescent="0.3">
      <c r="A1" s="1" t="s">
        <v>140</v>
      </c>
    </row>
    <row r="4" spans="1:44" x14ac:dyDescent="0.3">
      <c r="B4" s="1" t="s">
        <v>141</v>
      </c>
    </row>
    <row r="5" spans="1:44" x14ac:dyDescent="0.2">
      <c r="B5" s="2"/>
      <c r="C5" s="2" t="s">
        <v>142</v>
      </c>
      <c r="D5" s="2" t="s">
        <v>143</v>
      </c>
      <c r="E5" s="2" t="s">
        <v>144</v>
      </c>
    </row>
    <row r="6" spans="1:44" x14ac:dyDescent="0.2">
      <c r="B6" s="3" t="s">
        <v>145</v>
      </c>
      <c r="C6" s="4">
        <v>23</v>
      </c>
      <c r="D6" s="4">
        <v>24</v>
      </c>
      <c r="E6" s="4">
        <v>47</v>
      </c>
    </row>
    <row r="7" spans="1:44" x14ac:dyDescent="0.2">
      <c r="B7" s="3" t="s">
        <v>146</v>
      </c>
      <c r="C7" s="4">
        <v>16</v>
      </c>
      <c r="D7" s="4">
        <v>8</v>
      </c>
      <c r="E7" s="4">
        <v>24</v>
      </c>
    </row>
    <row r="8" spans="1:44" x14ac:dyDescent="0.2">
      <c r="B8" s="3" t="s">
        <v>147</v>
      </c>
      <c r="C8" s="4">
        <v>2</v>
      </c>
      <c r="D8" s="4">
        <v>4</v>
      </c>
      <c r="E8" s="4">
        <v>6</v>
      </c>
    </row>
    <row r="9" spans="1:44" x14ac:dyDescent="0.2">
      <c r="B9" s="3" t="s">
        <v>148</v>
      </c>
      <c r="C9" s="1">
        <f>SUM(C6:C8)</f>
        <v>41</v>
      </c>
      <c r="D9" s="1">
        <f>SUM(D6:D8)</f>
        <v>36</v>
      </c>
      <c r="E9" s="1">
        <f>SUM(E6:E8)</f>
        <v>77</v>
      </c>
    </row>
    <row r="13" spans="1:44" x14ac:dyDescent="0.3">
      <c r="B13" s="1" t="s">
        <v>149</v>
      </c>
    </row>
    <row r="14" spans="1:44" ht="16.5" thickBot="1" x14ac:dyDescent="0.35">
      <c r="B14" s="5" t="s">
        <v>150</v>
      </c>
    </row>
    <row r="15" spans="1:44" ht="17.25" customHeight="1" thickBot="1" x14ac:dyDescent="0.35">
      <c r="C15" s="47" t="s">
        <v>151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9"/>
      <c r="V15" s="50" t="s">
        <v>152</v>
      </c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2"/>
      <c r="AI15" s="50" t="s">
        <v>153</v>
      </c>
      <c r="AJ15" s="51"/>
      <c r="AK15" s="51"/>
      <c r="AL15" s="51"/>
      <c r="AM15" s="51"/>
      <c r="AN15" s="51"/>
      <c r="AO15" s="51"/>
      <c r="AP15" s="51"/>
      <c r="AQ15" s="51"/>
      <c r="AR15" s="52"/>
    </row>
    <row r="16" spans="1:44" x14ac:dyDescent="0.2">
      <c r="B16" s="23">
        <v>15</v>
      </c>
      <c r="C16" s="13">
        <v>463.61700000000002</v>
      </c>
      <c r="D16" s="12">
        <v>696.46500000000003</v>
      </c>
      <c r="E16" s="12">
        <v>519.75</v>
      </c>
      <c r="F16" s="12">
        <v>594.59400000000005</v>
      </c>
      <c r="G16" s="12">
        <v>1307.691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1"/>
      <c r="V16" s="13">
        <v>839.91600000000005</v>
      </c>
      <c r="W16" s="12">
        <v>704.78099999999995</v>
      </c>
      <c r="X16" s="12">
        <v>544.69799999999998</v>
      </c>
      <c r="Y16" s="12">
        <v>542.61900000000003</v>
      </c>
      <c r="Z16" s="12"/>
      <c r="AA16" s="12"/>
      <c r="AB16" s="12"/>
      <c r="AC16" s="12"/>
      <c r="AD16" s="12"/>
      <c r="AE16" s="12"/>
      <c r="AF16" s="12"/>
      <c r="AG16" s="12"/>
      <c r="AH16" s="11"/>
      <c r="AI16" s="13">
        <v>632.01599999999996</v>
      </c>
      <c r="AJ16" s="12">
        <v>598.75199999999995</v>
      </c>
      <c r="AK16" s="12">
        <v>538.46100000000001</v>
      </c>
      <c r="AL16" s="12"/>
      <c r="AM16" s="12"/>
      <c r="AN16" s="12"/>
      <c r="AO16" s="12"/>
      <c r="AP16" s="12"/>
      <c r="AQ16" s="12"/>
      <c r="AR16" s="11"/>
    </row>
    <row r="17" spans="2:44" x14ac:dyDescent="0.2">
      <c r="B17" s="24">
        <v>30</v>
      </c>
      <c r="C17" s="13">
        <v>10902.28</v>
      </c>
      <c r="D17" s="12">
        <v>3960.4949999999999</v>
      </c>
      <c r="E17" s="12">
        <v>1367.982</v>
      </c>
      <c r="F17" s="12">
        <v>4114.3410000000003</v>
      </c>
      <c r="G17" s="12">
        <v>2207.8980000000001</v>
      </c>
      <c r="H17" s="12">
        <v>1923.075</v>
      </c>
      <c r="I17" s="12">
        <v>8078.9939999999997</v>
      </c>
      <c r="J17" s="12">
        <v>3538.4580000000001</v>
      </c>
      <c r="K17" s="12">
        <v>1291.059</v>
      </c>
      <c r="L17" s="12">
        <v>3979.2060000000001</v>
      </c>
      <c r="M17" s="12">
        <v>1844.0730000000001</v>
      </c>
      <c r="N17" s="12">
        <v>933.471</v>
      </c>
      <c r="O17" s="12">
        <v>4557.1679999999997</v>
      </c>
      <c r="P17" s="12">
        <v>833.67899999999997</v>
      </c>
      <c r="Q17" s="12">
        <v>1083.1590000000001</v>
      </c>
      <c r="R17" s="12">
        <v>806.65200000000004</v>
      </c>
      <c r="S17" s="12">
        <v>3135.1320000000001</v>
      </c>
      <c r="T17" s="12">
        <v>2586.2759999999998</v>
      </c>
      <c r="U17" s="11">
        <v>2008.3140000000001</v>
      </c>
      <c r="V17" s="13">
        <v>1031.184</v>
      </c>
      <c r="W17" s="12">
        <v>1866.942</v>
      </c>
      <c r="X17" s="12">
        <v>2943.864</v>
      </c>
      <c r="Y17" s="12">
        <v>1950.1020000000001</v>
      </c>
      <c r="Z17" s="12">
        <v>4002.0749999999998</v>
      </c>
      <c r="AA17" s="12">
        <v>792.09900000000005</v>
      </c>
      <c r="AB17" s="12">
        <v>2426.1930000000002</v>
      </c>
      <c r="AC17" s="12">
        <v>1746.36</v>
      </c>
      <c r="AD17" s="12">
        <v>7966.7280000000001</v>
      </c>
      <c r="AE17" s="12">
        <v>933.471</v>
      </c>
      <c r="AF17" s="12">
        <v>702.702</v>
      </c>
      <c r="AG17" s="12">
        <v>1625.778</v>
      </c>
      <c r="AH17" s="11">
        <v>1592.5139999999999</v>
      </c>
      <c r="AI17" s="13">
        <v>611.226</v>
      </c>
      <c r="AJ17" s="12">
        <v>615.38400000000001</v>
      </c>
      <c r="AK17" s="12">
        <v>659.04300000000001</v>
      </c>
      <c r="AL17" s="12">
        <v>3962.5740000000001</v>
      </c>
      <c r="AM17" s="12">
        <v>3453.2190000000001</v>
      </c>
      <c r="AN17" s="12">
        <v>2794.1759999999999</v>
      </c>
      <c r="AO17" s="12">
        <v>2802.4920000000002</v>
      </c>
      <c r="AP17" s="12"/>
      <c r="AQ17" s="12"/>
      <c r="AR17" s="11"/>
    </row>
    <row r="18" spans="2:44" x14ac:dyDescent="0.2">
      <c r="B18" s="24">
        <v>60</v>
      </c>
      <c r="C18" s="13">
        <v>663.20100000000002</v>
      </c>
      <c r="D18" s="12">
        <v>4534.299</v>
      </c>
      <c r="E18" s="12">
        <v>5051.97</v>
      </c>
      <c r="F18" s="12">
        <v>1226.6099999999999</v>
      </c>
      <c r="G18" s="12">
        <v>2062.3679999999999</v>
      </c>
      <c r="H18" s="12">
        <v>3087.3150000000001</v>
      </c>
      <c r="I18" s="12">
        <v>2923.0740000000001</v>
      </c>
      <c r="J18" s="12">
        <v>5064.4440000000004</v>
      </c>
      <c r="K18" s="12">
        <v>3199.5810000000001</v>
      </c>
      <c r="L18" s="12">
        <v>3137.2109999999998</v>
      </c>
      <c r="M18" s="12">
        <v>6043.6530000000002</v>
      </c>
      <c r="N18" s="12">
        <v>4785.8580000000002</v>
      </c>
      <c r="O18" s="12">
        <v>2972.97</v>
      </c>
      <c r="P18" s="12">
        <v>1920.9960000000001</v>
      </c>
      <c r="Q18" s="12">
        <v>3575.88</v>
      </c>
      <c r="R18" s="12"/>
      <c r="S18" s="12"/>
      <c r="T18" s="12"/>
      <c r="U18" s="11"/>
      <c r="V18" s="13">
        <v>2207.8980000000001</v>
      </c>
      <c r="W18" s="12">
        <v>2696.4630000000002</v>
      </c>
      <c r="X18" s="12">
        <v>3365.9009999999998</v>
      </c>
      <c r="Y18" s="12">
        <v>1846.152</v>
      </c>
      <c r="Z18" s="12">
        <v>4332.6360000000004</v>
      </c>
      <c r="AA18" s="12">
        <v>3735.9630000000002</v>
      </c>
      <c r="AB18" s="12">
        <v>6862.7790000000005</v>
      </c>
      <c r="AC18" s="12">
        <v>887.73299999999995</v>
      </c>
      <c r="AD18" s="12">
        <v>3424.1129999999998</v>
      </c>
      <c r="AE18" s="12">
        <v>9224.5229999999992</v>
      </c>
      <c r="AF18" s="12">
        <v>3045.7350000000001</v>
      </c>
      <c r="AG18" s="12">
        <v>1852.3889999999999</v>
      </c>
      <c r="AH18" s="11">
        <v>1935.549</v>
      </c>
      <c r="AI18" s="13">
        <v>1656.963</v>
      </c>
      <c r="AJ18" s="12">
        <v>2704.779</v>
      </c>
      <c r="AK18" s="12">
        <v>2723.49</v>
      </c>
      <c r="AL18" s="12">
        <v>1417.8779999999999</v>
      </c>
      <c r="AM18" s="12">
        <v>1029.105</v>
      </c>
      <c r="AN18" s="12">
        <v>2116.422</v>
      </c>
      <c r="AO18" s="12">
        <v>5839.9110000000001</v>
      </c>
      <c r="AP18" s="12">
        <v>5999.9939999999997</v>
      </c>
      <c r="AQ18" s="12">
        <v>1251.558</v>
      </c>
      <c r="AR18" s="11">
        <v>3482.3249999999998</v>
      </c>
    </row>
    <row r="19" spans="2:44" x14ac:dyDescent="0.2">
      <c r="B19" s="25">
        <v>120</v>
      </c>
      <c r="C19" s="17">
        <v>4338.8729999999996</v>
      </c>
      <c r="D19" s="15">
        <v>3158.0010000000002</v>
      </c>
      <c r="E19" s="15">
        <v>2209.9769999999999</v>
      </c>
      <c r="F19" s="15">
        <v>952.18200000000002</v>
      </c>
      <c r="G19" s="15">
        <v>1070.6849999999999</v>
      </c>
      <c r="H19" s="15">
        <v>4130.973</v>
      </c>
      <c r="I19" s="15">
        <v>1713.096</v>
      </c>
      <c r="J19" s="15">
        <v>1673.595</v>
      </c>
      <c r="K19" s="15">
        <v>3823.2809999999999</v>
      </c>
      <c r="L19" s="15">
        <v>1158.0029999999999</v>
      </c>
      <c r="M19" s="15">
        <v>3738.0419999999999</v>
      </c>
      <c r="N19" s="15">
        <v>1401.2460000000001</v>
      </c>
      <c r="O19" s="15">
        <v>1268.19</v>
      </c>
      <c r="P19" s="15">
        <v>1910.6010000000001</v>
      </c>
      <c r="Q19" s="15">
        <v>1141.3710000000001</v>
      </c>
      <c r="R19" s="15">
        <v>2228.6880000000001</v>
      </c>
      <c r="S19" s="15">
        <v>1137.213</v>
      </c>
      <c r="T19" s="15"/>
      <c r="U19" s="16"/>
      <c r="V19" s="17">
        <v>1476.09</v>
      </c>
      <c r="W19" s="15">
        <v>2704.779</v>
      </c>
      <c r="X19" s="15">
        <v>1686.069</v>
      </c>
      <c r="Y19" s="15">
        <v>1918.9169999999999</v>
      </c>
      <c r="Z19" s="15">
        <v>3501.0360000000001</v>
      </c>
      <c r="AA19" s="15">
        <v>2754.6750000000002</v>
      </c>
      <c r="AB19" s="15">
        <v>3557.1689999999999</v>
      </c>
      <c r="AC19" s="15">
        <v>2708.9369999999999</v>
      </c>
      <c r="AD19" s="15">
        <v>1787.94</v>
      </c>
      <c r="AE19" s="15"/>
      <c r="AF19" s="15"/>
      <c r="AG19" s="15"/>
      <c r="AH19" s="16"/>
      <c r="AI19" s="17">
        <v>1087.317</v>
      </c>
      <c r="AJ19" s="15">
        <v>2106.027</v>
      </c>
      <c r="AK19" s="15">
        <v>3773.3850000000002</v>
      </c>
      <c r="AL19" s="15">
        <v>1158.0029999999999</v>
      </c>
      <c r="AM19" s="15">
        <v>2476.0889999999999</v>
      </c>
      <c r="AN19" s="15">
        <v>2688.1469999999999</v>
      </c>
      <c r="AO19" s="15"/>
      <c r="AP19" s="15"/>
      <c r="AQ19" s="15"/>
      <c r="AR19" s="16"/>
    </row>
    <row r="20" spans="2:44" x14ac:dyDescent="0.2">
      <c r="AO20" s="4"/>
      <c r="AP20" s="4"/>
      <c r="AQ20" s="4"/>
      <c r="AR20" s="4"/>
    </row>
    <row r="21" spans="2:44" ht="15.75" thickBot="1" x14ac:dyDescent="0.35">
      <c r="B21" s="1" t="s">
        <v>5</v>
      </c>
    </row>
    <row r="22" spans="2:44" ht="17.25" customHeight="1" x14ac:dyDescent="0.2">
      <c r="B22" s="2"/>
      <c r="C22" s="56" t="s">
        <v>145</v>
      </c>
      <c r="D22" s="57"/>
      <c r="E22" s="58"/>
      <c r="F22" s="56" t="s">
        <v>146</v>
      </c>
      <c r="G22" s="57"/>
      <c r="H22" s="58"/>
      <c r="I22" s="56" t="s">
        <v>147</v>
      </c>
      <c r="J22" s="57"/>
      <c r="K22" s="58"/>
    </row>
    <row r="23" spans="2:44" x14ac:dyDescent="0.3">
      <c r="C23" s="41" t="s">
        <v>992</v>
      </c>
      <c r="D23" s="42" t="s">
        <v>993</v>
      </c>
      <c r="E23" s="43" t="s">
        <v>994</v>
      </c>
      <c r="F23" s="41" t="s">
        <v>992</v>
      </c>
      <c r="G23" s="42" t="s">
        <v>993</v>
      </c>
      <c r="H23" s="43" t="s">
        <v>994</v>
      </c>
      <c r="I23" s="41" t="s">
        <v>992</v>
      </c>
      <c r="J23" s="42" t="s">
        <v>993</v>
      </c>
      <c r="K23" s="43" t="s">
        <v>994</v>
      </c>
    </row>
    <row r="24" spans="2:44" x14ac:dyDescent="0.2">
      <c r="B24" s="23">
        <v>15</v>
      </c>
      <c r="C24" s="12">
        <v>716.42340000000002</v>
      </c>
      <c r="D24" s="12">
        <v>152.87733929415401</v>
      </c>
      <c r="E24" s="11">
        <v>5</v>
      </c>
      <c r="F24" s="12">
        <v>658.00350000000003</v>
      </c>
      <c r="G24" s="12">
        <v>71.549523253128697</v>
      </c>
      <c r="H24" s="11">
        <v>4</v>
      </c>
      <c r="I24" s="12">
        <v>589.74300000000005</v>
      </c>
      <c r="J24" s="12">
        <v>27.380078323481801</v>
      </c>
      <c r="K24" s="11">
        <v>3</v>
      </c>
    </row>
    <row r="25" spans="2:44" x14ac:dyDescent="0.2">
      <c r="B25" s="24">
        <v>30</v>
      </c>
      <c r="C25" s="12">
        <v>3113.248</v>
      </c>
      <c r="D25" s="12">
        <v>595.21760629431697</v>
      </c>
      <c r="E25" s="11">
        <v>19</v>
      </c>
      <c r="F25" s="12">
        <v>2275.3855384615399</v>
      </c>
      <c r="G25" s="12">
        <v>538.90614184581</v>
      </c>
      <c r="H25" s="11">
        <v>13</v>
      </c>
      <c r="I25" s="12">
        <v>2128.3020000000001</v>
      </c>
      <c r="J25" s="12">
        <v>551.34125722187696</v>
      </c>
      <c r="K25" s="11">
        <v>7</v>
      </c>
    </row>
    <row r="26" spans="2:44" x14ac:dyDescent="0.2">
      <c r="B26" s="24">
        <v>60</v>
      </c>
      <c r="C26" s="12">
        <v>3349.962</v>
      </c>
      <c r="D26" s="12">
        <v>393.374346709848</v>
      </c>
      <c r="E26" s="11">
        <v>15</v>
      </c>
      <c r="F26" s="12">
        <v>3493.6795384615398</v>
      </c>
      <c r="G26" s="12">
        <v>630.90018350804303</v>
      </c>
      <c r="H26" s="11">
        <v>13</v>
      </c>
      <c r="I26" s="12">
        <v>2822.2424999999998</v>
      </c>
      <c r="J26" s="12">
        <v>569.350281180092</v>
      </c>
      <c r="K26" s="11">
        <v>10</v>
      </c>
    </row>
    <row r="27" spans="2:44" x14ac:dyDescent="0.2">
      <c r="B27" s="25">
        <v>120</v>
      </c>
      <c r="C27" s="15">
        <v>2179.6480588235299</v>
      </c>
      <c r="D27" s="15">
        <v>287.53691995818599</v>
      </c>
      <c r="E27" s="16">
        <v>17</v>
      </c>
      <c r="F27" s="15">
        <v>2455.0680000000002</v>
      </c>
      <c r="G27" s="15">
        <v>258.40106982992501</v>
      </c>
      <c r="H27" s="16">
        <v>9</v>
      </c>
      <c r="I27" s="15">
        <v>2214.828</v>
      </c>
      <c r="J27" s="15">
        <v>413.17413203466702</v>
      </c>
      <c r="K27" s="16">
        <v>6</v>
      </c>
    </row>
    <row r="29" spans="2:44" x14ac:dyDescent="0.2">
      <c r="B29" s="3" t="s">
        <v>154</v>
      </c>
      <c r="C29" s="4" t="s">
        <v>155</v>
      </c>
      <c r="D29" s="4"/>
      <c r="E29" s="4"/>
      <c r="F29" s="4"/>
      <c r="G29" s="4"/>
      <c r="I29" s="3" t="s">
        <v>156</v>
      </c>
      <c r="J29" s="4" t="s">
        <v>157</v>
      </c>
      <c r="K29" s="4" t="s">
        <v>107</v>
      </c>
      <c r="L29" s="4" t="s">
        <v>108</v>
      </c>
      <c r="M29" s="4" t="s">
        <v>36</v>
      </c>
      <c r="N29" s="4" t="s">
        <v>37</v>
      </c>
      <c r="P29" s="3" t="s">
        <v>158</v>
      </c>
      <c r="Q29" s="4"/>
    </row>
    <row r="30" spans="2:44" x14ac:dyDescent="0.2">
      <c r="B30" s="3" t="s">
        <v>159</v>
      </c>
      <c r="C30" s="4">
        <v>0.05</v>
      </c>
      <c r="D30" s="4"/>
      <c r="E30" s="4"/>
      <c r="F30" s="4"/>
      <c r="G30" s="4"/>
      <c r="I30" s="3"/>
      <c r="J30" s="4"/>
      <c r="K30" s="4"/>
      <c r="L30" s="4"/>
      <c r="M30" s="4"/>
      <c r="N30" s="4"/>
      <c r="P30" s="3"/>
      <c r="Q30" s="4"/>
    </row>
    <row r="31" spans="2:44" x14ac:dyDescent="0.2">
      <c r="B31" s="3"/>
      <c r="C31" s="4"/>
      <c r="D31" s="4"/>
      <c r="E31" s="4"/>
      <c r="F31" s="4"/>
      <c r="G31" s="4"/>
      <c r="I31" s="3" t="s">
        <v>160</v>
      </c>
      <c r="J31" s="4"/>
      <c r="K31" s="4"/>
      <c r="L31" s="4"/>
      <c r="M31" s="4"/>
      <c r="N31" s="4"/>
      <c r="P31" s="3" t="s">
        <v>161</v>
      </c>
      <c r="Q31" s="4">
        <v>4</v>
      </c>
    </row>
    <row r="32" spans="2:44" x14ac:dyDescent="0.2">
      <c r="B32" s="3" t="s">
        <v>162</v>
      </c>
      <c r="C32" s="4" t="s">
        <v>163</v>
      </c>
      <c r="D32" s="4" t="s">
        <v>164</v>
      </c>
      <c r="E32" s="4" t="s">
        <v>165</v>
      </c>
      <c r="F32" s="4" t="s">
        <v>35</v>
      </c>
      <c r="G32" s="4"/>
      <c r="I32" s="3" t="s">
        <v>166</v>
      </c>
      <c r="J32" s="4">
        <v>58.42</v>
      </c>
      <c r="K32" s="4" t="s">
        <v>167</v>
      </c>
      <c r="L32" s="4" t="s">
        <v>39</v>
      </c>
      <c r="M32" s="4" t="s">
        <v>40</v>
      </c>
      <c r="N32" s="4">
        <v>0.99860000000000004</v>
      </c>
      <c r="P32" s="3" t="s">
        <v>168</v>
      </c>
      <c r="Q32" s="4">
        <v>3</v>
      </c>
    </row>
    <row r="33" spans="2:17" x14ac:dyDescent="0.2">
      <c r="B33" s="3" t="s">
        <v>169</v>
      </c>
      <c r="C33" s="4">
        <v>1.639</v>
      </c>
      <c r="D33" s="4">
        <v>0.89959999999999996</v>
      </c>
      <c r="E33" s="4" t="s">
        <v>40</v>
      </c>
      <c r="F33" s="4" t="s">
        <v>39</v>
      </c>
      <c r="G33" s="4"/>
      <c r="I33" s="3" t="s">
        <v>170</v>
      </c>
      <c r="J33" s="4">
        <v>126.7</v>
      </c>
      <c r="K33" s="4" t="s">
        <v>171</v>
      </c>
      <c r="L33" s="4" t="s">
        <v>39</v>
      </c>
      <c r="M33" s="4" t="s">
        <v>40</v>
      </c>
      <c r="N33" s="4">
        <v>0.99460000000000004</v>
      </c>
      <c r="P33" s="3" t="s">
        <v>172</v>
      </c>
      <c r="Q33" s="4">
        <v>0.05</v>
      </c>
    </row>
    <row r="34" spans="2:17" x14ac:dyDescent="0.2">
      <c r="B34" s="3" t="s">
        <v>173</v>
      </c>
      <c r="C34" s="4">
        <v>14.48</v>
      </c>
      <c r="D34" s="4">
        <v>5.0000000000000001E-4</v>
      </c>
      <c r="E34" s="4" t="s">
        <v>27</v>
      </c>
      <c r="F34" s="4" t="s">
        <v>29</v>
      </c>
      <c r="G34" s="4"/>
      <c r="I34" s="3" t="s">
        <v>174</v>
      </c>
      <c r="J34" s="4">
        <v>68.260000000000005</v>
      </c>
      <c r="K34" s="4" t="s">
        <v>175</v>
      </c>
      <c r="L34" s="4" t="s">
        <v>39</v>
      </c>
      <c r="M34" s="4" t="s">
        <v>40</v>
      </c>
      <c r="N34" s="4">
        <v>0.99860000000000004</v>
      </c>
    </row>
    <row r="35" spans="2:17" x14ac:dyDescent="0.2">
      <c r="B35" s="3" t="s">
        <v>176</v>
      </c>
      <c r="C35" s="4">
        <v>0.55869999999999997</v>
      </c>
      <c r="D35" s="4">
        <v>0.68940000000000001</v>
      </c>
      <c r="E35" s="4" t="s">
        <v>40</v>
      </c>
      <c r="F35" s="4" t="s">
        <v>39</v>
      </c>
      <c r="G35" s="4"/>
      <c r="I35" s="3" t="s">
        <v>177</v>
      </c>
      <c r="J35" s="4"/>
      <c r="K35" s="4"/>
      <c r="L35" s="4"/>
      <c r="M35" s="4"/>
      <c r="N35" s="4"/>
    </row>
    <row r="36" spans="2:17" x14ac:dyDescent="0.2">
      <c r="B36" s="3"/>
      <c r="C36" s="4"/>
      <c r="D36" s="4"/>
      <c r="E36" s="4"/>
      <c r="F36" s="4"/>
      <c r="G36" s="4"/>
      <c r="I36" s="3" t="s">
        <v>166</v>
      </c>
      <c r="J36" s="4">
        <v>837.9</v>
      </c>
      <c r="K36" s="4" t="s">
        <v>178</v>
      </c>
      <c r="L36" s="4" t="s">
        <v>39</v>
      </c>
      <c r="M36" s="4" t="s">
        <v>40</v>
      </c>
      <c r="N36" s="4">
        <v>0.38390000000000002</v>
      </c>
    </row>
    <row r="37" spans="2:17" x14ac:dyDescent="0.2">
      <c r="B37" s="3" t="s">
        <v>179</v>
      </c>
      <c r="C37" s="4" t="s">
        <v>180</v>
      </c>
      <c r="D37" s="4" t="s">
        <v>181</v>
      </c>
      <c r="E37" s="4" t="s">
        <v>182</v>
      </c>
      <c r="F37" s="4" t="s">
        <v>183</v>
      </c>
      <c r="G37" s="4" t="s">
        <v>164</v>
      </c>
      <c r="I37" s="3" t="s">
        <v>170</v>
      </c>
      <c r="J37" s="4">
        <v>984.9</v>
      </c>
      <c r="K37" s="4" t="s">
        <v>184</v>
      </c>
      <c r="L37" s="4" t="s">
        <v>39</v>
      </c>
      <c r="M37" s="4" t="s">
        <v>40</v>
      </c>
      <c r="N37" s="4">
        <v>0.4158</v>
      </c>
    </row>
    <row r="38" spans="2:17" x14ac:dyDescent="0.2">
      <c r="B38" s="3" t="s">
        <v>169</v>
      </c>
      <c r="C38" s="4">
        <v>6750032</v>
      </c>
      <c r="D38" s="4">
        <v>6</v>
      </c>
      <c r="E38" s="4">
        <v>1125005</v>
      </c>
      <c r="F38" s="4" t="s">
        <v>185</v>
      </c>
      <c r="G38" s="4" t="s">
        <v>186</v>
      </c>
      <c r="I38" s="3" t="s">
        <v>174</v>
      </c>
      <c r="J38" s="4">
        <v>147.1</v>
      </c>
      <c r="K38" s="4" t="s">
        <v>187</v>
      </c>
      <c r="L38" s="4" t="s">
        <v>39</v>
      </c>
      <c r="M38" s="4" t="s">
        <v>40</v>
      </c>
      <c r="N38" s="4">
        <v>0.98260000000000003</v>
      </c>
    </row>
    <row r="39" spans="2:17" x14ac:dyDescent="0.2">
      <c r="B39" s="3" t="s">
        <v>173</v>
      </c>
      <c r="C39" s="4">
        <v>59637651</v>
      </c>
      <c r="D39" s="4">
        <v>3</v>
      </c>
      <c r="E39" s="4">
        <v>19879217</v>
      </c>
      <c r="F39" s="4" t="s">
        <v>188</v>
      </c>
      <c r="G39" s="4" t="s">
        <v>189</v>
      </c>
      <c r="I39" s="3" t="s">
        <v>190</v>
      </c>
      <c r="J39" s="4"/>
      <c r="K39" s="4"/>
      <c r="L39" s="4"/>
      <c r="M39" s="4"/>
      <c r="N39" s="4"/>
    </row>
    <row r="40" spans="2:17" x14ac:dyDescent="0.2">
      <c r="B40" s="3" t="s">
        <v>176</v>
      </c>
      <c r="C40" s="4">
        <v>2300970</v>
      </c>
      <c r="D40" s="4">
        <v>2</v>
      </c>
      <c r="E40" s="4">
        <v>1150485</v>
      </c>
      <c r="F40" s="4" t="s">
        <v>191</v>
      </c>
      <c r="G40" s="4" t="s">
        <v>192</v>
      </c>
      <c r="I40" s="3" t="s">
        <v>166</v>
      </c>
      <c r="J40" s="4">
        <v>-143.69999999999999</v>
      </c>
      <c r="K40" s="4" t="s">
        <v>193</v>
      </c>
      <c r="L40" s="4" t="s">
        <v>39</v>
      </c>
      <c r="M40" s="4" t="s">
        <v>40</v>
      </c>
      <c r="N40" s="4">
        <v>0.97460000000000002</v>
      </c>
    </row>
    <row r="41" spans="2:17" x14ac:dyDescent="0.2">
      <c r="B41" s="3" t="s">
        <v>194</v>
      </c>
      <c r="C41" s="4">
        <v>335952155</v>
      </c>
      <c r="D41" s="4">
        <v>109</v>
      </c>
      <c r="E41" s="4">
        <v>3082130</v>
      </c>
      <c r="F41" s="4"/>
      <c r="G41" s="4"/>
      <c r="I41" s="3" t="s">
        <v>170</v>
      </c>
      <c r="J41" s="4">
        <v>527.70000000000005</v>
      </c>
      <c r="K41" s="4" t="s">
        <v>195</v>
      </c>
      <c r="L41" s="4" t="s">
        <v>39</v>
      </c>
      <c r="M41" s="4" t="s">
        <v>40</v>
      </c>
      <c r="N41" s="4">
        <v>0.74250000000000005</v>
      </c>
    </row>
    <row r="42" spans="2:17" x14ac:dyDescent="0.2">
      <c r="B42" s="3"/>
      <c r="C42" s="4"/>
      <c r="D42" s="4"/>
      <c r="E42" s="4"/>
      <c r="F42" s="4"/>
      <c r="G42" s="4"/>
      <c r="I42" s="3" t="s">
        <v>174</v>
      </c>
      <c r="J42" s="4">
        <v>671.4</v>
      </c>
      <c r="K42" s="4" t="s">
        <v>196</v>
      </c>
      <c r="L42" s="4" t="s">
        <v>39</v>
      </c>
      <c r="M42" s="4" t="s">
        <v>40</v>
      </c>
      <c r="N42" s="4">
        <v>0.63560000000000005</v>
      </c>
    </row>
    <row r="43" spans="2:17" x14ac:dyDescent="0.2">
      <c r="B43" s="3" t="s">
        <v>197</v>
      </c>
      <c r="C43" s="4"/>
      <c r="D43" s="4"/>
      <c r="E43" s="4"/>
      <c r="F43" s="4"/>
      <c r="G43" s="4"/>
      <c r="I43" s="3" t="s">
        <v>198</v>
      </c>
      <c r="J43" s="4"/>
      <c r="K43" s="4"/>
      <c r="L43" s="4"/>
      <c r="M43" s="4"/>
      <c r="N43" s="4"/>
    </row>
    <row r="44" spans="2:17" x14ac:dyDescent="0.2">
      <c r="B44" s="3" t="s">
        <v>199</v>
      </c>
      <c r="C44" s="4">
        <v>3</v>
      </c>
      <c r="D44" s="4"/>
      <c r="E44" s="4"/>
      <c r="F44" s="4"/>
      <c r="G44" s="4"/>
      <c r="I44" s="3" t="s">
        <v>166</v>
      </c>
      <c r="J44" s="4">
        <v>-275.39999999999998</v>
      </c>
      <c r="K44" s="4" t="s">
        <v>200</v>
      </c>
      <c r="L44" s="4" t="s">
        <v>39</v>
      </c>
      <c r="M44" s="4" t="s">
        <v>40</v>
      </c>
      <c r="N44" s="4">
        <v>0.92330000000000001</v>
      </c>
    </row>
    <row r="45" spans="2:17" x14ac:dyDescent="0.2">
      <c r="B45" s="3" t="s">
        <v>201</v>
      </c>
      <c r="C45" s="4">
        <v>4</v>
      </c>
      <c r="D45" s="4"/>
      <c r="E45" s="4"/>
      <c r="F45" s="4"/>
      <c r="G45" s="4"/>
      <c r="I45" s="3" t="s">
        <v>170</v>
      </c>
      <c r="J45" s="4">
        <v>-35.18</v>
      </c>
      <c r="K45" s="4" t="s">
        <v>202</v>
      </c>
      <c r="L45" s="4" t="s">
        <v>39</v>
      </c>
      <c r="M45" s="4" t="s">
        <v>40</v>
      </c>
      <c r="N45" s="4">
        <v>0.999</v>
      </c>
    </row>
    <row r="46" spans="2:17" x14ac:dyDescent="0.2">
      <c r="B46" s="3" t="s">
        <v>203</v>
      </c>
      <c r="C46" s="4">
        <v>121</v>
      </c>
      <c r="D46" s="4"/>
      <c r="E46" s="4"/>
      <c r="F46" s="4"/>
      <c r="G46" s="4"/>
      <c r="I46" s="3" t="s">
        <v>174</v>
      </c>
      <c r="J46" s="4">
        <v>240.2</v>
      </c>
      <c r="K46" s="4" t="s">
        <v>204</v>
      </c>
      <c r="L46" s="4" t="s">
        <v>39</v>
      </c>
      <c r="M46" s="4" t="s">
        <v>40</v>
      </c>
      <c r="N46" s="4">
        <v>0.96350000000000002</v>
      </c>
    </row>
    <row r="50" spans="2:44" ht="16.5" thickBot="1" x14ac:dyDescent="0.35">
      <c r="B50" s="5" t="s">
        <v>205</v>
      </c>
    </row>
    <row r="51" spans="2:44" ht="16.5" thickBot="1" x14ac:dyDescent="0.35">
      <c r="C51" s="47" t="s">
        <v>151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9"/>
      <c r="V51" s="50" t="s">
        <v>152</v>
      </c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2"/>
      <c r="AI51" s="50" t="s">
        <v>153</v>
      </c>
      <c r="AJ51" s="51"/>
      <c r="AK51" s="51"/>
      <c r="AL51" s="51"/>
      <c r="AM51" s="51"/>
      <c r="AN51" s="51"/>
      <c r="AO51" s="51"/>
      <c r="AP51" s="51"/>
      <c r="AQ51" s="51"/>
      <c r="AR51" s="52"/>
    </row>
    <row r="52" spans="2:44" x14ac:dyDescent="0.2">
      <c r="B52" s="23">
        <v>15</v>
      </c>
      <c r="C52" s="13">
        <v>461.53800000000001</v>
      </c>
      <c r="D52" s="12">
        <v>538.46100000000001</v>
      </c>
      <c r="E52" s="12">
        <v>2424.114</v>
      </c>
      <c r="F52" s="12">
        <v>569.64599999999996</v>
      </c>
      <c r="G52" s="12">
        <v>548.85599999999999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1"/>
      <c r="V52" s="13">
        <v>750.51900000000001</v>
      </c>
      <c r="W52" s="12">
        <v>503.11799999999999</v>
      </c>
      <c r="X52" s="12">
        <v>713.09699999999998</v>
      </c>
      <c r="Y52" s="12">
        <v>777.54600000000005</v>
      </c>
      <c r="Z52" s="12"/>
      <c r="AA52" s="12"/>
      <c r="AB52" s="12"/>
      <c r="AC52" s="12"/>
      <c r="AD52" s="12"/>
      <c r="AE52" s="12"/>
      <c r="AF52" s="12"/>
      <c r="AG52" s="12"/>
      <c r="AH52" s="11"/>
      <c r="AI52" s="13">
        <v>598.75199999999995</v>
      </c>
      <c r="AJ52" s="12">
        <v>584.19899999999996</v>
      </c>
      <c r="AK52" s="12">
        <v>713.09699999999998</v>
      </c>
      <c r="AL52" s="12"/>
      <c r="AM52" s="12"/>
      <c r="AN52" s="12"/>
      <c r="AO52" s="12"/>
      <c r="AP52" s="12"/>
      <c r="AQ52" s="12"/>
      <c r="AR52" s="11"/>
    </row>
    <row r="53" spans="2:44" x14ac:dyDescent="0.2">
      <c r="B53" s="24">
        <v>30</v>
      </c>
      <c r="C53" s="13">
        <v>3066.5250000000001</v>
      </c>
      <c r="D53" s="12">
        <v>1224.5309999999999</v>
      </c>
      <c r="E53" s="12">
        <v>1074.8430000000001</v>
      </c>
      <c r="F53" s="12">
        <v>5555.0879999999997</v>
      </c>
      <c r="G53" s="12">
        <v>8875.2510000000002</v>
      </c>
      <c r="H53" s="12">
        <v>2557.17</v>
      </c>
      <c r="I53" s="12">
        <v>4351.3469999999998</v>
      </c>
      <c r="J53" s="12">
        <v>2051.973</v>
      </c>
      <c r="K53" s="12">
        <v>2775.4650000000001</v>
      </c>
      <c r="L53" s="12">
        <v>6962.5709999999999</v>
      </c>
      <c r="M53" s="12">
        <v>1266.1110000000001</v>
      </c>
      <c r="N53" s="12">
        <v>609.14700000000005</v>
      </c>
      <c r="O53" s="12">
        <v>10731.8</v>
      </c>
      <c r="P53" s="12">
        <v>577.96199999999999</v>
      </c>
      <c r="Q53" s="12">
        <v>1388.7719999999999</v>
      </c>
      <c r="R53" s="12">
        <v>742.20299999999997</v>
      </c>
      <c r="S53" s="12">
        <v>12340.94</v>
      </c>
      <c r="T53" s="12">
        <v>1324.3230000000001</v>
      </c>
      <c r="U53" s="11">
        <v>1405.404</v>
      </c>
      <c r="V53" s="13">
        <v>1176.7139999999999</v>
      </c>
      <c r="W53" s="12">
        <v>484.40699999999998</v>
      </c>
      <c r="X53" s="12">
        <v>10719.32</v>
      </c>
      <c r="Y53" s="12">
        <v>2120.58</v>
      </c>
      <c r="Z53" s="12">
        <v>1124.739</v>
      </c>
      <c r="AA53" s="12">
        <v>567.56700000000001</v>
      </c>
      <c r="AB53" s="12">
        <v>1332.6389999999999</v>
      </c>
      <c r="AC53" s="12">
        <v>2711.0160000000001</v>
      </c>
      <c r="AD53" s="12">
        <v>848.23199999999997</v>
      </c>
      <c r="AE53" s="12">
        <v>4322.241</v>
      </c>
      <c r="AF53" s="12">
        <v>688.149</v>
      </c>
      <c r="AG53" s="12">
        <v>902.28599999999994</v>
      </c>
      <c r="AH53" s="11">
        <v>3457.377</v>
      </c>
      <c r="AI53" s="13">
        <v>634.09500000000003</v>
      </c>
      <c r="AJ53" s="12">
        <v>727.65</v>
      </c>
      <c r="AK53" s="12">
        <v>731.80799999999999</v>
      </c>
      <c r="AL53" s="12">
        <v>17162.150000000001</v>
      </c>
      <c r="AM53" s="12">
        <v>3461.5349999999999</v>
      </c>
      <c r="AN53" s="12">
        <v>13760.9</v>
      </c>
      <c r="AO53" s="12">
        <v>1794.1769999999999</v>
      </c>
      <c r="AP53" s="12"/>
      <c r="AQ53" s="12"/>
      <c r="AR53" s="11"/>
    </row>
    <row r="54" spans="2:44" x14ac:dyDescent="0.2">
      <c r="B54" s="24">
        <v>60</v>
      </c>
      <c r="C54" s="13">
        <v>490.64400000000001</v>
      </c>
      <c r="D54" s="12">
        <v>4767.1469999999999</v>
      </c>
      <c r="E54" s="12">
        <v>5972.9669999999996</v>
      </c>
      <c r="F54" s="12">
        <v>1349.271</v>
      </c>
      <c r="G54" s="12">
        <v>3798.3330000000001</v>
      </c>
      <c r="H54" s="12">
        <v>2259.873</v>
      </c>
      <c r="I54" s="12">
        <v>1243.242</v>
      </c>
      <c r="J54" s="12">
        <v>8174.6279999999997</v>
      </c>
      <c r="K54" s="12">
        <v>1515.5909999999999</v>
      </c>
      <c r="L54" s="12">
        <v>1261.953</v>
      </c>
      <c r="M54" s="12">
        <v>4130.973</v>
      </c>
      <c r="N54" s="12">
        <v>1604.9880000000001</v>
      </c>
      <c r="O54" s="12">
        <v>3022.866</v>
      </c>
      <c r="P54" s="12">
        <v>1827.441</v>
      </c>
      <c r="Q54" s="12">
        <v>3357.585</v>
      </c>
      <c r="R54" s="12"/>
      <c r="S54" s="12"/>
      <c r="T54" s="12"/>
      <c r="U54" s="11"/>
      <c r="V54" s="13">
        <v>1172.556</v>
      </c>
      <c r="W54" s="12">
        <v>781.70399999999995</v>
      </c>
      <c r="X54" s="12">
        <v>777.54600000000005</v>
      </c>
      <c r="Y54" s="12">
        <v>7367.9759999999997</v>
      </c>
      <c r="Z54" s="12">
        <v>3465.6930000000002</v>
      </c>
      <c r="AA54" s="12">
        <v>698.54399999999998</v>
      </c>
      <c r="AB54" s="12">
        <v>6823.2780000000002</v>
      </c>
      <c r="AC54" s="12">
        <v>5702.6970000000001</v>
      </c>
      <c r="AD54" s="12">
        <v>3515.5889999999999</v>
      </c>
      <c r="AE54" s="12">
        <v>6503.1120000000001</v>
      </c>
      <c r="AF54" s="12">
        <v>1463.616</v>
      </c>
      <c r="AG54" s="12">
        <v>588.35699999999997</v>
      </c>
      <c r="AH54" s="11">
        <v>975.05100000000004</v>
      </c>
      <c r="AI54" s="13">
        <v>4916.835</v>
      </c>
      <c r="AJ54" s="12">
        <v>4459.4549999999999</v>
      </c>
      <c r="AK54" s="12">
        <v>2528.0639999999999</v>
      </c>
      <c r="AL54" s="12">
        <v>1519.749</v>
      </c>
      <c r="AM54" s="12">
        <v>7022.8620000000001</v>
      </c>
      <c r="AN54" s="12">
        <v>1128.8969999999999</v>
      </c>
      <c r="AO54" s="12">
        <v>727.65</v>
      </c>
      <c r="AP54" s="12">
        <v>1594.5930000000001</v>
      </c>
      <c r="AQ54" s="12">
        <v>3380.4540000000002</v>
      </c>
      <c r="AR54" s="11">
        <v>1141.3710000000001</v>
      </c>
    </row>
    <row r="55" spans="2:44" x14ac:dyDescent="0.2">
      <c r="B55" s="25">
        <v>120</v>
      </c>
      <c r="C55" s="17">
        <v>1889.8109999999999</v>
      </c>
      <c r="D55" s="15">
        <v>1852.3889999999999</v>
      </c>
      <c r="E55" s="15">
        <v>700.62300000000005</v>
      </c>
      <c r="F55" s="15">
        <v>430.35300000000001</v>
      </c>
      <c r="G55" s="15">
        <v>1288.98</v>
      </c>
      <c r="H55" s="15">
        <v>2076.9209999999998</v>
      </c>
      <c r="I55" s="15">
        <v>1130.9760000000001</v>
      </c>
      <c r="J55" s="15">
        <v>2064.4470000000001</v>
      </c>
      <c r="K55" s="15">
        <v>2162.16</v>
      </c>
      <c r="L55" s="15">
        <v>750.51900000000001</v>
      </c>
      <c r="M55" s="15">
        <v>1752.597</v>
      </c>
      <c r="N55" s="15">
        <v>893.97</v>
      </c>
      <c r="O55" s="15">
        <v>1796.2560000000001</v>
      </c>
      <c r="P55" s="15">
        <v>1349.271</v>
      </c>
      <c r="Q55" s="15">
        <v>711.01800000000003</v>
      </c>
      <c r="R55" s="15">
        <v>1740.123</v>
      </c>
      <c r="S55" s="15">
        <v>2272.3470000000002</v>
      </c>
      <c r="T55" s="15"/>
      <c r="U55" s="16"/>
      <c r="V55" s="17">
        <v>1237.0050000000001</v>
      </c>
      <c r="W55" s="15">
        <v>1646.568</v>
      </c>
      <c r="X55" s="15">
        <v>1644.489</v>
      </c>
      <c r="Y55" s="15">
        <v>380.45699999999999</v>
      </c>
      <c r="Z55" s="15">
        <v>2155.9229999999998</v>
      </c>
      <c r="AA55" s="15">
        <v>1083.1590000000001</v>
      </c>
      <c r="AB55" s="15">
        <v>2461.5360000000001</v>
      </c>
      <c r="AC55" s="15">
        <v>881.49599999999998</v>
      </c>
      <c r="AD55" s="15">
        <v>1116.423</v>
      </c>
      <c r="AE55" s="15"/>
      <c r="AF55" s="15"/>
      <c r="AG55" s="15"/>
      <c r="AH55" s="16"/>
      <c r="AI55" s="17">
        <v>1305.6120000000001</v>
      </c>
      <c r="AJ55" s="15">
        <v>2228.6880000000001</v>
      </c>
      <c r="AK55" s="15">
        <v>1130.9760000000001</v>
      </c>
      <c r="AL55" s="15">
        <v>1305.6120000000001</v>
      </c>
      <c r="AM55" s="15">
        <v>2844.0720000000001</v>
      </c>
      <c r="AN55" s="15">
        <v>2417.877</v>
      </c>
      <c r="AO55" s="15"/>
      <c r="AP55" s="15"/>
      <c r="AQ55" s="15"/>
      <c r="AR55" s="16"/>
    </row>
    <row r="56" spans="2:44" x14ac:dyDescent="0.2">
      <c r="AO56" s="4"/>
      <c r="AP56" s="4"/>
      <c r="AQ56" s="4"/>
      <c r="AR56" s="4"/>
    </row>
    <row r="57" spans="2:44" ht="15.75" thickBot="1" x14ac:dyDescent="0.35">
      <c r="B57" s="1" t="s">
        <v>5</v>
      </c>
    </row>
    <row r="58" spans="2:44" ht="15.75" thickBot="1" x14ac:dyDescent="0.25">
      <c r="B58" s="2"/>
      <c r="C58" s="53" t="s">
        <v>145</v>
      </c>
      <c r="D58" s="54"/>
      <c r="E58" s="55"/>
      <c r="F58" s="53" t="s">
        <v>146</v>
      </c>
      <c r="G58" s="54"/>
      <c r="H58" s="55"/>
      <c r="I58" s="53" t="s">
        <v>147</v>
      </c>
      <c r="J58" s="54"/>
      <c r="K58" s="55"/>
    </row>
    <row r="59" spans="2:44" x14ac:dyDescent="0.3">
      <c r="C59" s="41" t="s">
        <v>992</v>
      </c>
      <c r="D59" s="42" t="s">
        <v>993</v>
      </c>
      <c r="E59" s="43" t="s">
        <v>994</v>
      </c>
      <c r="F59" s="41" t="s">
        <v>992</v>
      </c>
      <c r="G59" s="42" t="s">
        <v>993</v>
      </c>
      <c r="H59" s="43" t="s">
        <v>994</v>
      </c>
      <c r="I59" s="41" t="s">
        <v>992</v>
      </c>
      <c r="J59" s="42" t="s">
        <v>993</v>
      </c>
      <c r="K59" s="43" t="s">
        <v>994</v>
      </c>
    </row>
    <row r="60" spans="2:44" x14ac:dyDescent="0.2">
      <c r="B60" s="23">
        <v>15</v>
      </c>
      <c r="C60" s="13">
        <v>908.52300000000002</v>
      </c>
      <c r="D60" s="12">
        <v>379.33860371494001</v>
      </c>
      <c r="E60" s="11">
        <v>5</v>
      </c>
      <c r="F60" s="13">
        <v>686.07</v>
      </c>
      <c r="G60" s="12">
        <v>62.398868319064903</v>
      </c>
      <c r="H60" s="11">
        <v>4</v>
      </c>
      <c r="I60" s="13">
        <v>632.01599999999996</v>
      </c>
      <c r="J60" s="12">
        <v>40.757591820420402</v>
      </c>
      <c r="K60" s="11">
        <v>3</v>
      </c>
    </row>
    <row r="61" spans="2:44" x14ac:dyDescent="0.2">
      <c r="B61" s="24">
        <v>30</v>
      </c>
      <c r="C61" s="13">
        <v>3625.3382105263199</v>
      </c>
      <c r="D61" s="12">
        <v>826.85287776413304</v>
      </c>
      <c r="E61" s="11">
        <v>19</v>
      </c>
      <c r="F61" s="13">
        <v>2342.71284615385</v>
      </c>
      <c r="G61" s="12">
        <v>772.222631719128</v>
      </c>
      <c r="H61" s="11">
        <v>13</v>
      </c>
      <c r="I61" s="13">
        <v>5467.4735714285698</v>
      </c>
      <c r="J61" s="12">
        <v>2633.6525435968501</v>
      </c>
      <c r="K61" s="11">
        <v>7</v>
      </c>
    </row>
    <row r="62" spans="2:44" x14ac:dyDescent="0.2">
      <c r="B62" s="24">
        <v>60</v>
      </c>
      <c r="C62" s="13">
        <v>2985.1668</v>
      </c>
      <c r="D62" s="12">
        <v>543.27329012610198</v>
      </c>
      <c r="E62" s="11">
        <v>15</v>
      </c>
      <c r="F62" s="13">
        <v>3064.2860769230801</v>
      </c>
      <c r="G62" s="12">
        <v>735.87257239704002</v>
      </c>
      <c r="H62" s="11">
        <v>13</v>
      </c>
      <c r="I62" s="13">
        <v>2841.9929999999999</v>
      </c>
      <c r="J62" s="12">
        <v>653.11990796667601</v>
      </c>
      <c r="K62" s="11">
        <v>10</v>
      </c>
    </row>
    <row r="63" spans="2:44" x14ac:dyDescent="0.2">
      <c r="B63" s="25">
        <v>120</v>
      </c>
      <c r="C63" s="17">
        <v>1462.51535294118</v>
      </c>
      <c r="D63" s="15">
        <v>144.582973772185</v>
      </c>
      <c r="E63" s="16">
        <v>17</v>
      </c>
      <c r="F63" s="17">
        <v>1400.7840000000001</v>
      </c>
      <c r="G63" s="15">
        <v>215.20433475362401</v>
      </c>
      <c r="H63" s="16">
        <v>9</v>
      </c>
      <c r="I63" s="17">
        <v>1872.1395</v>
      </c>
      <c r="J63" s="15">
        <v>292.16657272633</v>
      </c>
      <c r="K63" s="16">
        <v>6</v>
      </c>
    </row>
    <row r="64" spans="2:44" x14ac:dyDescent="0.2">
      <c r="B64" s="3" t="s">
        <v>154</v>
      </c>
      <c r="C64" s="4" t="s">
        <v>155</v>
      </c>
      <c r="D64" s="4"/>
      <c r="E64" s="4"/>
      <c r="F64" s="4"/>
      <c r="I64" s="3" t="s">
        <v>156</v>
      </c>
      <c r="J64" s="4" t="s">
        <v>157</v>
      </c>
      <c r="K64" s="4" t="s">
        <v>107</v>
      </c>
      <c r="L64" s="4" t="s">
        <v>108</v>
      </c>
      <c r="M64" s="4" t="s">
        <v>36</v>
      </c>
      <c r="N64" s="4" t="s">
        <v>37</v>
      </c>
      <c r="P64" s="3" t="s">
        <v>158</v>
      </c>
      <c r="Q64" s="4"/>
    </row>
    <row r="65" spans="2:17" x14ac:dyDescent="0.2">
      <c r="B65" s="3" t="s">
        <v>159</v>
      </c>
      <c r="C65" s="4">
        <v>0.05</v>
      </c>
      <c r="D65" s="4"/>
      <c r="E65" s="4"/>
      <c r="F65" s="4"/>
      <c r="I65" s="3"/>
      <c r="J65" s="4"/>
      <c r="K65" s="4"/>
      <c r="L65" s="4"/>
      <c r="M65" s="4"/>
      <c r="N65" s="4"/>
      <c r="P65" s="3"/>
      <c r="Q65" s="4"/>
    </row>
    <row r="66" spans="2:17" x14ac:dyDescent="0.2">
      <c r="B66" s="3"/>
      <c r="C66" s="4"/>
      <c r="D66" s="4"/>
      <c r="E66" s="4"/>
      <c r="F66" s="4"/>
      <c r="I66" s="3" t="s">
        <v>160</v>
      </c>
      <c r="J66" s="4"/>
      <c r="K66" s="4"/>
      <c r="L66" s="4"/>
      <c r="M66" s="4"/>
      <c r="N66" s="4"/>
      <c r="P66" s="3" t="s">
        <v>161</v>
      </c>
      <c r="Q66" s="4">
        <v>4</v>
      </c>
    </row>
    <row r="67" spans="2:17" x14ac:dyDescent="0.2">
      <c r="B67" s="3" t="s">
        <v>162</v>
      </c>
      <c r="C67" s="4" t="s">
        <v>163</v>
      </c>
      <c r="D67" s="4" t="s">
        <v>164</v>
      </c>
      <c r="E67" s="4" t="s">
        <v>165</v>
      </c>
      <c r="F67" s="4" t="s">
        <v>35</v>
      </c>
      <c r="I67" s="3" t="s">
        <v>166</v>
      </c>
      <c r="J67" s="4">
        <v>222.5</v>
      </c>
      <c r="K67" s="4" t="s">
        <v>206</v>
      </c>
      <c r="L67" s="4" t="s">
        <v>39</v>
      </c>
      <c r="M67" s="4" t="s">
        <v>40</v>
      </c>
      <c r="N67" s="4">
        <v>0.9919</v>
      </c>
      <c r="P67" s="3" t="s">
        <v>168</v>
      </c>
      <c r="Q67" s="4">
        <v>3</v>
      </c>
    </row>
    <row r="68" spans="2:17" x14ac:dyDescent="0.2">
      <c r="B68" s="3" t="s">
        <v>169</v>
      </c>
      <c r="C68" s="4">
        <v>3.298</v>
      </c>
      <c r="D68" s="4">
        <v>0.63590000000000002</v>
      </c>
      <c r="E68" s="4" t="s">
        <v>40</v>
      </c>
      <c r="F68" s="4" t="s">
        <v>39</v>
      </c>
      <c r="I68" s="3" t="s">
        <v>170</v>
      </c>
      <c r="J68" s="4">
        <v>276.5</v>
      </c>
      <c r="K68" s="4" t="s">
        <v>207</v>
      </c>
      <c r="L68" s="4" t="s">
        <v>39</v>
      </c>
      <c r="M68" s="4" t="s">
        <v>40</v>
      </c>
      <c r="N68" s="4">
        <v>0.98950000000000005</v>
      </c>
      <c r="P68" s="3" t="s">
        <v>172</v>
      </c>
      <c r="Q68" s="4">
        <v>0.05</v>
      </c>
    </row>
    <row r="69" spans="2:17" x14ac:dyDescent="0.2">
      <c r="B69" s="3" t="s">
        <v>173</v>
      </c>
      <c r="C69" s="4">
        <v>12.32</v>
      </c>
      <c r="D69" s="4">
        <v>1.6999999999999999E-3</v>
      </c>
      <c r="E69" s="4" t="s">
        <v>52</v>
      </c>
      <c r="F69" s="4" t="s">
        <v>29</v>
      </c>
      <c r="I69" s="3" t="s">
        <v>174</v>
      </c>
      <c r="J69" s="4">
        <v>54.05</v>
      </c>
      <c r="K69" s="4" t="s">
        <v>208</v>
      </c>
      <c r="L69" s="4" t="s">
        <v>39</v>
      </c>
      <c r="M69" s="4" t="s">
        <v>40</v>
      </c>
      <c r="N69" s="4">
        <v>0.99960000000000004</v>
      </c>
    </row>
    <row r="70" spans="2:17" x14ac:dyDescent="0.2">
      <c r="B70" s="3" t="s">
        <v>176</v>
      </c>
      <c r="C70" s="4">
        <v>0.89659999999999995</v>
      </c>
      <c r="D70" s="4">
        <v>0.55840000000000001</v>
      </c>
      <c r="E70" s="4" t="s">
        <v>40</v>
      </c>
      <c r="F70" s="4" t="s">
        <v>39</v>
      </c>
      <c r="I70" s="3" t="s">
        <v>177</v>
      </c>
      <c r="J70" s="4"/>
      <c r="K70" s="4"/>
      <c r="L70" s="4"/>
      <c r="M70" s="4"/>
      <c r="N70" s="4"/>
    </row>
    <row r="71" spans="2:17" x14ac:dyDescent="0.2">
      <c r="I71" s="3" t="s">
        <v>166</v>
      </c>
      <c r="J71" s="4">
        <v>1283</v>
      </c>
      <c r="K71" s="4" t="s">
        <v>209</v>
      </c>
      <c r="L71" s="4" t="s">
        <v>39</v>
      </c>
      <c r="M71" s="4" t="s">
        <v>40</v>
      </c>
      <c r="N71" s="4">
        <v>0.39760000000000001</v>
      </c>
    </row>
    <row r="72" spans="2:17" x14ac:dyDescent="0.2">
      <c r="B72" s="3" t="s">
        <v>179</v>
      </c>
      <c r="C72" s="4" t="s">
        <v>180</v>
      </c>
      <c r="D72" s="4" t="s">
        <v>181</v>
      </c>
      <c r="E72" s="4" t="s">
        <v>182</v>
      </c>
      <c r="F72" s="4" t="s">
        <v>183</v>
      </c>
      <c r="G72" s="4" t="s">
        <v>164</v>
      </c>
      <c r="I72" s="3" t="s">
        <v>170</v>
      </c>
      <c r="J72" s="4">
        <v>-1842</v>
      </c>
      <c r="K72" s="4" t="s">
        <v>210</v>
      </c>
      <c r="L72" s="4" t="s">
        <v>39</v>
      </c>
      <c r="M72" s="4" t="s">
        <v>40</v>
      </c>
      <c r="N72" s="4">
        <v>0.28499999999999998</v>
      </c>
    </row>
    <row r="73" spans="2:17" x14ac:dyDescent="0.2">
      <c r="B73" s="3" t="s">
        <v>169</v>
      </c>
      <c r="C73" s="4">
        <v>32313486</v>
      </c>
      <c r="D73" s="4">
        <v>6</v>
      </c>
      <c r="E73" s="4">
        <v>5385581</v>
      </c>
      <c r="F73" s="4" t="s">
        <v>211</v>
      </c>
      <c r="G73" s="4" t="s">
        <v>212</v>
      </c>
      <c r="I73" s="3" t="s">
        <v>174</v>
      </c>
      <c r="J73" s="4">
        <v>-3125</v>
      </c>
      <c r="K73" s="4" t="s">
        <v>213</v>
      </c>
      <c r="L73" s="4" t="s">
        <v>29</v>
      </c>
      <c r="M73" s="4" t="s">
        <v>46</v>
      </c>
      <c r="N73" s="4">
        <v>4.3400000000000001E-2</v>
      </c>
    </row>
    <row r="74" spans="2:17" x14ac:dyDescent="0.2">
      <c r="B74" s="3" t="s">
        <v>173</v>
      </c>
      <c r="C74" s="4">
        <v>120749798</v>
      </c>
      <c r="D74" s="4">
        <v>3</v>
      </c>
      <c r="E74" s="4">
        <v>40249933</v>
      </c>
      <c r="F74" s="4" t="s">
        <v>214</v>
      </c>
      <c r="G74" s="4" t="s">
        <v>215</v>
      </c>
      <c r="I74" s="3" t="s">
        <v>190</v>
      </c>
      <c r="J74" s="4"/>
      <c r="K74" s="4"/>
      <c r="L74" s="4"/>
      <c r="M74" s="4"/>
      <c r="N74" s="4"/>
    </row>
    <row r="75" spans="2:17" x14ac:dyDescent="0.2">
      <c r="B75" s="3" t="s">
        <v>176</v>
      </c>
      <c r="C75" s="4">
        <v>8786142</v>
      </c>
      <c r="D75" s="4">
        <v>2</v>
      </c>
      <c r="E75" s="4">
        <v>4393071</v>
      </c>
      <c r="F75" s="4" t="s">
        <v>216</v>
      </c>
      <c r="G75" s="4" t="s">
        <v>217</v>
      </c>
      <c r="I75" s="3" t="s">
        <v>166</v>
      </c>
      <c r="J75" s="4">
        <v>-79.12</v>
      </c>
      <c r="K75" s="4" t="s">
        <v>218</v>
      </c>
      <c r="L75" s="4" t="s">
        <v>39</v>
      </c>
      <c r="M75" s="4" t="s">
        <v>40</v>
      </c>
      <c r="N75" s="4">
        <v>0.99680000000000002</v>
      </c>
    </row>
    <row r="76" spans="2:17" x14ac:dyDescent="0.2">
      <c r="B76" s="3" t="s">
        <v>194</v>
      </c>
      <c r="C76" s="4">
        <v>817527740</v>
      </c>
      <c r="D76" s="4">
        <v>109</v>
      </c>
      <c r="E76" s="4">
        <v>7500254</v>
      </c>
      <c r="F76" s="4"/>
      <c r="G76" s="4"/>
      <c r="I76" s="3" t="s">
        <v>170</v>
      </c>
      <c r="J76" s="4">
        <v>143.19999999999999</v>
      </c>
      <c r="K76" s="4" t="s">
        <v>219</v>
      </c>
      <c r="L76" s="4" t="s">
        <v>39</v>
      </c>
      <c r="M76" s="4" t="s">
        <v>40</v>
      </c>
      <c r="N76" s="4">
        <v>0.99099999999999999</v>
      </c>
    </row>
    <row r="77" spans="2:17" x14ac:dyDescent="0.2">
      <c r="B77" s="3"/>
      <c r="C77" s="4"/>
      <c r="D77" s="4"/>
      <c r="E77" s="4"/>
      <c r="F77" s="4"/>
      <c r="G77" s="4"/>
      <c r="I77" s="3" t="s">
        <v>174</v>
      </c>
      <c r="J77" s="4">
        <v>222.3</v>
      </c>
      <c r="K77" s="4" t="s">
        <v>220</v>
      </c>
      <c r="L77" s="4" t="s">
        <v>39</v>
      </c>
      <c r="M77" s="4" t="s">
        <v>40</v>
      </c>
      <c r="N77" s="4">
        <v>0.97970000000000002</v>
      </c>
    </row>
    <row r="78" spans="2:17" x14ac:dyDescent="0.2">
      <c r="B78" s="3" t="s">
        <v>197</v>
      </c>
      <c r="C78" s="4"/>
      <c r="D78" s="4"/>
      <c r="E78" s="4"/>
      <c r="F78" s="4"/>
      <c r="G78" s="4"/>
      <c r="I78" s="3" t="s">
        <v>198</v>
      </c>
      <c r="J78" s="4"/>
      <c r="K78" s="4"/>
      <c r="L78" s="4"/>
      <c r="M78" s="4"/>
      <c r="N78" s="4"/>
    </row>
    <row r="79" spans="2:17" x14ac:dyDescent="0.2">
      <c r="B79" s="3" t="s">
        <v>199</v>
      </c>
      <c r="C79" s="4">
        <v>3</v>
      </c>
      <c r="D79" s="4"/>
      <c r="E79" s="4"/>
      <c r="F79" s="4"/>
      <c r="G79" s="4"/>
      <c r="I79" s="3" t="s">
        <v>166</v>
      </c>
      <c r="J79" s="4">
        <v>61.73</v>
      </c>
      <c r="K79" s="4" t="s">
        <v>221</v>
      </c>
      <c r="L79" s="4" t="s">
        <v>39</v>
      </c>
      <c r="M79" s="4" t="s">
        <v>40</v>
      </c>
      <c r="N79" s="4">
        <v>0.99839999999999995</v>
      </c>
    </row>
    <row r="80" spans="2:17" x14ac:dyDescent="0.2">
      <c r="B80" s="3" t="s">
        <v>201</v>
      </c>
      <c r="C80" s="4">
        <v>4</v>
      </c>
      <c r="D80" s="4"/>
      <c r="E80" s="4"/>
      <c r="F80" s="4"/>
      <c r="G80" s="4"/>
      <c r="I80" s="3" t="s">
        <v>170</v>
      </c>
      <c r="J80" s="4">
        <v>-409.6</v>
      </c>
      <c r="K80" s="4" t="s">
        <v>222</v>
      </c>
      <c r="L80" s="4" t="s">
        <v>39</v>
      </c>
      <c r="M80" s="4" t="s">
        <v>40</v>
      </c>
      <c r="N80" s="4">
        <v>0.94679999999999997</v>
      </c>
    </row>
    <row r="81" spans="2:44" x14ac:dyDescent="0.2">
      <c r="B81" s="3" t="s">
        <v>203</v>
      </c>
      <c r="C81" s="4">
        <v>121</v>
      </c>
      <c r="D81" s="4"/>
      <c r="E81" s="4"/>
      <c r="F81" s="4"/>
      <c r="G81" s="4"/>
      <c r="I81" s="3" t="s">
        <v>174</v>
      </c>
      <c r="J81" s="4">
        <v>-471.4</v>
      </c>
      <c r="K81" s="4" t="s">
        <v>223</v>
      </c>
      <c r="L81" s="4" t="s">
        <v>39</v>
      </c>
      <c r="M81" s="4" t="s">
        <v>40</v>
      </c>
      <c r="N81" s="4">
        <v>0.94289999999999996</v>
      </c>
    </row>
    <row r="84" spans="2:44" ht="16.5" thickBot="1" x14ac:dyDescent="0.35">
      <c r="B84" s="5" t="s">
        <v>224</v>
      </c>
    </row>
    <row r="85" spans="2:44" ht="16.5" thickBot="1" x14ac:dyDescent="0.35">
      <c r="C85" s="47" t="s">
        <v>151</v>
      </c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9"/>
      <c r="V85" s="50" t="s">
        <v>152</v>
      </c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2"/>
      <c r="AI85" s="50" t="s">
        <v>153</v>
      </c>
      <c r="AJ85" s="51"/>
      <c r="AK85" s="51"/>
      <c r="AL85" s="51"/>
      <c r="AM85" s="51"/>
      <c r="AN85" s="51"/>
      <c r="AO85" s="51"/>
      <c r="AP85" s="51"/>
      <c r="AQ85" s="51"/>
      <c r="AR85" s="52"/>
    </row>
    <row r="86" spans="2:44" x14ac:dyDescent="0.2">
      <c r="B86" s="23">
        <v>15</v>
      </c>
      <c r="C86" s="13">
        <v>471.93299999999999</v>
      </c>
      <c r="D86" s="12">
        <v>656.96400000000006</v>
      </c>
      <c r="E86" s="12">
        <v>968.81399999999996</v>
      </c>
      <c r="F86" s="12">
        <v>777.54600000000005</v>
      </c>
      <c r="G86" s="12">
        <v>492.72300000000001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1"/>
      <c r="V86" s="13">
        <v>812.88900000000001</v>
      </c>
      <c r="W86" s="12">
        <v>721.41300000000001</v>
      </c>
      <c r="X86" s="12">
        <v>683.99099999999999</v>
      </c>
      <c r="Y86" s="12">
        <v>1010.394</v>
      </c>
      <c r="Z86" s="12"/>
      <c r="AA86" s="12"/>
      <c r="AB86" s="12"/>
      <c r="AC86" s="12"/>
      <c r="AD86" s="12"/>
      <c r="AE86" s="12"/>
      <c r="AF86" s="12"/>
      <c r="AG86" s="12"/>
      <c r="AH86" s="11"/>
      <c r="AI86" s="13">
        <v>717.255</v>
      </c>
      <c r="AJ86" s="12">
        <v>613.30499999999995</v>
      </c>
      <c r="AK86" s="12">
        <v>667.35900000000004</v>
      </c>
      <c r="AL86" s="12"/>
      <c r="AM86" s="12"/>
      <c r="AN86" s="12"/>
      <c r="AO86" s="12"/>
      <c r="AP86" s="12"/>
      <c r="AQ86" s="12"/>
      <c r="AR86" s="11"/>
    </row>
    <row r="87" spans="2:44" x14ac:dyDescent="0.2">
      <c r="B87" s="24">
        <v>30</v>
      </c>
      <c r="C87" s="13">
        <v>1158.0029999999999</v>
      </c>
      <c r="D87" s="12">
        <v>756.75599999999997</v>
      </c>
      <c r="E87" s="12">
        <v>696.46500000000003</v>
      </c>
      <c r="F87" s="12">
        <v>1478.1690000000001</v>
      </c>
      <c r="G87" s="12">
        <v>866.94299999999998</v>
      </c>
      <c r="H87" s="12">
        <v>1392.93</v>
      </c>
      <c r="I87" s="12">
        <v>1569.645</v>
      </c>
      <c r="J87" s="12">
        <v>671.51700000000005</v>
      </c>
      <c r="K87" s="12">
        <v>544.69799999999998</v>
      </c>
      <c r="L87" s="12">
        <v>804.57299999999998</v>
      </c>
      <c r="M87" s="12">
        <v>773.38800000000003</v>
      </c>
      <c r="N87" s="12">
        <v>683.99099999999999</v>
      </c>
      <c r="O87" s="12">
        <v>559.25099999999998</v>
      </c>
      <c r="P87" s="12">
        <v>582.12</v>
      </c>
      <c r="Q87" s="12">
        <v>725.57100000000003</v>
      </c>
      <c r="R87" s="12">
        <v>871.101</v>
      </c>
      <c r="S87" s="12">
        <v>1268.19</v>
      </c>
      <c r="T87" s="12">
        <v>879.41700000000003</v>
      </c>
      <c r="U87" s="11">
        <v>1027.0260000000001</v>
      </c>
      <c r="V87" s="13">
        <v>769.23</v>
      </c>
      <c r="W87" s="12">
        <v>625.779</v>
      </c>
      <c r="X87" s="12">
        <v>1426.194</v>
      </c>
      <c r="Y87" s="12">
        <v>846.15300000000002</v>
      </c>
      <c r="Z87" s="12">
        <v>717.255</v>
      </c>
      <c r="AA87" s="12">
        <v>975.05100000000004</v>
      </c>
      <c r="AB87" s="12">
        <v>1035.3420000000001</v>
      </c>
      <c r="AC87" s="12">
        <v>1365.903</v>
      </c>
      <c r="AD87" s="12">
        <v>852.39</v>
      </c>
      <c r="AE87" s="12">
        <v>844.07399999999996</v>
      </c>
      <c r="AF87" s="12">
        <v>721.41300000000001</v>
      </c>
      <c r="AG87" s="12">
        <v>952.18200000000002</v>
      </c>
      <c r="AH87" s="11">
        <v>1403.325</v>
      </c>
      <c r="AI87" s="13">
        <v>881.49599999999998</v>
      </c>
      <c r="AJ87" s="12">
        <v>727.65</v>
      </c>
      <c r="AK87" s="12">
        <v>449.06400000000002</v>
      </c>
      <c r="AL87" s="12">
        <v>7590.4290000000001</v>
      </c>
      <c r="AM87" s="12">
        <v>1012.473</v>
      </c>
      <c r="AN87" s="12">
        <v>4902.2820000000002</v>
      </c>
      <c r="AO87" s="12">
        <v>871.101</v>
      </c>
      <c r="AP87" s="12"/>
      <c r="AQ87" s="12"/>
      <c r="AR87" s="11"/>
    </row>
    <row r="88" spans="2:44" x14ac:dyDescent="0.2">
      <c r="B88" s="24">
        <v>60</v>
      </c>
      <c r="C88" s="13">
        <v>507.27600000000001</v>
      </c>
      <c r="D88" s="12">
        <v>2392.9290000000001</v>
      </c>
      <c r="E88" s="12">
        <v>1214.136</v>
      </c>
      <c r="F88" s="12">
        <v>798.33600000000001</v>
      </c>
      <c r="G88" s="12">
        <v>1461.537</v>
      </c>
      <c r="H88" s="12">
        <v>950.10299999999995</v>
      </c>
      <c r="I88" s="12">
        <v>1195.425</v>
      </c>
      <c r="J88" s="12">
        <v>1592.5139999999999</v>
      </c>
      <c r="K88" s="12">
        <v>665.28</v>
      </c>
      <c r="L88" s="12">
        <v>837.83699999999999</v>
      </c>
      <c r="M88" s="12">
        <v>1045.7370000000001</v>
      </c>
      <c r="N88" s="12">
        <v>850.31100000000004</v>
      </c>
      <c r="O88" s="12">
        <v>1006.236</v>
      </c>
      <c r="P88" s="12">
        <v>792.09900000000005</v>
      </c>
      <c r="Q88" s="12">
        <v>975.05100000000004</v>
      </c>
      <c r="R88" s="12"/>
      <c r="S88" s="12"/>
      <c r="T88" s="12"/>
      <c r="U88" s="11"/>
      <c r="V88" s="13">
        <v>769.23</v>
      </c>
      <c r="W88" s="12">
        <v>848.23199999999997</v>
      </c>
      <c r="X88" s="12">
        <v>738.04499999999996</v>
      </c>
      <c r="Y88" s="12">
        <v>885.654</v>
      </c>
      <c r="Z88" s="12">
        <v>1253.6369999999999</v>
      </c>
      <c r="AA88" s="12">
        <v>781.70399999999995</v>
      </c>
      <c r="AB88" s="12">
        <v>1457.3789999999999</v>
      </c>
      <c r="AC88" s="12">
        <v>721.41300000000001</v>
      </c>
      <c r="AD88" s="12">
        <v>1480.248</v>
      </c>
      <c r="AE88" s="12">
        <v>1827.441</v>
      </c>
      <c r="AF88" s="12">
        <v>825.36300000000006</v>
      </c>
      <c r="AG88" s="12">
        <v>667.35900000000004</v>
      </c>
      <c r="AH88" s="11">
        <v>1222.452</v>
      </c>
      <c r="AI88" s="13">
        <v>1935.549</v>
      </c>
      <c r="AJ88" s="12">
        <v>2775.4650000000001</v>
      </c>
      <c r="AK88" s="12">
        <v>962.577</v>
      </c>
      <c r="AL88" s="12">
        <v>758.83500000000004</v>
      </c>
      <c r="AM88" s="12">
        <v>2860.7040000000002</v>
      </c>
      <c r="AN88" s="12">
        <v>675.67499999999995</v>
      </c>
      <c r="AO88" s="12">
        <v>656.96400000000006</v>
      </c>
      <c r="AP88" s="12">
        <v>1199.5830000000001</v>
      </c>
      <c r="AQ88" s="12">
        <v>1536.3810000000001</v>
      </c>
      <c r="AR88" s="11">
        <v>1164.24</v>
      </c>
    </row>
    <row r="89" spans="2:44" x14ac:dyDescent="0.2">
      <c r="B89" s="25">
        <v>120</v>
      </c>
      <c r="C89" s="17">
        <v>810.81</v>
      </c>
      <c r="D89" s="15">
        <v>831.6</v>
      </c>
      <c r="E89" s="15">
        <v>621.62099999999998</v>
      </c>
      <c r="F89" s="15">
        <v>542.61900000000003</v>
      </c>
      <c r="G89" s="15">
        <v>706.86</v>
      </c>
      <c r="H89" s="15">
        <v>827.44200000000001</v>
      </c>
      <c r="I89" s="15">
        <v>819.12599999999998</v>
      </c>
      <c r="J89" s="15">
        <v>644.49</v>
      </c>
      <c r="K89" s="15">
        <v>896.04899999999998</v>
      </c>
      <c r="L89" s="15">
        <v>542.61900000000003</v>
      </c>
      <c r="M89" s="15">
        <v>777.54600000000005</v>
      </c>
      <c r="N89" s="15">
        <v>837.83699999999999</v>
      </c>
      <c r="O89" s="15">
        <v>503.11799999999999</v>
      </c>
      <c r="P89" s="15">
        <v>654.88499999999999</v>
      </c>
      <c r="Q89" s="15">
        <v>629.93700000000001</v>
      </c>
      <c r="R89" s="15">
        <v>723.49199999999996</v>
      </c>
      <c r="S89" s="15">
        <v>1187.1089999999999</v>
      </c>
      <c r="T89" s="15"/>
      <c r="U89" s="16"/>
      <c r="V89" s="17">
        <v>887.73299999999995</v>
      </c>
      <c r="W89" s="15">
        <v>812.88900000000001</v>
      </c>
      <c r="X89" s="15">
        <v>727.65</v>
      </c>
      <c r="Y89" s="15">
        <v>673.596</v>
      </c>
      <c r="Z89" s="15">
        <v>981.28800000000001</v>
      </c>
      <c r="AA89" s="15">
        <v>592.51499999999999</v>
      </c>
      <c r="AB89" s="15">
        <v>1270.269</v>
      </c>
      <c r="AC89" s="15">
        <v>711.01800000000003</v>
      </c>
      <c r="AD89" s="15">
        <v>754.67700000000002</v>
      </c>
      <c r="AE89" s="15"/>
      <c r="AF89" s="15"/>
      <c r="AG89" s="15"/>
      <c r="AH89" s="16"/>
      <c r="AI89" s="17">
        <v>831.6</v>
      </c>
      <c r="AJ89" s="15">
        <v>1407.4829999999999</v>
      </c>
      <c r="AK89" s="15">
        <v>989.60400000000004</v>
      </c>
      <c r="AL89" s="15">
        <v>823.28399999999999</v>
      </c>
      <c r="AM89" s="15">
        <v>1207.8989999999999</v>
      </c>
      <c r="AN89" s="15">
        <v>1332.6389999999999</v>
      </c>
      <c r="AO89" s="15"/>
      <c r="AP89" s="15"/>
      <c r="AQ89" s="15"/>
      <c r="AR89" s="16"/>
    </row>
    <row r="90" spans="2:44" x14ac:dyDescent="0.2">
      <c r="AR90" s="4"/>
    </row>
    <row r="91" spans="2:44" ht="15.75" thickBot="1" x14ac:dyDescent="0.35">
      <c r="B91" s="1" t="s">
        <v>5</v>
      </c>
    </row>
    <row r="92" spans="2:44" ht="15.75" thickBot="1" x14ac:dyDescent="0.25">
      <c r="B92" s="2"/>
      <c r="C92" s="53" t="s">
        <v>145</v>
      </c>
      <c r="D92" s="54"/>
      <c r="E92" s="55"/>
      <c r="F92" s="53" t="s">
        <v>146</v>
      </c>
      <c r="G92" s="54"/>
      <c r="H92" s="55"/>
      <c r="I92" s="53" t="s">
        <v>147</v>
      </c>
      <c r="J92" s="54"/>
      <c r="K92" s="55"/>
    </row>
    <row r="93" spans="2:44" x14ac:dyDescent="0.3">
      <c r="C93" s="41" t="s">
        <v>992</v>
      </c>
      <c r="D93" s="42" t="s">
        <v>993</v>
      </c>
      <c r="E93" s="43" t="s">
        <v>994</v>
      </c>
      <c r="F93" s="41" t="s">
        <v>992</v>
      </c>
      <c r="G93" s="42" t="s">
        <v>993</v>
      </c>
      <c r="H93" s="43" t="s">
        <v>994</v>
      </c>
      <c r="I93" s="41" t="s">
        <v>992</v>
      </c>
      <c r="J93" s="42" t="s">
        <v>993</v>
      </c>
      <c r="K93" s="43" t="s">
        <v>994</v>
      </c>
    </row>
    <row r="94" spans="2:44" x14ac:dyDescent="0.2">
      <c r="B94" s="23">
        <v>15</v>
      </c>
      <c r="C94" s="13">
        <v>673.596</v>
      </c>
      <c r="D94" s="12">
        <v>92.633390617530594</v>
      </c>
      <c r="E94" s="11">
        <v>5</v>
      </c>
      <c r="F94" s="13">
        <v>807.17174999999997</v>
      </c>
      <c r="G94" s="12">
        <v>72.949771655314294</v>
      </c>
      <c r="H94" s="11">
        <v>4</v>
      </c>
      <c r="I94" s="13">
        <v>665.97299999999996</v>
      </c>
      <c r="J94" s="12">
        <v>30.015781249202899</v>
      </c>
      <c r="K94" s="11">
        <v>3</v>
      </c>
    </row>
    <row r="95" spans="2:44" x14ac:dyDescent="0.2">
      <c r="B95" s="24">
        <v>30</v>
      </c>
      <c r="C95" s="13">
        <v>911.03968421052605</v>
      </c>
      <c r="D95" s="12">
        <v>72.623236143049894</v>
      </c>
      <c r="E95" s="11">
        <v>19</v>
      </c>
      <c r="F95" s="13">
        <v>964.17623076923098</v>
      </c>
      <c r="G95" s="12">
        <v>75.374880870523199</v>
      </c>
      <c r="H95" s="11">
        <v>13</v>
      </c>
      <c r="I95" s="13">
        <v>2347.7849999999999</v>
      </c>
      <c r="J95" s="12">
        <v>1050.5600217721999</v>
      </c>
      <c r="K95" s="11">
        <v>7</v>
      </c>
    </row>
    <row r="96" spans="2:44" x14ac:dyDescent="0.2">
      <c r="B96" s="24">
        <v>60</v>
      </c>
      <c r="C96" s="13">
        <v>1085.6538</v>
      </c>
      <c r="D96" s="12">
        <v>118.94354742498599</v>
      </c>
      <c r="E96" s="11">
        <v>15</v>
      </c>
      <c r="F96" s="13">
        <v>1036.7813076923101</v>
      </c>
      <c r="G96" s="12">
        <v>102.691890588652</v>
      </c>
      <c r="H96" s="11">
        <v>13</v>
      </c>
      <c r="I96" s="13">
        <v>1452.5972999999999</v>
      </c>
      <c r="J96" s="12">
        <v>259.87685723336398</v>
      </c>
      <c r="K96" s="11">
        <v>10</v>
      </c>
    </row>
    <row r="97" spans="2:21" x14ac:dyDescent="0.2">
      <c r="B97" s="25">
        <v>120</v>
      </c>
      <c r="C97" s="17">
        <v>738.65647058823504</v>
      </c>
      <c r="D97" s="15">
        <v>40.239039197221999</v>
      </c>
      <c r="E97" s="16">
        <v>17</v>
      </c>
      <c r="F97" s="17">
        <v>823.51499999999999</v>
      </c>
      <c r="G97" s="15">
        <v>67.817091573584904</v>
      </c>
      <c r="H97" s="16">
        <v>9</v>
      </c>
      <c r="I97" s="17">
        <v>1098.7515000000001</v>
      </c>
      <c r="J97" s="15">
        <v>103.456451831918</v>
      </c>
      <c r="K97" s="16">
        <v>6</v>
      </c>
    </row>
    <row r="98" spans="2:21" x14ac:dyDescent="0.2">
      <c r="B98" s="3" t="s">
        <v>154</v>
      </c>
      <c r="C98" s="4" t="s">
        <v>155</v>
      </c>
      <c r="D98" s="4"/>
      <c r="E98" s="4"/>
      <c r="F98" s="4"/>
      <c r="G98" s="4"/>
      <c r="I98" s="3" t="s">
        <v>156</v>
      </c>
      <c r="J98" s="4" t="s">
        <v>157</v>
      </c>
      <c r="K98" s="4" t="s">
        <v>107</v>
      </c>
      <c r="L98" s="4" t="s">
        <v>108</v>
      </c>
      <c r="M98" s="4" t="s">
        <v>36</v>
      </c>
      <c r="N98" s="4" t="s">
        <v>37</v>
      </c>
      <c r="P98" s="3" t="s">
        <v>158</v>
      </c>
      <c r="Q98" s="4"/>
      <c r="R98" s="4"/>
      <c r="S98" s="4"/>
      <c r="T98" s="4"/>
      <c r="U98" s="4"/>
    </row>
    <row r="99" spans="2:21" x14ac:dyDescent="0.2">
      <c r="B99" s="3" t="s">
        <v>159</v>
      </c>
      <c r="C99" s="4">
        <v>0.05</v>
      </c>
      <c r="D99" s="4"/>
      <c r="E99" s="4"/>
      <c r="F99" s="4"/>
      <c r="G99" s="4"/>
      <c r="I99" s="3"/>
      <c r="J99" s="4"/>
      <c r="K99" s="4"/>
      <c r="L99" s="4"/>
      <c r="M99" s="4"/>
      <c r="N99" s="4"/>
      <c r="P99" s="3"/>
      <c r="Q99" s="4"/>
      <c r="R99" s="4"/>
      <c r="S99" s="4"/>
      <c r="T99" s="4"/>
      <c r="U99" s="4"/>
    </row>
    <row r="100" spans="2:21" x14ac:dyDescent="0.2">
      <c r="B100" s="3"/>
      <c r="C100" s="4"/>
      <c r="D100" s="4"/>
      <c r="E100" s="4"/>
      <c r="F100" s="4"/>
      <c r="G100" s="4"/>
      <c r="I100" s="3" t="s">
        <v>160</v>
      </c>
      <c r="J100" s="4"/>
      <c r="K100" s="4"/>
      <c r="L100" s="4"/>
      <c r="M100" s="4"/>
      <c r="N100" s="4"/>
      <c r="P100" s="3" t="s">
        <v>161</v>
      </c>
      <c r="Q100" s="4">
        <v>4</v>
      </c>
      <c r="R100" s="4"/>
      <c r="S100" s="4"/>
      <c r="T100" s="4"/>
      <c r="U100" s="4"/>
    </row>
    <row r="101" spans="2:21" x14ac:dyDescent="0.2">
      <c r="B101" s="3" t="s">
        <v>162</v>
      </c>
      <c r="C101" s="4" t="s">
        <v>163</v>
      </c>
      <c r="D101" s="4" t="s">
        <v>164</v>
      </c>
      <c r="E101" s="4" t="s">
        <v>165</v>
      </c>
      <c r="F101" s="4" t="s">
        <v>35</v>
      </c>
      <c r="G101" s="4"/>
      <c r="I101" s="3" t="s">
        <v>166</v>
      </c>
      <c r="J101" s="4">
        <v>-133.6</v>
      </c>
      <c r="K101" s="4" t="s">
        <v>225</v>
      </c>
      <c r="L101" s="4" t="s">
        <v>39</v>
      </c>
      <c r="M101" s="4" t="s">
        <v>40</v>
      </c>
      <c r="N101" s="4">
        <v>0.96179999999999999</v>
      </c>
      <c r="P101" s="3" t="s">
        <v>168</v>
      </c>
      <c r="Q101" s="4">
        <v>3</v>
      </c>
      <c r="R101" s="4"/>
      <c r="S101" s="4"/>
      <c r="T101" s="4"/>
      <c r="U101" s="4"/>
    </row>
    <row r="102" spans="2:21" x14ac:dyDescent="0.2">
      <c r="B102" s="3" t="s">
        <v>169</v>
      </c>
      <c r="C102" s="4">
        <v>7.1040000000000001</v>
      </c>
      <c r="D102" s="4">
        <v>0.13819999999999999</v>
      </c>
      <c r="E102" s="4" t="s">
        <v>40</v>
      </c>
      <c r="F102" s="4" t="s">
        <v>39</v>
      </c>
      <c r="G102" s="4"/>
      <c r="I102" s="3" t="s">
        <v>170</v>
      </c>
      <c r="J102" s="4">
        <v>7.6230000000000002</v>
      </c>
      <c r="K102" s="4" t="s">
        <v>226</v>
      </c>
      <c r="L102" s="4" t="s">
        <v>39</v>
      </c>
      <c r="M102" s="4" t="s">
        <v>40</v>
      </c>
      <c r="N102" s="4">
        <v>0.99990000000000001</v>
      </c>
      <c r="P102" s="3" t="s">
        <v>172</v>
      </c>
      <c r="Q102" s="4">
        <v>0.05</v>
      </c>
      <c r="R102" s="4"/>
      <c r="S102" s="4"/>
      <c r="T102" s="4"/>
      <c r="U102" s="4"/>
    </row>
    <row r="103" spans="2:21" x14ac:dyDescent="0.2">
      <c r="B103" s="3" t="s">
        <v>173</v>
      </c>
      <c r="C103" s="4">
        <v>7.9530000000000003</v>
      </c>
      <c r="D103" s="4">
        <v>1.38E-2</v>
      </c>
      <c r="E103" s="4" t="s">
        <v>46</v>
      </c>
      <c r="F103" s="4" t="s">
        <v>29</v>
      </c>
      <c r="G103" s="4"/>
      <c r="I103" s="3" t="s">
        <v>174</v>
      </c>
      <c r="J103" s="4">
        <v>141.19999999999999</v>
      </c>
      <c r="K103" s="4" t="s">
        <v>227</v>
      </c>
      <c r="L103" s="4" t="s">
        <v>39</v>
      </c>
      <c r="M103" s="4" t="s">
        <v>40</v>
      </c>
      <c r="N103" s="4">
        <v>0.96689999999999998</v>
      </c>
    </row>
    <row r="104" spans="2:21" x14ac:dyDescent="0.2">
      <c r="B104" s="3" t="s">
        <v>176</v>
      </c>
      <c r="C104" s="4">
        <v>5.71</v>
      </c>
      <c r="D104" s="4">
        <v>2.1100000000000001E-2</v>
      </c>
      <c r="E104" s="4" t="s">
        <v>46</v>
      </c>
      <c r="F104" s="4" t="s">
        <v>29</v>
      </c>
      <c r="G104" s="4"/>
      <c r="I104" s="3" t="s">
        <v>177</v>
      </c>
      <c r="J104" s="4"/>
      <c r="K104" s="4"/>
      <c r="L104" s="4"/>
      <c r="M104" s="4"/>
      <c r="N104" s="4"/>
    </row>
    <row r="105" spans="2:21" x14ac:dyDescent="0.2">
      <c r="B105" s="3"/>
      <c r="C105" s="4"/>
      <c r="D105" s="4"/>
      <c r="E105" s="4"/>
      <c r="F105" s="4"/>
      <c r="G105" s="4"/>
      <c r="I105" s="3" t="s">
        <v>166</v>
      </c>
      <c r="J105" s="4">
        <v>-53.14</v>
      </c>
      <c r="K105" s="4" t="s">
        <v>228</v>
      </c>
      <c r="L105" s="4" t="s">
        <v>39</v>
      </c>
      <c r="M105" s="4" t="s">
        <v>40</v>
      </c>
      <c r="N105" s="4">
        <v>0.9788</v>
      </c>
    </row>
    <row r="106" spans="2:21" x14ac:dyDescent="0.2">
      <c r="B106" s="3" t="s">
        <v>179</v>
      </c>
      <c r="C106" s="4" t="s">
        <v>180</v>
      </c>
      <c r="D106" s="4" t="s">
        <v>181</v>
      </c>
      <c r="E106" s="4" t="s">
        <v>182</v>
      </c>
      <c r="F106" s="4" t="s">
        <v>183</v>
      </c>
      <c r="G106" s="4" t="s">
        <v>164</v>
      </c>
      <c r="I106" s="3" t="s">
        <v>170</v>
      </c>
      <c r="J106" s="4">
        <v>-1437</v>
      </c>
      <c r="K106" s="4" t="s">
        <v>229</v>
      </c>
      <c r="L106" s="4" t="s">
        <v>29</v>
      </c>
      <c r="M106" s="4" t="s">
        <v>51</v>
      </c>
      <c r="N106" s="4" t="s">
        <v>50</v>
      </c>
    </row>
    <row r="107" spans="2:21" x14ac:dyDescent="0.2">
      <c r="B107" s="3" t="s">
        <v>169</v>
      </c>
      <c r="C107" s="4">
        <v>5573986</v>
      </c>
      <c r="D107" s="4">
        <v>6</v>
      </c>
      <c r="E107" s="4">
        <v>928998</v>
      </c>
      <c r="F107" s="4" t="s">
        <v>230</v>
      </c>
      <c r="G107" s="4" t="s">
        <v>231</v>
      </c>
      <c r="I107" s="3" t="s">
        <v>174</v>
      </c>
      <c r="J107" s="4">
        <v>-1384</v>
      </c>
      <c r="K107" s="4" t="s">
        <v>232</v>
      </c>
      <c r="L107" s="4" t="s">
        <v>29</v>
      </c>
      <c r="M107" s="4" t="s">
        <v>27</v>
      </c>
      <c r="N107" s="4">
        <v>4.0000000000000002E-4</v>
      </c>
    </row>
    <row r="108" spans="2:21" x14ac:dyDescent="0.2">
      <c r="B108" s="3" t="s">
        <v>173</v>
      </c>
      <c r="C108" s="4">
        <v>6239823</v>
      </c>
      <c r="D108" s="4">
        <v>3</v>
      </c>
      <c r="E108" s="4">
        <v>2079941</v>
      </c>
      <c r="F108" s="4" t="s">
        <v>233</v>
      </c>
      <c r="G108" s="4" t="s">
        <v>234</v>
      </c>
      <c r="I108" s="3" t="s">
        <v>190</v>
      </c>
      <c r="J108" s="4"/>
      <c r="K108" s="4"/>
      <c r="L108" s="4"/>
      <c r="M108" s="4"/>
      <c r="N108" s="4"/>
    </row>
    <row r="109" spans="2:21" x14ac:dyDescent="0.2">
      <c r="B109" s="3" t="s">
        <v>176</v>
      </c>
      <c r="C109" s="4">
        <v>4479907</v>
      </c>
      <c r="D109" s="4">
        <v>2</v>
      </c>
      <c r="E109" s="4">
        <v>2239953</v>
      </c>
      <c r="F109" s="4" t="s">
        <v>235</v>
      </c>
      <c r="G109" s="4" t="s">
        <v>236</v>
      </c>
      <c r="I109" s="3" t="s">
        <v>166</v>
      </c>
      <c r="J109" s="4">
        <v>48.87</v>
      </c>
      <c r="K109" s="4" t="s">
        <v>237</v>
      </c>
      <c r="L109" s="4" t="s">
        <v>39</v>
      </c>
      <c r="M109" s="4" t="s">
        <v>40</v>
      </c>
      <c r="N109" s="4">
        <v>0.98380000000000001</v>
      </c>
    </row>
    <row r="110" spans="2:21" x14ac:dyDescent="0.2">
      <c r="B110" s="3" t="s">
        <v>194</v>
      </c>
      <c r="C110" s="4">
        <v>61072338</v>
      </c>
      <c r="D110" s="4">
        <v>109</v>
      </c>
      <c r="E110" s="4">
        <v>560297</v>
      </c>
      <c r="F110" s="4"/>
      <c r="G110" s="4"/>
      <c r="I110" s="3" t="s">
        <v>170</v>
      </c>
      <c r="J110" s="4">
        <v>-366.9</v>
      </c>
      <c r="K110" s="4" t="s">
        <v>238</v>
      </c>
      <c r="L110" s="4" t="s">
        <v>39</v>
      </c>
      <c r="M110" s="4" t="s">
        <v>40</v>
      </c>
      <c r="N110" s="4">
        <v>0.45529999999999998</v>
      </c>
    </row>
    <row r="111" spans="2:21" x14ac:dyDescent="0.2">
      <c r="B111" s="3"/>
      <c r="C111" s="4"/>
      <c r="D111" s="4"/>
      <c r="E111" s="4"/>
      <c r="F111" s="4"/>
      <c r="G111" s="4"/>
      <c r="I111" s="3" t="s">
        <v>174</v>
      </c>
      <c r="J111" s="4">
        <v>-415.8</v>
      </c>
      <c r="K111" s="4" t="s">
        <v>239</v>
      </c>
      <c r="L111" s="4" t="s">
        <v>39</v>
      </c>
      <c r="M111" s="4" t="s">
        <v>40</v>
      </c>
      <c r="N111" s="4">
        <v>0.38679999999999998</v>
      </c>
    </row>
    <row r="112" spans="2:21" x14ac:dyDescent="0.2">
      <c r="B112" s="3" t="s">
        <v>197</v>
      </c>
      <c r="C112" s="4"/>
      <c r="D112" s="4"/>
      <c r="E112" s="4"/>
      <c r="F112" s="4"/>
      <c r="G112" s="4"/>
      <c r="I112" s="3" t="s">
        <v>198</v>
      </c>
      <c r="J112" s="4"/>
      <c r="K112" s="4"/>
      <c r="L112" s="4"/>
      <c r="M112" s="4"/>
      <c r="N112" s="4"/>
    </row>
    <row r="113" spans="2:14" x14ac:dyDescent="0.2">
      <c r="B113" s="3" t="s">
        <v>199</v>
      </c>
      <c r="C113" s="4">
        <v>3</v>
      </c>
      <c r="D113" s="4"/>
      <c r="E113" s="4"/>
      <c r="F113" s="4"/>
      <c r="G113" s="4"/>
      <c r="I113" s="3" t="s">
        <v>166</v>
      </c>
      <c r="J113" s="4">
        <v>-84.86</v>
      </c>
      <c r="K113" s="4" t="s">
        <v>240</v>
      </c>
      <c r="L113" s="4" t="s">
        <v>39</v>
      </c>
      <c r="M113" s="4" t="s">
        <v>40</v>
      </c>
      <c r="N113" s="4">
        <v>0.95920000000000005</v>
      </c>
    </row>
    <row r="114" spans="2:14" x14ac:dyDescent="0.2">
      <c r="B114" s="3" t="s">
        <v>201</v>
      </c>
      <c r="C114" s="4">
        <v>4</v>
      </c>
      <c r="D114" s="4"/>
      <c r="E114" s="4"/>
      <c r="F114" s="4"/>
      <c r="G114" s="4"/>
      <c r="I114" s="3" t="s">
        <v>170</v>
      </c>
      <c r="J114" s="4">
        <v>-360.1</v>
      </c>
      <c r="K114" s="4" t="s">
        <v>241</v>
      </c>
      <c r="L114" s="4" t="s">
        <v>39</v>
      </c>
      <c r="M114" s="4" t="s">
        <v>40</v>
      </c>
      <c r="N114" s="4">
        <v>0.57020000000000004</v>
      </c>
    </row>
    <row r="115" spans="2:14" x14ac:dyDescent="0.2">
      <c r="B115" s="3" t="s">
        <v>203</v>
      </c>
      <c r="C115" s="4">
        <v>121</v>
      </c>
      <c r="D115" s="4"/>
      <c r="E115" s="4"/>
      <c r="F115" s="4"/>
      <c r="G115" s="4"/>
      <c r="I115" s="3" t="s">
        <v>174</v>
      </c>
      <c r="J115" s="4">
        <v>-275.2</v>
      </c>
      <c r="K115" s="4" t="s">
        <v>242</v>
      </c>
      <c r="L115" s="4" t="s">
        <v>39</v>
      </c>
      <c r="M115" s="4" t="s">
        <v>40</v>
      </c>
      <c r="N115" s="4">
        <v>0.76539999999999997</v>
      </c>
    </row>
  </sheetData>
  <mergeCells count="18">
    <mergeCell ref="C15:U15"/>
    <mergeCell ref="V15:AH15"/>
    <mergeCell ref="AI15:AR15"/>
    <mergeCell ref="C22:E22"/>
    <mergeCell ref="F22:H22"/>
    <mergeCell ref="I22:K22"/>
    <mergeCell ref="C51:U51"/>
    <mergeCell ref="V51:AH51"/>
    <mergeCell ref="AI51:AR51"/>
    <mergeCell ref="C58:E58"/>
    <mergeCell ref="F58:H58"/>
    <mergeCell ref="I58:K58"/>
    <mergeCell ref="C85:U85"/>
    <mergeCell ref="V85:AH85"/>
    <mergeCell ref="AI85:AR85"/>
    <mergeCell ref="C92:E92"/>
    <mergeCell ref="F92:H92"/>
    <mergeCell ref="I92:K9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6185-2529-4B52-8A5E-832C3FEDA040}">
  <dimension ref="A1:W119"/>
  <sheetViews>
    <sheetView workbookViewId="0">
      <selection activeCell="B20" sqref="B20"/>
    </sheetView>
  </sheetViews>
  <sheetFormatPr defaultRowHeight="16.5" x14ac:dyDescent="0.3"/>
  <sheetData>
    <row r="1" spans="1:23" x14ac:dyDescent="0.3">
      <c r="A1" s="1" t="s">
        <v>243</v>
      </c>
    </row>
    <row r="3" spans="1:23" ht="17.25" thickBot="1" x14ac:dyDescent="0.35">
      <c r="B3" t="s">
        <v>244</v>
      </c>
    </row>
    <row r="4" spans="1:23" ht="17.25" thickBot="1" x14ac:dyDescent="0.35">
      <c r="B4" s="59" t="s">
        <v>245</v>
      </c>
      <c r="C4" s="60"/>
      <c r="D4" s="60"/>
      <c r="E4" s="60"/>
      <c r="F4" s="60"/>
      <c r="G4" s="61"/>
      <c r="J4" s="59" t="s">
        <v>246</v>
      </c>
      <c r="K4" s="60"/>
      <c r="L4" s="60"/>
      <c r="M4" s="60"/>
      <c r="N4" s="60"/>
      <c r="O4" s="61"/>
      <c r="R4" s="59" t="s">
        <v>247</v>
      </c>
      <c r="S4" s="60"/>
      <c r="T4" s="60"/>
      <c r="U4" s="60"/>
      <c r="V4" s="60"/>
      <c r="W4" s="61"/>
    </row>
    <row r="5" spans="1:23" x14ac:dyDescent="0.3">
      <c r="B5" t="s">
        <v>4</v>
      </c>
      <c r="E5" t="s">
        <v>5</v>
      </c>
      <c r="J5" t="s">
        <v>4</v>
      </c>
      <c r="M5" t="s">
        <v>5</v>
      </c>
      <c r="R5" t="s">
        <v>4</v>
      </c>
      <c r="U5" t="s">
        <v>5</v>
      </c>
    </row>
    <row r="6" spans="1:23" x14ac:dyDescent="0.2">
      <c r="B6" s="26" t="s">
        <v>98</v>
      </c>
      <c r="C6" s="26" t="s">
        <v>248</v>
      </c>
      <c r="E6" s="26"/>
      <c r="F6" s="26" t="s">
        <v>98</v>
      </c>
      <c r="G6" s="26" t="s">
        <v>248</v>
      </c>
      <c r="J6" s="26" t="s">
        <v>98</v>
      </c>
      <c r="K6" s="26" t="s">
        <v>248</v>
      </c>
      <c r="M6" s="26"/>
      <c r="N6" s="26" t="s">
        <v>98</v>
      </c>
      <c r="O6" s="26" t="s">
        <v>248</v>
      </c>
      <c r="R6" s="26" t="s">
        <v>98</v>
      </c>
      <c r="S6" s="26" t="s">
        <v>248</v>
      </c>
      <c r="U6" s="26"/>
      <c r="V6" s="26" t="s">
        <v>98</v>
      </c>
      <c r="W6" s="26" t="s">
        <v>248</v>
      </c>
    </row>
    <row r="7" spans="1:23" x14ac:dyDescent="0.2">
      <c r="B7" s="27">
        <v>2822.6840000000002</v>
      </c>
      <c r="C7" s="27">
        <v>1645.354</v>
      </c>
      <c r="E7" s="28" t="s">
        <v>10</v>
      </c>
      <c r="F7" s="27">
        <v>7</v>
      </c>
      <c r="G7" s="27">
        <v>6</v>
      </c>
      <c r="J7" s="27">
        <v>2104.0219999999999</v>
      </c>
      <c r="K7" s="27">
        <v>8261.8510000000006</v>
      </c>
      <c r="M7" s="28" t="s">
        <v>10</v>
      </c>
      <c r="N7" s="27">
        <v>7</v>
      </c>
      <c r="O7" s="27">
        <v>6</v>
      </c>
      <c r="R7" s="27">
        <v>4029.9259999999999</v>
      </c>
      <c r="S7" s="27">
        <v>2596.759</v>
      </c>
      <c r="U7" s="28" t="s">
        <v>10</v>
      </c>
      <c r="V7" s="27">
        <v>7</v>
      </c>
      <c r="W7" s="27">
        <v>6</v>
      </c>
    </row>
    <row r="8" spans="1:23" x14ac:dyDescent="0.2">
      <c r="B8" s="27">
        <v>2164.88</v>
      </c>
      <c r="C8" s="27">
        <v>6847.473</v>
      </c>
      <c r="E8" s="28"/>
      <c r="F8" s="27"/>
      <c r="G8" s="27"/>
      <c r="J8" s="27">
        <v>2597.1170000000002</v>
      </c>
      <c r="K8" s="27">
        <v>6622.0110000000004</v>
      </c>
      <c r="M8" s="28"/>
      <c r="N8" s="27"/>
      <c r="O8" s="27"/>
      <c r="R8" s="27">
        <v>2104.5059999999999</v>
      </c>
      <c r="S8" s="27">
        <v>927.51</v>
      </c>
      <c r="U8" s="28"/>
      <c r="V8" s="27"/>
      <c r="W8" s="27"/>
    </row>
    <row r="9" spans="1:23" x14ac:dyDescent="0.2">
      <c r="B9" s="27">
        <v>1158.0650000000001</v>
      </c>
      <c r="C9" s="27">
        <v>3169.721</v>
      </c>
      <c r="E9" s="28" t="s">
        <v>11</v>
      </c>
      <c r="F9" s="27">
        <v>1158</v>
      </c>
      <c r="G9" s="27">
        <v>1645</v>
      </c>
      <c r="J9" s="27">
        <v>658.55499999999995</v>
      </c>
      <c r="K9" s="27">
        <v>3479.585</v>
      </c>
      <c r="M9" s="28" t="s">
        <v>11</v>
      </c>
      <c r="N9" s="27">
        <v>658.6</v>
      </c>
      <c r="O9" s="27">
        <v>2873</v>
      </c>
      <c r="R9" s="27">
        <v>2841.1509999999998</v>
      </c>
      <c r="S9" s="27">
        <v>424.029</v>
      </c>
      <c r="U9" s="28" t="s">
        <v>11</v>
      </c>
      <c r="V9" s="27">
        <v>2105</v>
      </c>
      <c r="W9" s="27">
        <v>424</v>
      </c>
    </row>
    <row r="10" spans="1:23" x14ac:dyDescent="0.2">
      <c r="B10" s="27">
        <v>4683.8010000000004</v>
      </c>
      <c r="C10" s="27">
        <v>4550.8959999999997</v>
      </c>
      <c r="E10" s="28" t="s">
        <v>12</v>
      </c>
      <c r="F10" s="27">
        <v>2165</v>
      </c>
      <c r="G10" s="27">
        <v>2789</v>
      </c>
      <c r="J10" s="27">
        <v>2702.3829999999998</v>
      </c>
      <c r="K10" s="27">
        <v>3226.37</v>
      </c>
      <c r="M10" s="28" t="s">
        <v>12</v>
      </c>
      <c r="N10" s="27">
        <v>1576</v>
      </c>
      <c r="O10" s="27">
        <v>3138</v>
      </c>
      <c r="R10" s="27">
        <v>3509.2220000000002</v>
      </c>
      <c r="S10" s="27">
        <v>1412.9110000000001</v>
      </c>
      <c r="U10" s="28" t="s">
        <v>12</v>
      </c>
      <c r="V10" s="27">
        <v>2841</v>
      </c>
      <c r="W10" s="27">
        <v>801.6</v>
      </c>
    </row>
    <row r="11" spans="1:23" x14ac:dyDescent="0.2">
      <c r="B11" s="27">
        <v>6807.5749999999998</v>
      </c>
      <c r="C11" s="27">
        <v>3511.2249999999999</v>
      </c>
      <c r="E11" s="28" t="s">
        <v>13</v>
      </c>
      <c r="F11" s="27">
        <v>4591</v>
      </c>
      <c r="G11" s="27">
        <v>4031</v>
      </c>
      <c r="J11" s="27">
        <v>4891.4470000000001</v>
      </c>
      <c r="K11" s="27">
        <v>2872.7080000000001</v>
      </c>
      <c r="M11" s="28" t="s">
        <v>13</v>
      </c>
      <c r="N11" s="27">
        <v>2597</v>
      </c>
      <c r="O11" s="27">
        <v>5051</v>
      </c>
      <c r="R11" s="27">
        <v>3250.471</v>
      </c>
      <c r="S11" s="27">
        <v>1596.6389999999999</v>
      </c>
      <c r="U11" s="28" t="s">
        <v>13</v>
      </c>
      <c r="V11" s="27">
        <v>3509</v>
      </c>
      <c r="W11" s="27">
        <v>1505</v>
      </c>
    </row>
    <row r="12" spans="1:23" x14ac:dyDescent="0.2">
      <c r="B12" s="27">
        <v>5634.1880000000001</v>
      </c>
      <c r="C12" s="27">
        <v>4809.1970000000001</v>
      </c>
      <c r="E12" s="28" t="s">
        <v>14</v>
      </c>
      <c r="F12" s="27">
        <v>5634</v>
      </c>
      <c r="G12" s="27">
        <v>5319</v>
      </c>
      <c r="J12" s="27">
        <v>1576.1130000000001</v>
      </c>
      <c r="K12" s="27">
        <v>6729.1310000000003</v>
      </c>
      <c r="M12" s="28" t="s">
        <v>14</v>
      </c>
      <c r="N12" s="27">
        <v>2702</v>
      </c>
      <c r="O12" s="27">
        <v>7112</v>
      </c>
      <c r="R12" s="27"/>
      <c r="S12" s="27">
        <v>3074.7429999999999</v>
      </c>
      <c r="U12" s="28" t="s">
        <v>14</v>
      </c>
      <c r="V12" s="27">
        <v>5650</v>
      </c>
      <c r="W12" s="27">
        <v>2716</v>
      </c>
    </row>
    <row r="13" spans="1:23" x14ac:dyDescent="0.2">
      <c r="B13" s="27">
        <v>4590.8950000000004</v>
      </c>
      <c r="C13" s="27"/>
      <c r="E13" s="28" t="s">
        <v>15</v>
      </c>
      <c r="F13" s="27">
        <v>6808</v>
      </c>
      <c r="G13" s="27">
        <v>6847</v>
      </c>
      <c r="J13" s="27">
        <v>2669.415</v>
      </c>
      <c r="K13" s="27"/>
      <c r="M13" s="28" t="s">
        <v>15</v>
      </c>
      <c r="N13" s="27">
        <v>4891</v>
      </c>
      <c r="O13" s="27">
        <v>8262</v>
      </c>
      <c r="R13" s="27">
        <v>5649.9210000000003</v>
      </c>
      <c r="S13" s="27"/>
      <c r="U13" s="28" t="s">
        <v>15</v>
      </c>
      <c r="V13" s="27">
        <v>7427</v>
      </c>
      <c r="W13" s="27">
        <v>3075</v>
      </c>
    </row>
    <row r="14" spans="1:23" x14ac:dyDescent="0.2">
      <c r="C14" s="27"/>
      <c r="E14" s="28" t="s">
        <v>16</v>
      </c>
      <c r="F14" s="27">
        <v>5650</v>
      </c>
      <c r="G14" s="27">
        <v>5202</v>
      </c>
      <c r="K14" s="27"/>
      <c r="M14" s="28" t="s">
        <v>16</v>
      </c>
      <c r="N14" s="27">
        <v>4233</v>
      </c>
      <c r="O14" s="27">
        <v>5389</v>
      </c>
      <c r="R14" s="27">
        <v>7427.3580000000002</v>
      </c>
      <c r="S14" s="27"/>
      <c r="U14" s="28" t="s">
        <v>16</v>
      </c>
      <c r="V14" s="27">
        <v>5323</v>
      </c>
      <c r="W14" s="27">
        <v>2651</v>
      </c>
    </row>
    <row r="15" spans="1:23" x14ac:dyDescent="0.2">
      <c r="C15" s="27"/>
      <c r="E15" s="28"/>
      <c r="F15" s="27"/>
      <c r="G15" s="27"/>
      <c r="M15" s="28"/>
      <c r="N15" s="27"/>
      <c r="O15" s="27"/>
      <c r="U15" s="28"/>
      <c r="V15" s="27"/>
      <c r="W15" s="27"/>
    </row>
    <row r="16" spans="1:23" x14ac:dyDescent="0.2">
      <c r="E16" s="28" t="s">
        <v>17</v>
      </c>
      <c r="F16" s="27">
        <v>3980</v>
      </c>
      <c r="G16" s="27">
        <v>4089</v>
      </c>
      <c r="M16" s="28" t="s">
        <v>17</v>
      </c>
      <c r="N16" s="27">
        <v>2457</v>
      </c>
      <c r="O16" s="27">
        <v>5199</v>
      </c>
      <c r="U16" s="28" t="s">
        <v>17</v>
      </c>
      <c r="V16" s="27">
        <v>4116</v>
      </c>
      <c r="W16" s="27">
        <v>1672</v>
      </c>
    </row>
    <row r="17" spans="5:23" x14ac:dyDescent="0.2">
      <c r="E17" s="28" t="s">
        <v>18</v>
      </c>
      <c r="F17" s="27">
        <v>2008</v>
      </c>
      <c r="G17" s="27">
        <v>1760</v>
      </c>
      <c r="M17" s="28" t="s">
        <v>18</v>
      </c>
      <c r="N17" s="27">
        <v>1303</v>
      </c>
      <c r="O17" s="27">
        <v>2281</v>
      </c>
      <c r="U17" s="28" t="s">
        <v>18</v>
      </c>
      <c r="V17" s="27">
        <v>1831</v>
      </c>
      <c r="W17" s="27">
        <v>1001</v>
      </c>
    </row>
    <row r="18" spans="5:23" x14ac:dyDescent="0.2">
      <c r="E18" s="28" t="s">
        <v>19</v>
      </c>
      <c r="F18" s="27">
        <v>759</v>
      </c>
      <c r="G18" s="27">
        <v>718.6</v>
      </c>
      <c r="M18" s="28" t="s">
        <v>19</v>
      </c>
      <c r="N18" s="27">
        <v>492.5</v>
      </c>
      <c r="O18" s="27">
        <v>931.1</v>
      </c>
      <c r="U18" s="28" t="s">
        <v>19</v>
      </c>
      <c r="V18" s="27">
        <v>692</v>
      </c>
      <c r="W18" s="27">
        <v>408.5</v>
      </c>
    </row>
    <row r="19" spans="5:23" x14ac:dyDescent="0.2">
      <c r="E19" s="28"/>
      <c r="F19" s="27"/>
      <c r="G19" s="27"/>
      <c r="M19" s="28"/>
      <c r="N19" s="27"/>
      <c r="O19" s="27"/>
      <c r="U19" s="28"/>
      <c r="V19" s="27"/>
      <c r="W19" s="27"/>
    </row>
    <row r="20" spans="5:23" x14ac:dyDescent="0.2">
      <c r="E20" s="28" t="s">
        <v>20</v>
      </c>
      <c r="F20" s="27">
        <v>27862</v>
      </c>
      <c r="G20" s="27">
        <v>24534</v>
      </c>
      <c r="M20" s="28" t="s">
        <v>20</v>
      </c>
      <c r="N20" s="27">
        <v>17199</v>
      </c>
      <c r="O20" s="27">
        <v>31192</v>
      </c>
      <c r="U20" s="28" t="s">
        <v>20</v>
      </c>
      <c r="V20" s="27">
        <v>28813</v>
      </c>
      <c r="W20" s="27">
        <v>10033</v>
      </c>
    </row>
    <row r="22" spans="5:23" x14ac:dyDescent="0.2">
      <c r="E22" s="28" t="s">
        <v>86</v>
      </c>
      <c r="F22" s="27"/>
      <c r="M22" s="28" t="s">
        <v>86</v>
      </c>
      <c r="N22" s="27"/>
      <c r="U22" s="28" t="s">
        <v>86</v>
      </c>
      <c r="V22" s="27"/>
    </row>
    <row r="23" spans="5:23" x14ac:dyDescent="0.2">
      <c r="E23" s="28" t="s">
        <v>72</v>
      </c>
      <c r="F23" s="27">
        <v>0.94520000000000004</v>
      </c>
      <c r="M23" s="28" t="s">
        <v>72</v>
      </c>
      <c r="N23" s="27">
        <v>8.2000000000000007E-3</v>
      </c>
      <c r="U23" s="28" t="s">
        <v>72</v>
      </c>
      <c r="V23" s="27">
        <v>8.2000000000000007E-3</v>
      </c>
    </row>
    <row r="24" spans="5:23" x14ac:dyDescent="0.2">
      <c r="E24" s="28" t="s">
        <v>87</v>
      </c>
      <c r="F24" s="27" t="s">
        <v>88</v>
      </c>
      <c r="M24" s="28" t="s">
        <v>87</v>
      </c>
      <c r="N24" s="27" t="s">
        <v>88</v>
      </c>
      <c r="U24" s="28" t="s">
        <v>87</v>
      </c>
      <c r="V24" s="27" t="s">
        <v>88</v>
      </c>
    </row>
    <row r="25" spans="5:23" x14ac:dyDescent="0.2">
      <c r="E25" s="28" t="s">
        <v>73</v>
      </c>
      <c r="F25" s="27" t="s">
        <v>40</v>
      </c>
      <c r="M25" s="28" t="s">
        <v>73</v>
      </c>
      <c r="N25" s="27" t="s">
        <v>52</v>
      </c>
      <c r="U25" s="28" t="s">
        <v>73</v>
      </c>
      <c r="V25" s="27" t="s">
        <v>52</v>
      </c>
    </row>
    <row r="26" spans="5:23" x14ac:dyDescent="0.2">
      <c r="E26" s="28" t="s">
        <v>74</v>
      </c>
      <c r="F26" s="27" t="s">
        <v>39</v>
      </c>
      <c r="M26" s="28" t="s">
        <v>74</v>
      </c>
      <c r="N26" s="27" t="s">
        <v>29</v>
      </c>
      <c r="U26" s="28" t="s">
        <v>74</v>
      </c>
      <c r="V26" s="27" t="s">
        <v>29</v>
      </c>
    </row>
    <row r="27" spans="5:23" x14ac:dyDescent="0.2">
      <c r="E27" s="28" t="s">
        <v>75</v>
      </c>
      <c r="F27" s="27" t="s">
        <v>76</v>
      </c>
      <c r="M27" s="28" t="s">
        <v>75</v>
      </c>
      <c r="N27" s="27" t="s">
        <v>76</v>
      </c>
      <c r="U27" s="28" t="s">
        <v>75</v>
      </c>
      <c r="V27" s="27" t="s">
        <v>76</v>
      </c>
    </row>
    <row r="28" spans="5:23" x14ac:dyDescent="0.2">
      <c r="E28" s="28" t="s">
        <v>89</v>
      </c>
      <c r="F28" s="27" t="s">
        <v>249</v>
      </c>
      <c r="M28" s="28" t="s">
        <v>89</v>
      </c>
      <c r="N28" s="27" t="s">
        <v>250</v>
      </c>
      <c r="U28" s="28" t="s">
        <v>89</v>
      </c>
      <c r="V28" s="27" t="s">
        <v>251</v>
      </c>
    </row>
    <row r="29" spans="5:23" x14ac:dyDescent="0.2">
      <c r="E29" s="28" t="s">
        <v>92</v>
      </c>
      <c r="F29" s="27">
        <v>20</v>
      </c>
      <c r="M29" s="28" t="s">
        <v>92</v>
      </c>
      <c r="N29" s="27">
        <v>3</v>
      </c>
      <c r="U29" s="28" t="s">
        <v>92</v>
      </c>
      <c r="V29" s="27">
        <v>3</v>
      </c>
    </row>
    <row r="33" spans="2:15" ht="17.25" thickBot="1" x14ac:dyDescent="0.35"/>
    <row r="34" spans="2:15" ht="17.25" thickBot="1" x14ac:dyDescent="0.35">
      <c r="B34" s="59" t="s">
        <v>252</v>
      </c>
      <c r="C34" s="60"/>
      <c r="D34" s="60"/>
      <c r="E34" s="60"/>
      <c r="F34" s="60"/>
      <c r="G34" s="61"/>
      <c r="J34" s="59" t="s">
        <v>253</v>
      </c>
      <c r="K34" s="60"/>
      <c r="L34" s="60"/>
      <c r="M34" s="60"/>
      <c r="N34" s="60"/>
      <c r="O34" s="61"/>
    </row>
    <row r="35" spans="2:15" x14ac:dyDescent="0.3">
      <c r="B35" t="s">
        <v>4</v>
      </c>
      <c r="E35" t="s">
        <v>5</v>
      </c>
      <c r="J35" t="s">
        <v>4</v>
      </c>
      <c r="M35" t="s">
        <v>5</v>
      </c>
    </row>
    <row r="36" spans="2:15" x14ac:dyDescent="0.2">
      <c r="B36" s="26" t="s">
        <v>98</v>
      </c>
      <c r="C36" s="26" t="s">
        <v>248</v>
      </c>
      <c r="E36" s="26"/>
      <c r="F36" s="26" t="s">
        <v>98</v>
      </c>
      <c r="G36" s="26" t="s">
        <v>248</v>
      </c>
      <c r="J36" s="26" t="s">
        <v>98</v>
      </c>
      <c r="K36" s="26" t="s">
        <v>248</v>
      </c>
      <c r="M36" s="26"/>
      <c r="N36" s="26" t="s">
        <v>98</v>
      </c>
      <c r="O36" s="26" t="s">
        <v>248</v>
      </c>
    </row>
    <row r="37" spans="2:15" x14ac:dyDescent="0.2">
      <c r="B37" s="27">
        <v>1.222530141</v>
      </c>
      <c r="C37" s="27">
        <v>3.8152192789999999</v>
      </c>
      <c r="E37" s="28" t="s">
        <v>10</v>
      </c>
      <c r="F37" s="27">
        <v>7</v>
      </c>
      <c r="G37" s="27">
        <v>6</v>
      </c>
      <c r="J37" s="27">
        <v>8956.6319999999996</v>
      </c>
      <c r="K37" s="27">
        <v>12503.964</v>
      </c>
      <c r="M37" s="28" t="s">
        <v>10</v>
      </c>
      <c r="N37" s="27">
        <v>7</v>
      </c>
      <c r="O37" s="27">
        <v>6</v>
      </c>
    </row>
    <row r="38" spans="2:15" x14ac:dyDescent="0.2">
      <c r="B38" s="27">
        <v>3.262762377</v>
      </c>
      <c r="C38" s="27">
        <v>14.52219814</v>
      </c>
      <c r="E38" s="28"/>
      <c r="F38" s="27"/>
      <c r="G38" s="27"/>
      <c r="J38" s="27">
        <v>6866.5029999999997</v>
      </c>
      <c r="K38" s="27">
        <v>13469.484</v>
      </c>
      <c r="M38" s="28"/>
      <c r="N38" s="27"/>
      <c r="O38" s="27"/>
    </row>
    <row r="39" spans="2:15" x14ac:dyDescent="0.2">
      <c r="B39" s="27">
        <v>1.6393957939999999</v>
      </c>
      <c r="C39" s="27">
        <v>15.681252929999999</v>
      </c>
      <c r="E39" s="28" t="s">
        <v>11</v>
      </c>
      <c r="F39" s="27">
        <v>1.2230000000000001</v>
      </c>
      <c r="G39" s="27">
        <v>3.7530000000000001</v>
      </c>
      <c r="J39" s="27">
        <v>4657.7709999999997</v>
      </c>
      <c r="K39" s="27">
        <v>6649.3059999999996</v>
      </c>
      <c r="M39" s="28" t="s">
        <v>11</v>
      </c>
      <c r="N39" s="27">
        <v>4658</v>
      </c>
      <c r="O39" s="27">
        <v>6384</v>
      </c>
    </row>
    <row r="40" spans="2:15" x14ac:dyDescent="0.2">
      <c r="B40" s="27">
        <v>3.1047924579999999</v>
      </c>
      <c r="C40" s="27">
        <v>5.5044273840000004</v>
      </c>
      <c r="E40" s="28" t="s">
        <v>12</v>
      </c>
      <c r="F40" s="27">
        <v>1.639</v>
      </c>
      <c r="G40" s="27">
        <v>3.8</v>
      </c>
      <c r="J40" s="27">
        <v>10895.406000000001</v>
      </c>
      <c r="K40" s="27">
        <v>7777.2659999999996</v>
      </c>
      <c r="M40" s="28" t="s">
        <v>12</v>
      </c>
      <c r="N40" s="27">
        <v>6867</v>
      </c>
      <c r="O40" s="27">
        <v>6583</v>
      </c>
    </row>
    <row r="41" spans="2:15" x14ac:dyDescent="0.2">
      <c r="B41" s="27">
        <v>4.5991774730000001</v>
      </c>
      <c r="C41" s="27">
        <v>3.9983571740000001</v>
      </c>
      <c r="E41" s="28" t="s">
        <v>13</v>
      </c>
      <c r="F41" s="27">
        <v>2.2759999999999998</v>
      </c>
      <c r="G41" s="27">
        <v>4.7510000000000003</v>
      </c>
      <c r="J41" s="27">
        <v>14949.493</v>
      </c>
      <c r="K41" s="27">
        <v>6383.933</v>
      </c>
      <c r="M41" s="28" t="s">
        <v>13</v>
      </c>
      <c r="N41" s="27">
        <v>10895</v>
      </c>
      <c r="O41" s="27">
        <v>9658</v>
      </c>
    </row>
    <row r="42" spans="2:15" x14ac:dyDescent="0.2">
      <c r="B42" s="27">
        <v>2.2761773129999998</v>
      </c>
      <c r="C42" s="27">
        <v>3.7526154219999999</v>
      </c>
      <c r="E42" s="28" t="s">
        <v>14</v>
      </c>
      <c r="F42" s="27">
        <v>3.2629999999999999</v>
      </c>
      <c r="G42" s="27">
        <v>14.81</v>
      </c>
      <c r="J42" s="27">
        <v>12860.222</v>
      </c>
      <c r="K42" s="27">
        <v>11538.328</v>
      </c>
      <c r="M42" s="28" t="s">
        <v>14</v>
      </c>
      <c r="N42" s="27">
        <v>14688</v>
      </c>
      <c r="O42" s="27">
        <v>12745</v>
      </c>
    </row>
    <row r="43" spans="2:15" x14ac:dyDescent="0.2">
      <c r="B43" s="27">
        <v>1.9775090950000001</v>
      </c>
      <c r="C43" s="27"/>
      <c r="E43" s="28" t="s">
        <v>15</v>
      </c>
      <c r="F43" s="27">
        <v>4.5990000000000002</v>
      </c>
      <c r="G43" s="27">
        <v>15.68</v>
      </c>
      <c r="J43" s="27">
        <v>14687.668</v>
      </c>
      <c r="K43" s="27"/>
      <c r="M43" s="28" t="s">
        <v>15</v>
      </c>
      <c r="N43" s="27">
        <v>14949</v>
      </c>
      <c r="O43" s="27">
        <v>13469</v>
      </c>
    </row>
    <row r="44" spans="2:15" x14ac:dyDescent="0.2">
      <c r="C44" s="27"/>
      <c r="E44" s="28" t="s">
        <v>16</v>
      </c>
      <c r="F44" s="27">
        <v>3.3769999999999998</v>
      </c>
      <c r="G44" s="27">
        <v>11.93</v>
      </c>
      <c r="M44" s="28" t="s">
        <v>16</v>
      </c>
      <c r="N44" s="27">
        <v>10292</v>
      </c>
      <c r="O44" s="27">
        <v>7086</v>
      </c>
    </row>
    <row r="45" spans="2:15" x14ac:dyDescent="0.2">
      <c r="E45" s="28"/>
      <c r="F45" s="27"/>
      <c r="G45" s="27"/>
      <c r="M45" s="28"/>
      <c r="N45" s="27"/>
      <c r="O45" s="27"/>
    </row>
    <row r="46" spans="2:15" x14ac:dyDescent="0.2">
      <c r="E46" s="28" t="s">
        <v>17</v>
      </c>
      <c r="F46" s="27">
        <v>2.5830000000000002</v>
      </c>
      <c r="G46" s="27">
        <v>7.8789999999999996</v>
      </c>
      <c r="M46" s="28" t="s">
        <v>17</v>
      </c>
      <c r="N46" s="27">
        <v>10553</v>
      </c>
      <c r="O46" s="27">
        <v>9720</v>
      </c>
    </row>
    <row r="47" spans="2:15" x14ac:dyDescent="0.2">
      <c r="E47" s="28" t="s">
        <v>18</v>
      </c>
      <c r="F47" s="27">
        <v>1.155</v>
      </c>
      <c r="G47" s="27">
        <v>5.6440000000000001</v>
      </c>
      <c r="M47" s="28" t="s">
        <v>18</v>
      </c>
      <c r="N47" s="27">
        <v>3932</v>
      </c>
      <c r="O47" s="27">
        <v>3145</v>
      </c>
    </row>
    <row r="48" spans="2:15" x14ac:dyDescent="0.2">
      <c r="E48" s="28" t="s">
        <v>19</v>
      </c>
      <c r="F48" s="27">
        <v>0.4365</v>
      </c>
      <c r="G48" s="27">
        <v>2.3039999999999998</v>
      </c>
      <c r="M48" s="28" t="s">
        <v>19</v>
      </c>
      <c r="N48" s="27">
        <v>1486</v>
      </c>
      <c r="O48" s="27">
        <v>1284</v>
      </c>
    </row>
    <row r="49" spans="1:23" x14ac:dyDescent="0.2">
      <c r="E49" s="28"/>
      <c r="F49" s="27"/>
      <c r="G49" s="27"/>
      <c r="M49" s="28"/>
      <c r="N49" s="27"/>
      <c r="O49" s="27"/>
    </row>
    <row r="50" spans="1:23" x14ac:dyDescent="0.2">
      <c r="E50" s="28" t="s">
        <v>20</v>
      </c>
      <c r="F50" s="27">
        <v>18.079999999999998</v>
      </c>
      <c r="G50" s="27">
        <v>47.27</v>
      </c>
      <c r="M50" s="28" t="s">
        <v>20</v>
      </c>
      <c r="N50" s="27">
        <v>73874</v>
      </c>
      <c r="O50" s="27">
        <v>58322</v>
      </c>
    </row>
    <row r="52" spans="1:23" x14ac:dyDescent="0.2">
      <c r="E52" s="28" t="s">
        <v>86</v>
      </c>
      <c r="F52" s="27"/>
      <c r="M52" s="28" t="s">
        <v>86</v>
      </c>
      <c r="N52" s="27"/>
    </row>
    <row r="53" spans="1:23" x14ac:dyDescent="0.2">
      <c r="E53" s="28" t="s">
        <v>72</v>
      </c>
      <c r="F53" s="27">
        <v>8.2000000000000007E-3</v>
      </c>
      <c r="M53" s="28" t="s">
        <v>72</v>
      </c>
      <c r="N53" s="27">
        <v>0.62819999999999998</v>
      </c>
    </row>
    <row r="54" spans="1:23" x14ac:dyDescent="0.2">
      <c r="E54" s="28" t="s">
        <v>87</v>
      </c>
      <c r="F54" s="27" t="s">
        <v>88</v>
      </c>
      <c r="M54" s="28" t="s">
        <v>87</v>
      </c>
      <c r="N54" s="27" t="s">
        <v>88</v>
      </c>
    </row>
    <row r="55" spans="1:23" x14ac:dyDescent="0.2">
      <c r="E55" s="28" t="s">
        <v>73</v>
      </c>
      <c r="F55" s="27" t="s">
        <v>52</v>
      </c>
      <c r="M55" s="28" t="s">
        <v>73</v>
      </c>
      <c r="N55" s="27" t="s">
        <v>40</v>
      </c>
    </row>
    <row r="56" spans="1:23" x14ac:dyDescent="0.2">
      <c r="E56" s="28" t="s">
        <v>74</v>
      </c>
      <c r="F56" s="27" t="s">
        <v>29</v>
      </c>
      <c r="M56" s="28" t="s">
        <v>74</v>
      </c>
      <c r="N56" s="27" t="s">
        <v>39</v>
      </c>
    </row>
    <row r="57" spans="1:23" x14ac:dyDescent="0.2">
      <c r="E57" s="28" t="s">
        <v>75</v>
      </c>
      <c r="F57" s="27" t="s">
        <v>76</v>
      </c>
      <c r="M57" s="28" t="s">
        <v>75</v>
      </c>
      <c r="N57" s="27" t="s">
        <v>76</v>
      </c>
    </row>
    <row r="58" spans="1:23" x14ac:dyDescent="0.2">
      <c r="E58" s="28" t="s">
        <v>89</v>
      </c>
      <c r="F58" s="27" t="s">
        <v>250</v>
      </c>
      <c r="M58" s="28" t="s">
        <v>89</v>
      </c>
      <c r="N58" s="27" t="s">
        <v>254</v>
      </c>
    </row>
    <row r="59" spans="1:23" x14ac:dyDescent="0.2">
      <c r="E59" s="28" t="s">
        <v>92</v>
      </c>
      <c r="F59" s="27">
        <v>3</v>
      </c>
      <c r="M59" s="28" t="s">
        <v>92</v>
      </c>
      <c r="N59" s="27">
        <v>17</v>
      </c>
    </row>
    <row r="61" spans="1:23" x14ac:dyDescent="0.3">
      <c r="A61" s="1"/>
    </row>
    <row r="63" spans="1:23" ht="17.25" thickBot="1" x14ac:dyDescent="0.35">
      <c r="B63" t="s">
        <v>261</v>
      </c>
    </row>
    <row r="64" spans="1:23" ht="17.25" thickBot="1" x14ac:dyDescent="0.35">
      <c r="B64" s="59" t="s">
        <v>245</v>
      </c>
      <c r="C64" s="60"/>
      <c r="D64" s="60"/>
      <c r="E64" s="60"/>
      <c r="F64" s="60"/>
      <c r="G64" s="61"/>
      <c r="J64" s="59" t="s">
        <v>246</v>
      </c>
      <c r="K64" s="60"/>
      <c r="L64" s="60"/>
      <c r="M64" s="60"/>
      <c r="N64" s="60"/>
      <c r="O64" s="61"/>
      <c r="R64" s="59" t="s">
        <v>247</v>
      </c>
      <c r="S64" s="60"/>
      <c r="T64" s="60"/>
      <c r="U64" s="60"/>
      <c r="V64" s="60"/>
      <c r="W64" s="61"/>
    </row>
    <row r="65" spans="2:23" x14ac:dyDescent="0.3">
      <c r="B65" t="s">
        <v>4</v>
      </c>
      <c r="E65" t="s">
        <v>5</v>
      </c>
      <c r="J65" t="s">
        <v>4</v>
      </c>
      <c r="M65" t="s">
        <v>5</v>
      </c>
      <c r="R65" t="s">
        <v>4</v>
      </c>
      <c r="U65" t="s">
        <v>5</v>
      </c>
    </row>
    <row r="66" spans="2:23" x14ac:dyDescent="0.2">
      <c r="B66" s="26" t="s">
        <v>98</v>
      </c>
      <c r="C66" s="26" t="s">
        <v>248</v>
      </c>
      <c r="E66" s="26"/>
      <c r="F66" s="26" t="s">
        <v>98</v>
      </c>
      <c r="G66" s="26" t="s">
        <v>248</v>
      </c>
      <c r="J66" s="26" t="s">
        <v>98</v>
      </c>
      <c r="K66" s="26" t="s">
        <v>248</v>
      </c>
      <c r="M66" s="26"/>
      <c r="N66" s="26" t="s">
        <v>98</v>
      </c>
      <c r="O66" s="26" t="s">
        <v>248</v>
      </c>
      <c r="R66" s="26" t="s">
        <v>98</v>
      </c>
      <c r="S66" s="26" t="s">
        <v>248</v>
      </c>
      <c r="U66" s="26"/>
      <c r="V66" s="26" t="s">
        <v>98</v>
      </c>
      <c r="W66" s="26" t="s">
        <v>248</v>
      </c>
    </row>
    <row r="67" spans="2:23" x14ac:dyDescent="0.2">
      <c r="B67" s="27">
        <v>4145</v>
      </c>
      <c r="C67" s="27">
        <v>879</v>
      </c>
      <c r="E67" s="28" t="s">
        <v>10</v>
      </c>
      <c r="F67" s="27">
        <v>9</v>
      </c>
      <c r="G67" s="27">
        <v>7</v>
      </c>
      <c r="J67" s="27">
        <v>3186</v>
      </c>
      <c r="K67" s="27">
        <v>3356</v>
      </c>
      <c r="M67" s="28" t="s">
        <v>10</v>
      </c>
      <c r="N67" s="27">
        <v>9</v>
      </c>
      <c r="O67" s="27">
        <v>7</v>
      </c>
      <c r="R67" s="27">
        <v>3810</v>
      </c>
      <c r="S67" s="27">
        <v>4242</v>
      </c>
      <c r="U67" s="28" t="s">
        <v>10</v>
      </c>
      <c r="V67" s="27">
        <v>9</v>
      </c>
      <c r="W67" s="27">
        <v>7</v>
      </c>
    </row>
    <row r="68" spans="2:23" x14ac:dyDescent="0.2">
      <c r="B68" s="27">
        <v>1901</v>
      </c>
      <c r="C68" s="27">
        <v>946</v>
      </c>
      <c r="E68" s="28"/>
      <c r="F68" s="27"/>
      <c r="G68" s="27"/>
      <c r="J68" s="27">
        <v>1679</v>
      </c>
      <c r="K68" s="27">
        <v>2095</v>
      </c>
      <c r="M68" s="28"/>
      <c r="N68" s="27"/>
      <c r="O68" s="27"/>
      <c r="R68" s="27">
        <v>2710</v>
      </c>
      <c r="S68" s="27">
        <v>2356</v>
      </c>
      <c r="U68" s="28"/>
      <c r="V68" s="27"/>
      <c r="W68" s="27"/>
    </row>
    <row r="69" spans="2:23" x14ac:dyDescent="0.2">
      <c r="B69" s="27">
        <v>3547</v>
      </c>
      <c r="C69" s="27">
        <v>814</v>
      </c>
      <c r="E69" s="28" t="s">
        <v>11</v>
      </c>
      <c r="F69" s="27">
        <v>1901</v>
      </c>
      <c r="G69" s="27">
        <v>480</v>
      </c>
      <c r="J69" s="27">
        <v>2773</v>
      </c>
      <c r="K69" s="27">
        <v>744</v>
      </c>
      <c r="M69" s="28" t="s">
        <v>11</v>
      </c>
      <c r="N69" s="27">
        <v>1214</v>
      </c>
      <c r="O69" s="27">
        <v>744</v>
      </c>
      <c r="R69" s="27">
        <v>3515</v>
      </c>
      <c r="S69" s="27">
        <v>4964</v>
      </c>
      <c r="U69" s="28" t="s">
        <v>11</v>
      </c>
      <c r="V69" s="27">
        <v>1481</v>
      </c>
      <c r="W69" s="27">
        <v>1384</v>
      </c>
    </row>
    <row r="70" spans="2:23" x14ac:dyDescent="0.2">
      <c r="B70" s="27">
        <v>2495</v>
      </c>
      <c r="C70" s="27">
        <v>611</v>
      </c>
      <c r="E70" s="28" t="s">
        <v>12</v>
      </c>
      <c r="F70" s="27">
        <v>2631</v>
      </c>
      <c r="G70" s="27">
        <v>611</v>
      </c>
      <c r="J70" s="27">
        <v>2877</v>
      </c>
      <c r="K70" s="27">
        <v>2974</v>
      </c>
      <c r="M70" s="28" t="s">
        <v>12</v>
      </c>
      <c r="N70" s="27">
        <v>2226</v>
      </c>
      <c r="O70" s="27">
        <v>812</v>
      </c>
      <c r="R70" s="27">
        <v>2129</v>
      </c>
      <c r="S70" s="27">
        <v>2812</v>
      </c>
      <c r="U70" s="28" t="s">
        <v>12</v>
      </c>
      <c r="V70" s="27">
        <v>2382</v>
      </c>
      <c r="W70" s="27">
        <v>2356</v>
      </c>
    </row>
    <row r="71" spans="2:23" x14ac:dyDescent="0.2">
      <c r="B71" s="27">
        <v>3371</v>
      </c>
      <c r="C71" s="27">
        <v>1099</v>
      </c>
      <c r="E71" s="28" t="s">
        <v>13</v>
      </c>
      <c r="F71" s="27">
        <v>3547</v>
      </c>
      <c r="G71" s="27">
        <v>879</v>
      </c>
      <c r="J71" s="27">
        <v>1214</v>
      </c>
      <c r="K71" s="27">
        <v>2478</v>
      </c>
      <c r="M71" s="28" t="s">
        <v>13</v>
      </c>
      <c r="N71" s="27">
        <v>2931</v>
      </c>
      <c r="O71" s="27">
        <v>2095</v>
      </c>
      <c r="R71" s="27">
        <v>1481</v>
      </c>
      <c r="S71" s="27">
        <v>4684</v>
      </c>
      <c r="U71" s="28" t="s">
        <v>13</v>
      </c>
      <c r="V71" s="27">
        <v>3515</v>
      </c>
      <c r="W71" s="27">
        <v>3499</v>
      </c>
    </row>
    <row r="72" spans="2:23" x14ac:dyDescent="0.2">
      <c r="B72" s="27">
        <v>5371</v>
      </c>
      <c r="C72" s="27">
        <v>480</v>
      </c>
      <c r="E72" s="28" t="s">
        <v>14</v>
      </c>
      <c r="F72" s="27">
        <v>4903</v>
      </c>
      <c r="G72" s="27">
        <v>958</v>
      </c>
      <c r="J72" s="27">
        <v>3367</v>
      </c>
      <c r="K72" s="27">
        <v>1204</v>
      </c>
      <c r="M72" s="28" t="s">
        <v>14</v>
      </c>
      <c r="N72" s="27">
        <v>3134</v>
      </c>
      <c r="O72" s="27">
        <v>2974</v>
      </c>
      <c r="R72" s="27">
        <v>5259</v>
      </c>
      <c r="S72" s="27">
        <v>1384</v>
      </c>
      <c r="U72" s="28" t="s">
        <v>14</v>
      </c>
      <c r="V72" s="27">
        <v>3814</v>
      </c>
      <c r="W72" s="27">
        <v>4684</v>
      </c>
    </row>
    <row r="73" spans="2:23" x14ac:dyDescent="0.2">
      <c r="B73" s="27">
        <v>2767</v>
      </c>
      <c r="C73" s="27">
        <v>958</v>
      </c>
      <c r="E73" s="28" t="s">
        <v>15</v>
      </c>
      <c r="F73" s="27">
        <v>5371</v>
      </c>
      <c r="G73" s="27">
        <v>1099</v>
      </c>
      <c r="J73" s="27">
        <v>2992</v>
      </c>
      <c r="K73" s="27">
        <v>812</v>
      </c>
      <c r="M73" s="28" t="s">
        <v>15</v>
      </c>
      <c r="N73" s="27">
        <v>3367</v>
      </c>
      <c r="O73" s="27">
        <v>3356</v>
      </c>
      <c r="R73" s="27">
        <v>2634</v>
      </c>
      <c r="S73" s="27">
        <v>3499</v>
      </c>
      <c r="U73" s="28" t="s">
        <v>15</v>
      </c>
      <c r="V73" s="27">
        <v>5259</v>
      </c>
      <c r="W73" s="27">
        <v>4964</v>
      </c>
    </row>
    <row r="74" spans="2:23" x14ac:dyDescent="0.2">
      <c r="B74" s="27">
        <v>5211</v>
      </c>
      <c r="C74" s="27"/>
      <c r="E74" s="28" t="s">
        <v>16</v>
      </c>
      <c r="F74" s="27">
        <v>3470</v>
      </c>
      <c r="G74" s="27">
        <v>619</v>
      </c>
      <c r="J74" s="27">
        <v>3081</v>
      </c>
      <c r="K74" s="27"/>
      <c r="M74" s="28" t="s">
        <v>16</v>
      </c>
      <c r="N74" s="27">
        <v>2153</v>
      </c>
      <c r="O74" s="27">
        <v>2612</v>
      </c>
      <c r="R74" s="27">
        <v>3818</v>
      </c>
      <c r="S74" s="27"/>
      <c r="U74" s="28" t="s">
        <v>16</v>
      </c>
      <c r="V74" s="27">
        <v>3778</v>
      </c>
      <c r="W74" s="27">
        <v>3580</v>
      </c>
    </row>
    <row r="75" spans="2:23" x14ac:dyDescent="0.2">
      <c r="B75" s="27">
        <v>4595</v>
      </c>
      <c r="C75" s="27"/>
      <c r="E75" s="28"/>
      <c r="F75" s="27"/>
      <c r="G75" s="27"/>
      <c r="J75" s="27">
        <v>2931</v>
      </c>
      <c r="M75" s="28"/>
      <c r="N75" s="27"/>
      <c r="O75" s="27"/>
      <c r="R75" s="27">
        <v>3607</v>
      </c>
      <c r="U75" s="28"/>
      <c r="V75" s="27"/>
      <c r="W75" s="27"/>
    </row>
    <row r="76" spans="2:23" x14ac:dyDescent="0.2">
      <c r="E76" s="28" t="s">
        <v>17</v>
      </c>
      <c r="F76" s="27">
        <v>3711</v>
      </c>
      <c r="G76" s="27">
        <v>826.7</v>
      </c>
      <c r="M76" s="28" t="s">
        <v>17</v>
      </c>
      <c r="N76" s="27">
        <v>2678</v>
      </c>
      <c r="O76" s="27">
        <v>1952</v>
      </c>
      <c r="U76" s="28" t="s">
        <v>17</v>
      </c>
      <c r="V76" s="27">
        <v>3218</v>
      </c>
      <c r="W76" s="27">
        <v>3420</v>
      </c>
    </row>
    <row r="77" spans="2:23" x14ac:dyDescent="0.2">
      <c r="E77" s="28" t="s">
        <v>18</v>
      </c>
      <c r="F77" s="27">
        <v>1213</v>
      </c>
      <c r="G77" s="27">
        <v>214.2</v>
      </c>
      <c r="M77" s="28" t="s">
        <v>18</v>
      </c>
      <c r="N77" s="27">
        <v>728.7</v>
      </c>
      <c r="O77" s="27">
        <v>1051</v>
      </c>
      <c r="U77" s="28" t="s">
        <v>18</v>
      </c>
      <c r="V77" s="27">
        <v>1113</v>
      </c>
      <c r="W77" s="27">
        <v>1311</v>
      </c>
    </row>
    <row r="78" spans="2:23" x14ac:dyDescent="0.2">
      <c r="E78" s="28" t="s">
        <v>19</v>
      </c>
      <c r="F78" s="27">
        <v>404.2</v>
      </c>
      <c r="G78" s="27">
        <v>80.95</v>
      </c>
      <c r="M78" s="28" t="s">
        <v>19</v>
      </c>
      <c r="N78" s="27">
        <v>242.9</v>
      </c>
      <c r="O78" s="27">
        <v>397.3</v>
      </c>
      <c r="U78" s="28" t="s">
        <v>19</v>
      </c>
      <c r="V78" s="27">
        <v>371.1</v>
      </c>
      <c r="W78" s="27">
        <v>495.5</v>
      </c>
    </row>
    <row r="79" spans="2:23" x14ac:dyDescent="0.2">
      <c r="E79" s="28"/>
      <c r="F79" s="27"/>
      <c r="G79" s="27"/>
      <c r="M79" s="28"/>
      <c r="N79" s="27"/>
      <c r="O79" s="27"/>
      <c r="U79" s="28"/>
      <c r="V79" s="27"/>
      <c r="W79" s="27"/>
    </row>
    <row r="80" spans="2:23" x14ac:dyDescent="0.2">
      <c r="E80" s="28" t="s">
        <v>20</v>
      </c>
      <c r="F80" s="27">
        <v>33403</v>
      </c>
      <c r="G80" s="27">
        <v>5787</v>
      </c>
      <c r="M80" s="28" t="s">
        <v>20</v>
      </c>
      <c r="N80" s="27">
        <v>24100</v>
      </c>
      <c r="O80" s="27">
        <v>13663</v>
      </c>
      <c r="U80" s="28" t="s">
        <v>20</v>
      </c>
      <c r="V80" s="27">
        <v>28963</v>
      </c>
      <c r="W80" s="27">
        <v>23941</v>
      </c>
    </row>
    <row r="82" spans="2:23" x14ac:dyDescent="0.2">
      <c r="E82" s="28" t="s">
        <v>86</v>
      </c>
      <c r="F82" s="27"/>
      <c r="M82" s="28" t="s">
        <v>86</v>
      </c>
      <c r="N82" s="27"/>
      <c r="U82" s="28" t="s">
        <v>86</v>
      </c>
      <c r="V82" s="27"/>
    </row>
    <row r="83" spans="2:23" x14ac:dyDescent="0.2">
      <c r="E83" s="28" t="s">
        <v>72</v>
      </c>
      <c r="F83" s="27">
        <v>2.0000000000000001E-4</v>
      </c>
      <c r="M83" s="28" t="s">
        <v>72</v>
      </c>
      <c r="N83" s="27">
        <v>0.1416</v>
      </c>
      <c r="U83" s="28" t="s">
        <v>72</v>
      </c>
      <c r="V83" s="27">
        <v>0.83709999999999996</v>
      </c>
    </row>
    <row r="84" spans="2:23" x14ac:dyDescent="0.2">
      <c r="E84" s="28" t="s">
        <v>87</v>
      </c>
      <c r="F84" s="27" t="s">
        <v>88</v>
      </c>
      <c r="M84" s="28" t="s">
        <v>87</v>
      </c>
      <c r="N84" s="27" t="s">
        <v>88</v>
      </c>
      <c r="U84" s="28" t="s">
        <v>87</v>
      </c>
      <c r="V84" s="27" t="s">
        <v>88</v>
      </c>
    </row>
    <row r="85" spans="2:23" x14ac:dyDescent="0.2">
      <c r="E85" s="28" t="s">
        <v>73</v>
      </c>
      <c r="F85" s="27" t="s">
        <v>27</v>
      </c>
      <c r="M85" s="28" t="s">
        <v>73</v>
      </c>
      <c r="N85" s="27" t="s">
        <v>40</v>
      </c>
      <c r="U85" s="28" t="s">
        <v>73</v>
      </c>
      <c r="V85" s="27" t="s">
        <v>40</v>
      </c>
    </row>
    <row r="86" spans="2:23" x14ac:dyDescent="0.2">
      <c r="E86" s="28" t="s">
        <v>74</v>
      </c>
      <c r="F86" s="27" t="s">
        <v>29</v>
      </c>
      <c r="M86" s="28" t="s">
        <v>74</v>
      </c>
      <c r="N86" s="27" t="s">
        <v>39</v>
      </c>
      <c r="U86" s="28" t="s">
        <v>74</v>
      </c>
      <c r="V86" s="27" t="s">
        <v>39</v>
      </c>
    </row>
    <row r="87" spans="2:23" x14ac:dyDescent="0.2">
      <c r="E87" s="28" t="s">
        <v>75</v>
      </c>
      <c r="F87" s="27" t="s">
        <v>76</v>
      </c>
      <c r="M87" s="28" t="s">
        <v>75</v>
      </c>
      <c r="N87" s="27" t="s">
        <v>76</v>
      </c>
      <c r="U87" s="28" t="s">
        <v>75</v>
      </c>
      <c r="V87" s="27" t="s">
        <v>76</v>
      </c>
    </row>
    <row r="88" spans="2:23" x14ac:dyDescent="0.2">
      <c r="E88" s="28" t="s">
        <v>89</v>
      </c>
      <c r="F88" s="27" t="s">
        <v>255</v>
      </c>
      <c r="M88" s="28" t="s">
        <v>89</v>
      </c>
      <c r="N88" s="27" t="s">
        <v>256</v>
      </c>
      <c r="U88" s="28" t="s">
        <v>89</v>
      </c>
      <c r="V88" s="27" t="s">
        <v>257</v>
      </c>
    </row>
    <row r="89" spans="2:23" x14ac:dyDescent="0.2">
      <c r="E89" s="28" t="s">
        <v>92</v>
      </c>
      <c r="F89" s="27">
        <v>0</v>
      </c>
      <c r="M89" s="28" t="s">
        <v>92</v>
      </c>
      <c r="N89" s="27">
        <v>17</v>
      </c>
      <c r="U89" s="28" t="s">
        <v>92</v>
      </c>
      <c r="V89" s="27">
        <v>29</v>
      </c>
    </row>
    <row r="93" spans="2:23" ht="17.25" thickBot="1" x14ac:dyDescent="0.35"/>
    <row r="94" spans="2:23" ht="17.25" thickBot="1" x14ac:dyDescent="0.35">
      <c r="B94" s="59" t="s">
        <v>252</v>
      </c>
      <c r="C94" s="60"/>
      <c r="D94" s="60"/>
      <c r="E94" s="60"/>
      <c r="F94" s="60"/>
      <c r="G94" s="61"/>
      <c r="J94" s="59" t="s">
        <v>253</v>
      </c>
      <c r="K94" s="60"/>
      <c r="L94" s="60"/>
      <c r="M94" s="60"/>
      <c r="N94" s="60"/>
      <c r="O94" s="61"/>
      <c r="R94" s="59" t="s">
        <v>258</v>
      </c>
      <c r="S94" s="60"/>
      <c r="T94" s="60"/>
      <c r="U94" s="60"/>
      <c r="V94" s="60"/>
      <c r="W94" s="61"/>
    </row>
    <row r="95" spans="2:23" x14ac:dyDescent="0.3">
      <c r="B95" t="s">
        <v>4</v>
      </c>
      <c r="E95" t="s">
        <v>5</v>
      </c>
      <c r="J95" t="s">
        <v>4</v>
      </c>
      <c r="M95" t="s">
        <v>5</v>
      </c>
      <c r="R95" t="s">
        <v>4</v>
      </c>
      <c r="U95" t="s">
        <v>5</v>
      </c>
    </row>
    <row r="96" spans="2:23" x14ac:dyDescent="0.2">
      <c r="B96" s="26" t="s">
        <v>98</v>
      </c>
      <c r="C96" s="26" t="s">
        <v>248</v>
      </c>
      <c r="E96" s="26"/>
      <c r="F96" s="26" t="s">
        <v>98</v>
      </c>
      <c r="G96" s="26" t="s">
        <v>248</v>
      </c>
      <c r="J96" s="26" t="s">
        <v>98</v>
      </c>
      <c r="K96" s="26" t="s">
        <v>248</v>
      </c>
      <c r="M96" s="26"/>
      <c r="N96" s="26" t="s">
        <v>98</v>
      </c>
      <c r="O96" s="26" t="s">
        <v>248</v>
      </c>
      <c r="R96" s="26" t="s">
        <v>98</v>
      </c>
      <c r="S96" s="26" t="s">
        <v>248</v>
      </c>
      <c r="U96" s="26"/>
      <c r="V96" s="26" t="s">
        <v>98</v>
      </c>
      <c r="W96" s="26" t="s">
        <v>248</v>
      </c>
    </row>
    <row r="97" spans="2:23" x14ac:dyDescent="0.2">
      <c r="B97" s="27">
        <v>1.9241470000000001</v>
      </c>
      <c r="C97" s="27">
        <v>0.99834999999999996</v>
      </c>
      <c r="E97" s="28" t="s">
        <v>10</v>
      </c>
      <c r="F97" s="27">
        <v>9</v>
      </c>
      <c r="G97" s="27">
        <v>7</v>
      </c>
      <c r="J97" s="27">
        <v>11141</v>
      </c>
      <c r="K97" s="27">
        <v>8477</v>
      </c>
      <c r="M97" s="28" t="s">
        <v>10</v>
      </c>
      <c r="N97" s="27">
        <v>9</v>
      </c>
      <c r="O97" s="27">
        <v>7</v>
      </c>
      <c r="R97" s="27">
        <v>6996</v>
      </c>
      <c r="S97" s="27">
        <v>7598</v>
      </c>
      <c r="U97" s="28" t="s">
        <v>10</v>
      </c>
      <c r="V97" s="27">
        <v>9</v>
      </c>
      <c r="W97" s="27">
        <v>7</v>
      </c>
    </row>
    <row r="98" spans="2:23" x14ac:dyDescent="0.2">
      <c r="B98" s="27">
        <v>1.3210329999999999</v>
      </c>
      <c r="C98" s="27">
        <v>1.2907470000000001</v>
      </c>
      <c r="E98" s="28"/>
      <c r="F98" s="27"/>
      <c r="G98" s="27"/>
      <c r="J98" s="27">
        <v>6290</v>
      </c>
      <c r="K98" s="27">
        <v>5397</v>
      </c>
      <c r="M98" s="28"/>
      <c r="N98" s="27"/>
      <c r="O98" s="27"/>
      <c r="R98" s="27">
        <v>4389</v>
      </c>
      <c r="S98" s="27">
        <v>4451</v>
      </c>
      <c r="U98" s="28"/>
      <c r="V98" s="27"/>
      <c r="W98" s="27"/>
    </row>
    <row r="99" spans="2:23" x14ac:dyDescent="0.2">
      <c r="B99" s="27">
        <v>1.798009</v>
      </c>
      <c r="C99" s="27">
        <v>0.31385999999999997</v>
      </c>
      <c r="E99" s="28" t="s">
        <v>11</v>
      </c>
      <c r="F99" s="27">
        <v>1.321</v>
      </c>
      <c r="G99" s="27">
        <v>0.31390000000000001</v>
      </c>
      <c r="J99" s="27">
        <v>9835</v>
      </c>
      <c r="K99" s="27">
        <v>6522</v>
      </c>
      <c r="M99" s="28" t="s">
        <v>11</v>
      </c>
      <c r="N99" s="27">
        <v>6066</v>
      </c>
      <c r="O99" s="27">
        <v>3068</v>
      </c>
      <c r="R99" s="27">
        <v>6288</v>
      </c>
      <c r="S99" s="27">
        <v>5708</v>
      </c>
      <c r="U99" s="28" t="s">
        <v>11</v>
      </c>
      <c r="V99" s="27">
        <v>2695</v>
      </c>
      <c r="W99" s="27">
        <v>2588</v>
      </c>
    </row>
    <row r="100" spans="2:23" x14ac:dyDescent="0.2">
      <c r="B100" s="27">
        <v>2.52325</v>
      </c>
      <c r="C100" s="27">
        <v>1.2748930000000001</v>
      </c>
      <c r="E100" s="28" t="s">
        <v>12</v>
      </c>
      <c r="F100" s="27">
        <v>1.73</v>
      </c>
      <c r="G100" s="27">
        <v>0.50590000000000002</v>
      </c>
      <c r="J100" s="27">
        <v>7501</v>
      </c>
      <c r="K100" s="27">
        <v>6397</v>
      </c>
      <c r="M100" s="28" t="s">
        <v>12</v>
      </c>
      <c r="N100" s="27">
        <v>6896</v>
      </c>
      <c r="O100" s="27">
        <v>5269</v>
      </c>
      <c r="R100" s="27">
        <v>5006</v>
      </c>
      <c r="S100" s="27">
        <v>5786</v>
      </c>
      <c r="U100" s="28" t="s">
        <v>12</v>
      </c>
      <c r="V100" s="27">
        <v>4698</v>
      </c>
      <c r="W100" s="27">
        <v>4311</v>
      </c>
    </row>
    <row r="101" spans="2:23" x14ac:dyDescent="0.2">
      <c r="B101" s="27">
        <v>3.0958809999999999</v>
      </c>
      <c r="C101" s="27">
        <v>0.76366353499999995</v>
      </c>
      <c r="E101" s="28" t="s">
        <v>13</v>
      </c>
      <c r="F101" s="27">
        <v>2.0859999999999999</v>
      </c>
      <c r="G101" s="27">
        <v>0.99839999999999995</v>
      </c>
      <c r="J101" s="27">
        <v>6066</v>
      </c>
      <c r="K101" s="27">
        <v>8261</v>
      </c>
      <c r="M101" s="28" t="s">
        <v>13</v>
      </c>
      <c r="N101" s="27">
        <v>9835</v>
      </c>
      <c r="O101" s="27">
        <v>6397</v>
      </c>
      <c r="R101" s="27">
        <v>2695</v>
      </c>
      <c r="S101" s="27">
        <v>7162</v>
      </c>
      <c r="U101" s="28" t="s">
        <v>13</v>
      </c>
      <c r="V101" s="27">
        <v>6288</v>
      </c>
      <c r="W101" s="27">
        <v>5708</v>
      </c>
    </row>
    <row r="102" spans="2:23" x14ac:dyDescent="0.2">
      <c r="B102" s="27">
        <v>1.6615329999999999</v>
      </c>
      <c r="C102" s="27">
        <v>1.2167630060000001</v>
      </c>
      <c r="E102" s="28" t="s">
        <v>14</v>
      </c>
      <c r="F102" s="27">
        <v>2.355</v>
      </c>
      <c r="G102" s="27">
        <v>1.2749999999999999</v>
      </c>
      <c r="J102" s="27">
        <v>13997</v>
      </c>
      <c r="K102" s="27">
        <v>3068</v>
      </c>
      <c r="M102" s="28" t="s">
        <v>14</v>
      </c>
      <c r="N102" s="27">
        <v>11626</v>
      </c>
      <c r="O102" s="27">
        <v>8261</v>
      </c>
      <c r="R102" s="27">
        <v>8626</v>
      </c>
      <c r="S102" s="27">
        <v>2588</v>
      </c>
      <c r="U102" s="28" t="s">
        <v>14</v>
      </c>
      <c r="V102" s="27">
        <v>6948</v>
      </c>
      <c r="W102" s="27">
        <v>7162</v>
      </c>
    </row>
    <row r="103" spans="2:23" x14ac:dyDescent="0.2">
      <c r="B103" s="27">
        <v>2.1864089999999998</v>
      </c>
      <c r="C103" s="27">
        <v>0.50585881700000002</v>
      </c>
      <c r="E103" s="28" t="s">
        <v>15</v>
      </c>
      <c r="F103" s="27">
        <v>3.0960000000000001</v>
      </c>
      <c r="G103" s="27">
        <v>1.2909999999999999</v>
      </c>
      <c r="J103" s="27">
        <v>8393</v>
      </c>
      <c r="K103" s="27">
        <v>5269</v>
      </c>
      <c r="M103" s="28" t="s">
        <v>15</v>
      </c>
      <c r="N103" s="27">
        <v>13997</v>
      </c>
      <c r="O103" s="27">
        <v>8477</v>
      </c>
      <c r="R103" s="27">
        <v>5626</v>
      </c>
      <c r="S103" s="27">
        <v>4311</v>
      </c>
      <c r="U103" s="28" t="s">
        <v>15</v>
      </c>
      <c r="V103" s="27">
        <v>8626</v>
      </c>
      <c r="W103" s="27">
        <v>7598</v>
      </c>
    </row>
    <row r="104" spans="2:23" x14ac:dyDescent="0.2">
      <c r="B104" s="27">
        <v>2.171818</v>
      </c>
      <c r="C104" s="27"/>
      <c r="E104" s="28" t="s">
        <v>16</v>
      </c>
      <c r="F104" s="27">
        <v>1.7749999999999999</v>
      </c>
      <c r="G104" s="27">
        <v>0.97689999999999999</v>
      </c>
      <c r="J104" s="27">
        <v>12110</v>
      </c>
      <c r="M104" s="28" t="s">
        <v>16</v>
      </c>
      <c r="N104" s="27">
        <v>7931</v>
      </c>
      <c r="O104" s="27">
        <v>5409</v>
      </c>
      <c r="R104" s="27">
        <v>6899</v>
      </c>
      <c r="U104" s="28" t="s">
        <v>16</v>
      </c>
      <c r="V104" s="27">
        <v>5931</v>
      </c>
      <c r="W104" s="27">
        <v>5010</v>
      </c>
    </row>
    <row r="105" spans="2:23" x14ac:dyDescent="0.2">
      <c r="B105" s="27">
        <v>2.0864980000000002</v>
      </c>
      <c r="E105" s="28"/>
      <c r="F105" s="27"/>
      <c r="G105" s="27"/>
      <c r="J105" s="27">
        <v>11133</v>
      </c>
      <c r="M105" s="28"/>
      <c r="N105" s="27"/>
      <c r="O105" s="27"/>
      <c r="R105" s="27">
        <v>6538</v>
      </c>
      <c r="U105" s="28"/>
      <c r="V105" s="27"/>
      <c r="W105" s="27"/>
    </row>
    <row r="106" spans="2:23" x14ac:dyDescent="0.2">
      <c r="E106" s="28" t="s">
        <v>17</v>
      </c>
      <c r="F106" s="27">
        <v>2.085</v>
      </c>
      <c r="G106" s="27">
        <v>0.90920000000000001</v>
      </c>
      <c r="M106" s="28" t="s">
        <v>17</v>
      </c>
      <c r="N106" s="27">
        <v>9607</v>
      </c>
      <c r="O106" s="27">
        <v>6199</v>
      </c>
      <c r="U106" s="28" t="s">
        <v>17</v>
      </c>
      <c r="V106" s="27">
        <v>5896</v>
      </c>
      <c r="W106" s="27">
        <v>5372</v>
      </c>
    </row>
    <row r="107" spans="2:23" x14ac:dyDescent="0.2">
      <c r="E107" s="28" t="s">
        <v>18</v>
      </c>
      <c r="F107" s="27">
        <v>0.51270000000000004</v>
      </c>
      <c r="G107" s="27">
        <v>0.3916</v>
      </c>
      <c r="M107" s="28" t="s">
        <v>18</v>
      </c>
      <c r="N107" s="27">
        <v>2732</v>
      </c>
      <c r="O107" s="27">
        <v>1866</v>
      </c>
      <c r="U107" s="28" t="s">
        <v>18</v>
      </c>
      <c r="V107" s="27">
        <v>1718</v>
      </c>
      <c r="W107" s="27">
        <v>1740</v>
      </c>
    </row>
    <row r="108" spans="2:23" x14ac:dyDescent="0.2">
      <c r="E108" s="28" t="s">
        <v>19</v>
      </c>
      <c r="F108" s="27">
        <v>0.1709</v>
      </c>
      <c r="G108" s="27">
        <v>0.14799999999999999</v>
      </c>
      <c r="M108" s="28" t="s">
        <v>19</v>
      </c>
      <c r="N108" s="27">
        <v>910.7</v>
      </c>
      <c r="O108" s="27">
        <v>705.4</v>
      </c>
      <c r="U108" s="28" t="s">
        <v>19</v>
      </c>
      <c r="V108" s="27">
        <v>572.70000000000005</v>
      </c>
      <c r="W108" s="27">
        <v>657.7</v>
      </c>
    </row>
    <row r="109" spans="2:23" x14ac:dyDescent="0.2">
      <c r="E109" s="28"/>
      <c r="F109" s="27"/>
      <c r="G109" s="27"/>
      <c r="M109" s="28"/>
      <c r="N109" s="27"/>
      <c r="O109" s="27"/>
      <c r="U109" s="28"/>
      <c r="V109" s="27"/>
      <c r="W109" s="27"/>
    </row>
    <row r="110" spans="2:23" x14ac:dyDescent="0.2">
      <c r="E110" s="28" t="s">
        <v>20</v>
      </c>
      <c r="F110" s="27">
        <v>18.77</v>
      </c>
      <c r="G110" s="27">
        <v>6.3639999999999999</v>
      </c>
      <c r="M110" s="28" t="s">
        <v>20</v>
      </c>
      <c r="N110" s="27">
        <v>86466</v>
      </c>
      <c r="O110" s="27">
        <v>43391</v>
      </c>
      <c r="U110" s="28" t="s">
        <v>20</v>
      </c>
      <c r="V110" s="27">
        <v>53063</v>
      </c>
      <c r="W110" s="27">
        <v>37604</v>
      </c>
    </row>
    <row r="112" spans="2:23" x14ac:dyDescent="0.2">
      <c r="E112" s="28" t="s">
        <v>86</v>
      </c>
      <c r="F112" s="27"/>
      <c r="M112" s="28" t="s">
        <v>86</v>
      </c>
      <c r="N112" s="27"/>
      <c r="U112" s="28" t="s">
        <v>86</v>
      </c>
      <c r="V112" s="27"/>
    </row>
    <row r="113" spans="5:22" x14ac:dyDescent="0.2">
      <c r="E113" s="28" t="s">
        <v>72</v>
      </c>
      <c r="F113" s="27">
        <v>2.0000000000000001E-4</v>
      </c>
      <c r="M113" s="28" t="s">
        <v>72</v>
      </c>
      <c r="N113" s="27">
        <v>3.1099999999999999E-2</v>
      </c>
      <c r="U113" s="28" t="s">
        <v>72</v>
      </c>
      <c r="V113" s="27">
        <v>0.68059999999999998</v>
      </c>
    </row>
    <row r="114" spans="5:22" x14ac:dyDescent="0.2">
      <c r="E114" s="28" t="s">
        <v>87</v>
      </c>
      <c r="F114" s="27" t="s">
        <v>88</v>
      </c>
      <c r="M114" s="28" t="s">
        <v>87</v>
      </c>
      <c r="N114" s="27" t="s">
        <v>88</v>
      </c>
      <c r="U114" s="28" t="s">
        <v>87</v>
      </c>
      <c r="V114" s="27" t="s">
        <v>88</v>
      </c>
    </row>
    <row r="115" spans="5:22" x14ac:dyDescent="0.2">
      <c r="E115" s="28" t="s">
        <v>73</v>
      </c>
      <c r="F115" s="27" t="s">
        <v>27</v>
      </c>
      <c r="M115" s="28" t="s">
        <v>73</v>
      </c>
      <c r="N115" s="27" t="s">
        <v>46</v>
      </c>
      <c r="U115" s="28" t="s">
        <v>73</v>
      </c>
      <c r="V115" s="27" t="s">
        <v>40</v>
      </c>
    </row>
    <row r="116" spans="5:22" x14ac:dyDescent="0.2">
      <c r="E116" s="28" t="s">
        <v>74</v>
      </c>
      <c r="F116" s="27" t="s">
        <v>29</v>
      </c>
      <c r="M116" s="28" t="s">
        <v>74</v>
      </c>
      <c r="N116" s="27" t="s">
        <v>29</v>
      </c>
      <c r="U116" s="28" t="s">
        <v>74</v>
      </c>
      <c r="V116" s="27" t="s">
        <v>39</v>
      </c>
    </row>
    <row r="117" spans="5:22" x14ac:dyDescent="0.2">
      <c r="E117" s="28" t="s">
        <v>75</v>
      </c>
      <c r="F117" s="27" t="s">
        <v>76</v>
      </c>
      <c r="M117" s="28" t="s">
        <v>75</v>
      </c>
      <c r="N117" s="27" t="s">
        <v>76</v>
      </c>
      <c r="U117" s="28" t="s">
        <v>75</v>
      </c>
      <c r="V117" s="27" t="s">
        <v>76</v>
      </c>
    </row>
    <row r="118" spans="5:22" x14ac:dyDescent="0.2">
      <c r="E118" s="28" t="s">
        <v>89</v>
      </c>
      <c r="F118" s="27" t="s">
        <v>255</v>
      </c>
      <c r="M118" s="28" t="s">
        <v>89</v>
      </c>
      <c r="N118" s="27" t="s">
        <v>259</v>
      </c>
      <c r="U118" s="28" t="s">
        <v>89</v>
      </c>
      <c r="V118" s="27" t="s">
        <v>260</v>
      </c>
    </row>
    <row r="119" spans="5:22" x14ac:dyDescent="0.2">
      <c r="E119" s="28" t="s">
        <v>92</v>
      </c>
      <c r="F119" s="27">
        <v>0</v>
      </c>
      <c r="M119" s="28" t="s">
        <v>92</v>
      </c>
      <c r="N119" s="27">
        <v>11</v>
      </c>
      <c r="U119" s="28" t="s">
        <v>92</v>
      </c>
      <c r="V119" s="27">
        <v>27</v>
      </c>
    </row>
  </sheetData>
  <mergeCells count="11">
    <mergeCell ref="B94:G94"/>
    <mergeCell ref="J94:O94"/>
    <mergeCell ref="R94:W94"/>
    <mergeCell ref="B4:G4"/>
    <mergeCell ref="J4:O4"/>
    <mergeCell ref="R4:W4"/>
    <mergeCell ref="B34:G34"/>
    <mergeCell ref="J34:O34"/>
    <mergeCell ref="B64:G64"/>
    <mergeCell ref="J64:O64"/>
    <mergeCell ref="R64:W6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19A0-1863-4E80-A8BA-40623506CE9D}">
  <dimension ref="A1:U149"/>
  <sheetViews>
    <sheetView topLeftCell="A121" workbookViewId="0">
      <selection activeCell="A141" sqref="A141"/>
    </sheetView>
  </sheetViews>
  <sheetFormatPr defaultRowHeight="15" x14ac:dyDescent="0.3"/>
  <cols>
    <col min="1" max="2" width="9" style="1"/>
    <col min="3" max="3" width="9.125" style="1" bestFit="1" customWidth="1"/>
    <col min="4" max="4" width="13" style="1" bestFit="1" customWidth="1"/>
    <col min="5" max="21" width="9.125" style="1" bestFit="1" customWidth="1"/>
    <col min="22" max="16384" width="9" style="1"/>
  </cols>
  <sheetData>
    <row r="1" spans="1:15" x14ac:dyDescent="0.3">
      <c r="A1" s="1" t="s">
        <v>321</v>
      </c>
    </row>
    <row r="3" spans="1:15" ht="15.75" thickBot="1" x14ac:dyDescent="0.35">
      <c r="C3" s="1" t="s">
        <v>322</v>
      </c>
    </row>
    <row r="4" spans="1:15" ht="16.5" thickBot="1" x14ac:dyDescent="0.35">
      <c r="C4" s="47" t="s">
        <v>262</v>
      </c>
      <c r="D4" s="48"/>
      <c r="E4" s="48"/>
      <c r="F4" s="48"/>
      <c r="G4" s="49"/>
      <c r="I4" s="47" t="s">
        <v>263</v>
      </c>
      <c r="J4" s="48"/>
      <c r="K4" s="49"/>
      <c r="M4" s="47" t="s">
        <v>264</v>
      </c>
      <c r="N4" s="48"/>
      <c r="O4" s="49"/>
    </row>
    <row r="5" spans="1:15" x14ac:dyDescent="0.2">
      <c r="D5" s="1" t="s">
        <v>265</v>
      </c>
      <c r="F5" s="1" t="s">
        <v>266</v>
      </c>
      <c r="J5" s="2" t="s">
        <v>68</v>
      </c>
      <c r="K5" s="2" t="s">
        <v>69</v>
      </c>
      <c r="N5" s="2" t="s">
        <v>68</v>
      </c>
      <c r="O5" s="2" t="s">
        <v>69</v>
      </c>
    </row>
    <row r="6" spans="1:15" x14ac:dyDescent="0.2">
      <c r="D6" s="1" t="s">
        <v>267</v>
      </c>
      <c r="E6" s="1" t="s">
        <v>268</v>
      </c>
      <c r="F6" s="1" t="s">
        <v>267</v>
      </c>
      <c r="G6" s="1" t="s">
        <v>268</v>
      </c>
      <c r="I6" s="1">
        <v>1</v>
      </c>
      <c r="J6" s="4">
        <v>559</v>
      </c>
      <c r="K6" s="4">
        <v>603</v>
      </c>
      <c r="M6" s="1">
        <v>1</v>
      </c>
      <c r="N6" s="4">
        <v>96.111000000000004</v>
      </c>
      <c r="O6" s="4">
        <v>58.055</v>
      </c>
    </row>
    <row r="7" spans="1:15" x14ac:dyDescent="0.2">
      <c r="C7" s="1">
        <v>1</v>
      </c>
      <c r="D7" s="4">
        <v>76.787334119999997</v>
      </c>
      <c r="E7" s="4">
        <v>83.084999999999994</v>
      </c>
      <c r="F7" s="4">
        <v>73.227869999999996</v>
      </c>
      <c r="G7" s="4">
        <v>68.971999999999994</v>
      </c>
      <c r="I7" s="1">
        <f>I6+1</f>
        <v>2</v>
      </c>
      <c r="J7" s="4">
        <v>567</v>
      </c>
      <c r="K7" s="4">
        <v>441</v>
      </c>
      <c r="M7" s="1">
        <f>M6+1</f>
        <v>2</v>
      </c>
      <c r="N7" s="4">
        <v>89.281999999999996</v>
      </c>
      <c r="O7" s="4">
        <v>62.667000000000002</v>
      </c>
    </row>
    <row r="8" spans="1:15" x14ac:dyDescent="0.2">
      <c r="C8" s="1">
        <f>C7+1</f>
        <v>2</v>
      </c>
      <c r="D8" s="4">
        <v>78.958626809999998</v>
      </c>
      <c r="E8" s="4">
        <v>76.096999999999994</v>
      </c>
      <c r="F8" s="4">
        <v>80.568370000000002</v>
      </c>
      <c r="G8" s="4">
        <v>70.007000000000005</v>
      </c>
      <c r="I8" s="1">
        <f t="shared" ref="I8:I71" si="0">I7+1</f>
        <v>3</v>
      </c>
      <c r="J8" s="4">
        <v>458</v>
      </c>
      <c r="K8" s="4">
        <v>799</v>
      </c>
      <c r="M8" s="1">
        <f t="shared" ref="M8:M71" si="1">M7+1</f>
        <v>3</v>
      </c>
      <c r="N8" s="4">
        <v>80.778999999999996</v>
      </c>
      <c r="O8" s="4">
        <v>62.466000000000001</v>
      </c>
    </row>
    <row r="9" spans="1:15" x14ac:dyDescent="0.2">
      <c r="C9" s="1">
        <f t="shared" ref="C9:C52" si="2">C8+1</f>
        <v>3</v>
      </c>
      <c r="D9" s="4">
        <v>78.827481849999998</v>
      </c>
      <c r="E9" s="4">
        <v>84.85</v>
      </c>
      <c r="F9" s="4">
        <v>63.668959999999998</v>
      </c>
      <c r="G9" s="4">
        <v>64.319000000000003</v>
      </c>
      <c r="I9" s="1">
        <f t="shared" si="0"/>
        <v>4</v>
      </c>
      <c r="J9" s="4">
        <v>697</v>
      </c>
      <c r="K9" s="4">
        <v>165</v>
      </c>
      <c r="M9" s="1">
        <f t="shared" si="1"/>
        <v>4</v>
      </c>
      <c r="N9" s="4">
        <v>52.417000000000002</v>
      </c>
      <c r="O9" s="4">
        <v>81.372</v>
      </c>
    </row>
    <row r="10" spans="1:15" x14ac:dyDescent="0.2">
      <c r="C10" s="1">
        <f t="shared" si="2"/>
        <v>4</v>
      </c>
      <c r="D10" s="4">
        <v>81.714461920000005</v>
      </c>
      <c r="E10" s="4">
        <v>83.46</v>
      </c>
      <c r="F10" s="4">
        <v>82.633070000000004</v>
      </c>
      <c r="G10" s="4">
        <v>64.831000000000003</v>
      </c>
      <c r="I10" s="1">
        <f t="shared" si="0"/>
        <v>5</v>
      </c>
      <c r="J10" s="4">
        <v>604</v>
      </c>
      <c r="K10" s="4">
        <v>929</v>
      </c>
      <c r="M10" s="1">
        <f t="shared" si="1"/>
        <v>5</v>
      </c>
      <c r="N10" s="4">
        <v>53.658000000000001</v>
      </c>
      <c r="O10" s="4">
        <v>92.972999999999999</v>
      </c>
    </row>
    <row r="11" spans="1:15" x14ac:dyDescent="0.2">
      <c r="C11" s="1">
        <f t="shared" si="2"/>
        <v>5</v>
      </c>
      <c r="D11" s="4">
        <v>80.061138499999998</v>
      </c>
      <c r="E11" s="4">
        <v>78.495999999999995</v>
      </c>
      <c r="F11" s="4">
        <v>68.281149999999997</v>
      </c>
      <c r="G11" s="4">
        <v>60.459000000000003</v>
      </c>
      <c r="I11" s="1">
        <f t="shared" si="0"/>
        <v>6</v>
      </c>
      <c r="J11" s="4">
        <v>576</v>
      </c>
      <c r="K11" s="4">
        <v>941</v>
      </c>
      <c r="M11" s="1">
        <f t="shared" si="1"/>
        <v>6</v>
      </c>
      <c r="N11" s="4">
        <v>84.191000000000003</v>
      </c>
      <c r="O11" s="4">
        <v>99.828000000000003</v>
      </c>
    </row>
    <row r="12" spans="1:15" x14ac:dyDescent="0.2">
      <c r="C12" s="1">
        <f t="shared" si="2"/>
        <v>6</v>
      </c>
      <c r="D12" s="4">
        <v>79.848263009999997</v>
      </c>
      <c r="E12" s="4">
        <v>69.911000000000001</v>
      </c>
      <c r="F12" s="4">
        <v>67.839129999999997</v>
      </c>
      <c r="G12" s="4">
        <v>71.965999999999994</v>
      </c>
      <c r="I12" s="1">
        <f t="shared" si="0"/>
        <v>7</v>
      </c>
      <c r="J12" s="4">
        <v>753</v>
      </c>
      <c r="K12" s="4">
        <v>459</v>
      </c>
      <c r="M12" s="1">
        <f t="shared" si="1"/>
        <v>7</v>
      </c>
      <c r="N12" s="4">
        <v>57.523000000000003</v>
      </c>
      <c r="O12" s="4">
        <v>95.664000000000001</v>
      </c>
    </row>
    <row r="13" spans="1:15" x14ac:dyDescent="0.2">
      <c r="C13" s="1">
        <f t="shared" si="2"/>
        <v>7</v>
      </c>
      <c r="D13" s="4">
        <v>81.994438729999999</v>
      </c>
      <c r="E13" s="4">
        <v>70.180999999999997</v>
      </c>
      <c r="F13" s="4">
        <v>68.82929</v>
      </c>
      <c r="G13" s="4">
        <v>75.23</v>
      </c>
      <c r="I13" s="1">
        <f t="shared" si="0"/>
        <v>8</v>
      </c>
      <c r="J13" s="4">
        <v>630</v>
      </c>
      <c r="K13" s="4">
        <v>553</v>
      </c>
      <c r="M13" s="1">
        <f t="shared" si="1"/>
        <v>8</v>
      </c>
      <c r="N13" s="4">
        <v>68.284999999999997</v>
      </c>
      <c r="O13" s="4">
        <v>96.183999999999997</v>
      </c>
    </row>
    <row r="14" spans="1:15" x14ac:dyDescent="0.2">
      <c r="C14" s="1">
        <f t="shared" si="2"/>
        <v>8</v>
      </c>
      <c r="D14" s="4">
        <v>85.081220430000002</v>
      </c>
      <c r="E14" s="4">
        <v>79.593999999999994</v>
      </c>
      <c r="F14" s="4">
        <v>75.911079999999998</v>
      </c>
      <c r="G14" s="4">
        <v>67.840999999999994</v>
      </c>
      <c r="I14" s="1">
        <f t="shared" si="0"/>
        <v>9</v>
      </c>
      <c r="J14" s="4">
        <v>545</v>
      </c>
      <c r="K14" s="4">
        <v>998</v>
      </c>
      <c r="M14" s="1">
        <f t="shared" si="1"/>
        <v>9</v>
      </c>
      <c r="N14" s="4">
        <v>65.748999999999995</v>
      </c>
      <c r="O14" s="4">
        <v>99.19</v>
      </c>
    </row>
    <row r="15" spans="1:15" x14ac:dyDescent="0.2">
      <c r="C15" s="1">
        <f t="shared" si="2"/>
        <v>9</v>
      </c>
      <c r="D15" s="4">
        <v>76.285666570000004</v>
      </c>
      <c r="E15" s="4">
        <v>69.950999999999993</v>
      </c>
      <c r="F15" s="4">
        <v>82.620149999999995</v>
      </c>
      <c r="G15" s="4">
        <v>65.921999999999997</v>
      </c>
      <c r="I15" s="1">
        <f t="shared" si="0"/>
        <v>10</v>
      </c>
      <c r="J15" s="4">
        <v>674</v>
      </c>
      <c r="K15" s="4">
        <v>905</v>
      </c>
      <c r="M15" s="1">
        <f t="shared" si="1"/>
        <v>10</v>
      </c>
      <c r="N15" s="4">
        <v>48.765999999999998</v>
      </c>
      <c r="O15" s="4">
        <v>63.066000000000003</v>
      </c>
    </row>
    <row r="16" spans="1:15" x14ac:dyDescent="0.2">
      <c r="C16" s="1">
        <f t="shared" si="2"/>
        <v>10</v>
      </c>
      <c r="D16" s="4">
        <v>71.851564210000006</v>
      </c>
      <c r="E16" s="4">
        <v>71.825999999999993</v>
      </c>
      <c r="F16" s="4">
        <v>77.089169999999996</v>
      </c>
      <c r="G16" s="4">
        <v>78.611999999999995</v>
      </c>
      <c r="I16" s="1">
        <f t="shared" si="0"/>
        <v>11</v>
      </c>
      <c r="J16" s="4">
        <v>800</v>
      </c>
      <c r="K16" s="4">
        <v>790</v>
      </c>
      <c r="M16" s="1">
        <f t="shared" si="1"/>
        <v>11</v>
      </c>
      <c r="N16" s="4">
        <v>58.701999999999998</v>
      </c>
      <c r="O16" s="4">
        <v>76.793999999999997</v>
      </c>
    </row>
    <row r="17" spans="3:15" x14ac:dyDescent="0.2">
      <c r="C17" s="1">
        <f t="shared" si="2"/>
        <v>11</v>
      </c>
      <c r="D17" s="4">
        <v>66.524243279999993</v>
      </c>
      <c r="E17" s="4">
        <v>72.471999999999994</v>
      </c>
      <c r="F17" s="4">
        <v>78.037890000000004</v>
      </c>
      <c r="G17" s="4">
        <v>67.259</v>
      </c>
      <c r="I17" s="1">
        <f t="shared" si="0"/>
        <v>12</v>
      </c>
      <c r="J17" s="4">
        <v>499</v>
      </c>
      <c r="K17" s="4">
        <v>139</v>
      </c>
      <c r="M17" s="1">
        <f t="shared" si="1"/>
        <v>12</v>
      </c>
      <c r="N17" s="4">
        <v>58.213000000000001</v>
      </c>
      <c r="O17" s="4">
        <v>75.703999999999994</v>
      </c>
    </row>
    <row r="18" spans="3:15" x14ac:dyDescent="0.2">
      <c r="C18" s="1">
        <f t="shared" si="2"/>
        <v>12</v>
      </c>
      <c r="D18" s="4">
        <v>58.569268829999999</v>
      </c>
      <c r="E18" s="4">
        <v>71.299000000000007</v>
      </c>
      <c r="F18" s="4">
        <v>73.943049999999999</v>
      </c>
      <c r="G18" s="4">
        <v>69.257000000000005</v>
      </c>
      <c r="I18" s="1">
        <f t="shared" si="0"/>
        <v>13</v>
      </c>
      <c r="J18" s="4">
        <v>929</v>
      </c>
      <c r="K18" s="4">
        <v>459</v>
      </c>
      <c r="M18" s="1">
        <f t="shared" si="1"/>
        <v>13</v>
      </c>
      <c r="N18" s="4">
        <v>58.679000000000002</v>
      </c>
      <c r="O18" s="4">
        <v>82.028999999999996</v>
      </c>
    </row>
    <row r="19" spans="3:15" x14ac:dyDescent="0.2">
      <c r="C19" s="1">
        <f t="shared" si="2"/>
        <v>13</v>
      </c>
      <c r="D19" s="4">
        <v>71.681055549999996</v>
      </c>
      <c r="E19" s="4">
        <v>77.45</v>
      </c>
      <c r="F19" s="4">
        <v>78.198710000000005</v>
      </c>
      <c r="G19" s="4">
        <v>76.221000000000004</v>
      </c>
      <c r="I19" s="1">
        <f t="shared" si="0"/>
        <v>14</v>
      </c>
      <c r="J19" s="4">
        <v>767</v>
      </c>
      <c r="K19" s="4">
        <v>603</v>
      </c>
      <c r="M19" s="1">
        <f t="shared" si="1"/>
        <v>14</v>
      </c>
      <c r="N19" s="4">
        <v>50.162999999999997</v>
      </c>
      <c r="O19" s="4">
        <v>64.263999999999996</v>
      </c>
    </row>
    <row r="20" spans="3:15" x14ac:dyDescent="0.2">
      <c r="C20" s="1">
        <f t="shared" si="2"/>
        <v>14</v>
      </c>
      <c r="D20" s="4">
        <v>77.078772079999993</v>
      </c>
      <c r="E20" s="4">
        <v>67.391000000000005</v>
      </c>
      <c r="F20" s="4">
        <v>65.014300000000006</v>
      </c>
      <c r="G20" s="4">
        <v>60.874000000000002</v>
      </c>
      <c r="I20" s="1">
        <f t="shared" si="0"/>
        <v>15</v>
      </c>
      <c r="J20" s="4">
        <v>395</v>
      </c>
      <c r="K20" s="4">
        <v>431</v>
      </c>
      <c r="M20" s="1">
        <f t="shared" si="1"/>
        <v>15</v>
      </c>
      <c r="N20" s="4">
        <v>55.542999999999999</v>
      </c>
      <c r="O20" s="4">
        <v>74.602999999999994</v>
      </c>
    </row>
    <row r="21" spans="3:15" x14ac:dyDescent="0.2">
      <c r="C21" s="1">
        <f t="shared" si="2"/>
        <v>15</v>
      </c>
      <c r="D21" s="4">
        <v>76.804090869999996</v>
      </c>
      <c r="E21" s="4">
        <v>73.87</v>
      </c>
      <c r="F21" s="4">
        <v>60.97748</v>
      </c>
      <c r="G21" s="4">
        <v>61.094999999999999</v>
      </c>
      <c r="I21" s="1">
        <f t="shared" si="0"/>
        <v>16</v>
      </c>
      <c r="J21" s="4">
        <v>1319</v>
      </c>
      <c r="K21" s="4">
        <v>494</v>
      </c>
      <c r="M21" s="1">
        <f t="shared" si="1"/>
        <v>16</v>
      </c>
      <c r="N21" s="4">
        <v>48.81</v>
      </c>
      <c r="O21" s="4">
        <v>52.503</v>
      </c>
    </row>
    <row r="22" spans="3:15" x14ac:dyDescent="0.2">
      <c r="C22" s="1">
        <f t="shared" si="2"/>
        <v>16</v>
      </c>
      <c r="D22" s="4">
        <v>75.21196698</v>
      </c>
      <c r="E22" s="4">
        <v>76.094999999999999</v>
      </c>
      <c r="F22" s="4">
        <v>68.630960000000002</v>
      </c>
      <c r="G22" s="4">
        <v>63.831000000000003</v>
      </c>
      <c r="I22" s="1">
        <f t="shared" si="0"/>
        <v>17</v>
      </c>
      <c r="J22" s="4">
        <v>1172</v>
      </c>
      <c r="K22" s="4">
        <v>643</v>
      </c>
      <c r="M22" s="1">
        <f t="shared" si="1"/>
        <v>17</v>
      </c>
      <c r="N22" s="4">
        <v>69</v>
      </c>
      <c r="O22" s="4">
        <v>59.493000000000002</v>
      </c>
    </row>
    <row r="23" spans="3:15" x14ac:dyDescent="0.2">
      <c r="C23" s="1">
        <f t="shared" si="2"/>
        <v>17</v>
      </c>
      <c r="D23" s="4">
        <v>79.49233495</v>
      </c>
      <c r="E23" s="4">
        <v>75.203000000000003</v>
      </c>
      <c r="F23" s="4">
        <v>71.90334</v>
      </c>
      <c r="G23" s="4">
        <v>57.185000000000002</v>
      </c>
      <c r="I23" s="1">
        <f t="shared" si="0"/>
        <v>18</v>
      </c>
      <c r="J23" s="4">
        <v>1268</v>
      </c>
      <c r="K23" s="4">
        <v>581</v>
      </c>
      <c r="M23" s="1">
        <f t="shared" si="1"/>
        <v>18</v>
      </c>
      <c r="N23" s="4">
        <v>85</v>
      </c>
      <c r="O23" s="4">
        <v>84</v>
      </c>
    </row>
    <row r="24" spans="3:15" x14ac:dyDescent="0.2">
      <c r="C24" s="1">
        <f t="shared" si="2"/>
        <v>18</v>
      </c>
      <c r="D24" s="4">
        <v>77.710571619999996</v>
      </c>
      <c r="E24" s="4">
        <v>71.034999999999997</v>
      </c>
      <c r="F24" s="4">
        <v>74.494860000000003</v>
      </c>
      <c r="G24" s="4">
        <v>58.908999999999999</v>
      </c>
      <c r="I24" s="1">
        <f t="shared" si="0"/>
        <v>19</v>
      </c>
      <c r="J24" s="4">
        <v>1027</v>
      </c>
      <c r="K24" s="4">
        <v>367</v>
      </c>
      <c r="M24" s="1">
        <f t="shared" si="1"/>
        <v>19</v>
      </c>
      <c r="N24" s="4">
        <v>72</v>
      </c>
      <c r="O24" s="4">
        <v>102</v>
      </c>
    </row>
    <row r="25" spans="3:15" x14ac:dyDescent="0.2">
      <c r="C25" s="1">
        <f t="shared" si="2"/>
        <v>19</v>
      </c>
      <c r="D25" s="4">
        <v>66.089329140000004</v>
      </c>
      <c r="E25" s="4">
        <v>66.728999999999999</v>
      </c>
      <c r="F25" s="4">
        <v>78.661349999999999</v>
      </c>
      <c r="G25" s="4">
        <v>71.084999999999994</v>
      </c>
      <c r="I25" s="1">
        <f t="shared" si="0"/>
        <v>20</v>
      </c>
      <c r="J25" s="4">
        <v>317</v>
      </c>
      <c r="K25" s="4">
        <v>451</v>
      </c>
      <c r="M25" s="1">
        <f t="shared" si="1"/>
        <v>20</v>
      </c>
      <c r="N25" s="4">
        <v>75</v>
      </c>
      <c r="O25" s="4">
        <v>60</v>
      </c>
    </row>
    <row r="26" spans="3:15" x14ac:dyDescent="0.2">
      <c r="C26" s="1">
        <f t="shared" si="2"/>
        <v>20</v>
      </c>
      <c r="D26" s="4">
        <v>79.746610810000007</v>
      </c>
      <c r="E26" s="4">
        <v>72.337999999999994</v>
      </c>
      <c r="F26" s="4">
        <v>79.47833</v>
      </c>
      <c r="G26" s="4">
        <v>77.894999999999996</v>
      </c>
      <c r="I26" s="1">
        <f t="shared" si="0"/>
        <v>21</v>
      </c>
      <c r="J26" s="4">
        <v>744</v>
      </c>
      <c r="K26" s="4">
        <v>393</v>
      </c>
      <c r="M26" s="1">
        <f t="shared" si="1"/>
        <v>21</v>
      </c>
      <c r="N26" s="4">
        <v>76</v>
      </c>
      <c r="O26" s="4">
        <v>97</v>
      </c>
    </row>
    <row r="27" spans="3:15" x14ac:dyDescent="0.2">
      <c r="C27" s="1">
        <f t="shared" si="2"/>
        <v>21</v>
      </c>
      <c r="D27" s="4">
        <v>80.344050980000006</v>
      </c>
      <c r="E27" s="4">
        <v>66.63</v>
      </c>
      <c r="F27" s="4"/>
      <c r="G27" s="4">
        <v>64.158000000000001</v>
      </c>
      <c r="I27" s="1">
        <f t="shared" si="0"/>
        <v>22</v>
      </c>
      <c r="J27" s="4">
        <v>386</v>
      </c>
      <c r="K27" s="4">
        <v>328</v>
      </c>
      <c r="M27" s="1">
        <f t="shared" si="1"/>
        <v>22</v>
      </c>
      <c r="N27" s="4">
        <v>93</v>
      </c>
      <c r="O27" s="4">
        <v>58</v>
      </c>
    </row>
    <row r="28" spans="3:15" x14ac:dyDescent="0.2">
      <c r="C28" s="1">
        <f t="shared" si="2"/>
        <v>22</v>
      </c>
      <c r="D28" s="4">
        <v>73.526244950000006</v>
      </c>
      <c r="E28" s="4">
        <v>68.176000000000002</v>
      </c>
      <c r="F28" s="4"/>
      <c r="G28" s="4">
        <v>58.747999999999998</v>
      </c>
      <c r="I28" s="1">
        <f t="shared" si="0"/>
        <v>23</v>
      </c>
      <c r="J28" s="4">
        <v>289</v>
      </c>
      <c r="K28" s="4">
        <v>878</v>
      </c>
      <c r="M28" s="1">
        <f t="shared" si="1"/>
        <v>23</v>
      </c>
      <c r="N28" s="4">
        <v>88</v>
      </c>
      <c r="O28" s="4">
        <v>72</v>
      </c>
    </row>
    <row r="29" spans="3:15" x14ac:dyDescent="0.2">
      <c r="C29" s="1">
        <f t="shared" si="2"/>
        <v>23</v>
      </c>
      <c r="D29" s="4">
        <v>75.779376499999998</v>
      </c>
      <c r="E29" s="4">
        <v>65.786000000000001</v>
      </c>
      <c r="F29" s="4"/>
      <c r="G29" s="4">
        <v>61.249000000000002</v>
      </c>
      <c r="I29" s="1">
        <f t="shared" si="0"/>
        <v>24</v>
      </c>
      <c r="J29" s="4">
        <v>576</v>
      </c>
      <c r="K29" s="4">
        <v>1302</v>
      </c>
      <c r="M29" s="1">
        <f t="shared" si="1"/>
        <v>24</v>
      </c>
      <c r="N29" s="4">
        <v>89</v>
      </c>
      <c r="O29" s="4">
        <v>87</v>
      </c>
    </row>
    <row r="30" spans="3:15" x14ac:dyDescent="0.2">
      <c r="C30" s="1">
        <f t="shared" si="2"/>
        <v>24</v>
      </c>
      <c r="D30" s="4">
        <v>80.386065049999999</v>
      </c>
      <c r="E30" s="4">
        <v>80.864000000000004</v>
      </c>
      <c r="F30" s="4"/>
      <c r="G30" s="4">
        <v>64.703000000000003</v>
      </c>
      <c r="I30" s="1">
        <f t="shared" si="0"/>
        <v>25</v>
      </c>
      <c r="J30" s="4">
        <v>393</v>
      </c>
      <c r="K30" s="4">
        <v>588</v>
      </c>
      <c r="M30" s="1">
        <f t="shared" si="1"/>
        <v>25</v>
      </c>
      <c r="N30" s="4">
        <v>76</v>
      </c>
      <c r="O30" s="4">
        <v>98</v>
      </c>
    </row>
    <row r="31" spans="3:15" x14ac:dyDescent="0.2">
      <c r="C31" s="1">
        <f t="shared" si="2"/>
        <v>25</v>
      </c>
      <c r="D31" s="4">
        <v>69.103932670000006</v>
      </c>
      <c r="E31" s="4">
        <v>77.082999999999998</v>
      </c>
      <c r="F31" s="4"/>
      <c r="G31" s="4">
        <v>59.555999999999997</v>
      </c>
      <c r="I31" s="1">
        <f t="shared" si="0"/>
        <v>26</v>
      </c>
      <c r="J31" s="4">
        <v>541</v>
      </c>
      <c r="K31" s="4">
        <v>396</v>
      </c>
      <c r="M31" s="1">
        <f t="shared" si="1"/>
        <v>26</v>
      </c>
      <c r="N31" s="4">
        <v>86</v>
      </c>
      <c r="O31" s="4">
        <v>78</v>
      </c>
    </row>
    <row r="32" spans="3:15" x14ac:dyDescent="0.2">
      <c r="C32" s="1">
        <f t="shared" si="2"/>
        <v>26</v>
      </c>
      <c r="D32" s="4">
        <v>78.382770609999994</v>
      </c>
      <c r="E32" s="4">
        <v>71.742000000000004</v>
      </c>
      <c r="F32" s="4"/>
      <c r="G32" s="4">
        <v>73.198999999999998</v>
      </c>
      <c r="I32" s="1">
        <f t="shared" si="0"/>
        <v>27</v>
      </c>
      <c r="J32" s="4">
        <v>734</v>
      </c>
      <c r="K32" s="4">
        <v>730</v>
      </c>
      <c r="M32" s="1">
        <f t="shared" si="1"/>
        <v>27</v>
      </c>
      <c r="N32" s="4">
        <v>82</v>
      </c>
      <c r="O32" s="4">
        <v>45</v>
      </c>
    </row>
    <row r="33" spans="3:15" x14ac:dyDescent="0.2">
      <c r="C33" s="1">
        <f t="shared" si="2"/>
        <v>27</v>
      </c>
      <c r="D33" s="4">
        <v>85.649845709999994</v>
      </c>
      <c r="E33" s="4">
        <v>59.439</v>
      </c>
      <c r="F33" s="4"/>
      <c r="G33" s="4">
        <v>61.695</v>
      </c>
      <c r="I33" s="1">
        <f t="shared" si="0"/>
        <v>28</v>
      </c>
      <c r="J33" s="4">
        <v>724</v>
      </c>
      <c r="K33" s="4">
        <v>289</v>
      </c>
      <c r="M33" s="1">
        <f t="shared" si="1"/>
        <v>28</v>
      </c>
      <c r="N33" s="4">
        <v>58</v>
      </c>
      <c r="O33" s="4">
        <v>50</v>
      </c>
    </row>
    <row r="34" spans="3:15" x14ac:dyDescent="0.2">
      <c r="C34" s="1">
        <f t="shared" si="2"/>
        <v>28</v>
      </c>
      <c r="D34" s="4">
        <v>75.513670739999995</v>
      </c>
      <c r="E34" s="4">
        <v>67.742000000000004</v>
      </c>
      <c r="F34" s="4"/>
      <c r="G34" s="4">
        <v>76.293999999999997</v>
      </c>
      <c r="I34" s="1">
        <f>I33+1</f>
        <v>29</v>
      </c>
      <c r="J34" s="4">
        <v>674</v>
      </c>
      <c r="K34" s="4">
        <v>689</v>
      </c>
      <c r="M34" s="1">
        <f>M33+1</f>
        <v>29</v>
      </c>
      <c r="N34" s="4">
        <v>92</v>
      </c>
      <c r="O34" s="4">
        <v>120</v>
      </c>
    </row>
    <row r="35" spans="3:15" x14ac:dyDescent="0.2">
      <c r="C35" s="1">
        <f>C34+1</f>
        <v>29</v>
      </c>
      <c r="D35" s="4"/>
      <c r="E35" s="4">
        <v>75.991</v>
      </c>
      <c r="F35" s="4"/>
      <c r="G35" s="4">
        <v>60.473999999999997</v>
      </c>
      <c r="I35" s="1">
        <f t="shared" si="0"/>
        <v>30</v>
      </c>
      <c r="J35" s="4">
        <v>282</v>
      </c>
      <c r="K35" s="4">
        <v>1164</v>
      </c>
      <c r="M35" s="1">
        <f t="shared" si="1"/>
        <v>30</v>
      </c>
      <c r="N35" s="4">
        <v>53</v>
      </c>
      <c r="O35" s="4">
        <v>99</v>
      </c>
    </row>
    <row r="36" spans="3:15" x14ac:dyDescent="0.2">
      <c r="C36" s="1">
        <f t="shared" si="2"/>
        <v>30</v>
      </c>
      <c r="D36" s="4"/>
      <c r="E36" s="4">
        <v>65.629000000000005</v>
      </c>
      <c r="F36" s="4"/>
      <c r="I36" s="1">
        <f t="shared" si="0"/>
        <v>31</v>
      </c>
      <c r="J36" s="4">
        <v>700</v>
      </c>
      <c r="K36" s="4">
        <v>901</v>
      </c>
      <c r="M36" s="1">
        <f t="shared" si="1"/>
        <v>31</v>
      </c>
      <c r="N36" s="4">
        <v>65</v>
      </c>
      <c r="O36" s="4">
        <v>65</v>
      </c>
    </row>
    <row r="37" spans="3:15" x14ac:dyDescent="0.2">
      <c r="C37" s="1">
        <f t="shared" si="2"/>
        <v>31</v>
      </c>
      <c r="D37" s="4"/>
      <c r="E37" s="4">
        <v>59.354999999999997</v>
      </c>
      <c r="F37" s="4"/>
      <c r="G37" s="4"/>
      <c r="I37" s="1">
        <f t="shared" si="0"/>
        <v>32</v>
      </c>
      <c r="J37" s="4">
        <v>1037</v>
      </c>
      <c r="K37" s="4">
        <v>956</v>
      </c>
      <c r="M37" s="1">
        <f t="shared" si="1"/>
        <v>32</v>
      </c>
      <c r="N37" s="4">
        <v>80</v>
      </c>
      <c r="O37" s="4">
        <v>59</v>
      </c>
    </row>
    <row r="38" spans="3:15" x14ac:dyDescent="0.2">
      <c r="C38" s="1">
        <f t="shared" si="2"/>
        <v>32</v>
      </c>
      <c r="D38" s="4"/>
      <c r="E38" s="4">
        <v>61.643999999999998</v>
      </c>
      <c r="F38" s="4"/>
      <c r="G38" s="4"/>
      <c r="I38" s="1">
        <f t="shared" si="0"/>
        <v>33</v>
      </c>
      <c r="J38" s="4">
        <v>555</v>
      </c>
      <c r="K38" s="4">
        <v>1251</v>
      </c>
      <c r="M38" s="1">
        <f t="shared" si="1"/>
        <v>33</v>
      </c>
      <c r="N38" s="4">
        <v>55</v>
      </c>
      <c r="O38" s="4">
        <v>102</v>
      </c>
    </row>
    <row r="39" spans="3:15" x14ac:dyDescent="0.2">
      <c r="C39" s="1">
        <f t="shared" si="2"/>
        <v>33</v>
      </c>
      <c r="D39" s="4"/>
      <c r="E39" s="4">
        <v>75.73</v>
      </c>
      <c r="F39" s="4"/>
      <c r="G39" s="4"/>
      <c r="I39" s="1">
        <f t="shared" si="0"/>
        <v>34</v>
      </c>
      <c r="J39" s="4">
        <v>855</v>
      </c>
      <c r="K39" s="4">
        <v>358</v>
      </c>
      <c r="M39" s="1">
        <f t="shared" si="1"/>
        <v>34</v>
      </c>
      <c r="N39" s="4">
        <v>40</v>
      </c>
      <c r="O39" s="4">
        <v>73</v>
      </c>
    </row>
    <row r="40" spans="3:15" x14ac:dyDescent="0.2">
      <c r="C40" s="1">
        <f t="shared" si="2"/>
        <v>34</v>
      </c>
      <c r="D40" s="4"/>
      <c r="E40" s="4">
        <v>84.863</v>
      </c>
      <c r="F40" s="4"/>
      <c r="G40" s="4"/>
      <c r="I40" s="1">
        <f t="shared" si="0"/>
        <v>35</v>
      </c>
      <c r="J40" s="4">
        <v>593</v>
      </c>
      <c r="K40" s="4">
        <v>1138</v>
      </c>
      <c r="M40" s="1">
        <f t="shared" si="1"/>
        <v>35</v>
      </c>
      <c r="N40" s="4">
        <v>49</v>
      </c>
      <c r="O40" s="4">
        <v>36</v>
      </c>
    </row>
    <row r="41" spans="3:15" x14ac:dyDescent="0.2">
      <c r="C41" s="1">
        <f t="shared" si="2"/>
        <v>35</v>
      </c>
      <c r="D41" s="4"/>
      <c r="E41" s="4">
        <v>71.298000000000002</v>
      </c>
      <c r="F41" s="4"/>
      <c r="G41" s="4"/>
      <c r="I41" s="1">
        <f t="shared" si="0"/>
        <v>36</v>
      </c>
      <c r="J41" s="4">
        <v>476</v>
      </c>
      <c r="K41" s="4">
        <v>736</v>
      </c>
      <c r="M41" s="1">
        <f t="shared" si="1"/>
        <v>36</v>
      </c>
      <c r="N41" s="4">
        <v>53</v>
      </c>
      <c r="O41" s="4">
        <v>38</v>
      </c>
    </row>
    <row r="42" spans="3:15" x14ac:dyDescent="0.2">
      <c r="C42" s="1">
        <f t="shared" si="2"/>
        <v>36</v>
      </c>
      <c r="D42" s="4"/>
      <c r="E42" s="4">
        <v>71.61</v>
      </c>
      <c r="F42" s="4"/>
      <c r="G42" s="4"/>
      <c r="I42" s="1">
        <f t="shared" si="0"/>
        <v>37</v>
      </c>
      <c r="J42" s="4">
        <v>603</v>
      </c>
      <c r="K42" s="4">
        <v>1324</v>
      </c>
      <c r="M42" s="1">
        <f t="shared" si="1"/>
        <v>37</v>
      </c>
      <c r="N42" s="4">
        <v>60</v>
      </c>
      <c r="O42" s="4">
        <v>49</v>
      </c>
    </row>
    <row r="43" spans="3:15" x14ac:dyDescent="0.2">
      <c r="C43" s="1">
        <f t="shared" si="2"/>
        <v>37</v>
      </c>
      <c r="D43" s="4"/>
      <c r="E43" s="4">
        <v>76.861000000000004</v>
      </c>
      <c r="F43" s="4"/>
      <c r="G43" s="4"/>
      <c r="I43" s="1">
        <f t="shared" si="0"/>
        <v>38</v>
      </c>
      <c r="J43" s="4">
        <v>743</v>
      </c>
      <c r="K43" s="4">
        <v>914</v>
      </c>
      <c r="M43" s="1">
        <f t="shared" si="1"/>
        <v>38</v>
      </c>
      <c r="N43" s="4">
        <v>57</v>
      </c>
      <c r="O43" s="4">
        <v>65</v>
      </c>
    </row>
    <row r="44" spans="3:15" x14ac:dyDescent="0.2">
      <c r="C44" s="1">
        <f t="shared" si="2"/>
        <v>38</v>
      </c>
      <c r="D44" s="4"/>
      <c r="E44" s="4">
        <v>73.328999999999994</v>
      </c>
      <c r="F44" s="4"/>
      <c r="G44" s="4"/>
      <c r="I44" s="1">
        <f t="shared" si="0"/>
        <v>39</v>
      </c>
      <c r="J44" s="4">
        <v>598</v>
      </c>
      <c r="K44" s="4">
        <v>624</v>
      </c>
      <c r="M44" s="1">
        <f t="shared" si="1"/>
        <v>39</v>
      </c>
      <c r="N44" s="4">
        <v>38</v>
      </c>
      <c r="O44" s="4">
        <v>46</v>
      </c>
    </row>
    <row r="45" spans="3:15" x14ac:dyDescent="0.2">
      <c r="C45" s="1">
        <f t="shared" si="2"/>
        <v>39</v>
      </c>
      <c r="D45" s="4"/>
      <c r="E45" s="4">
        <v>72.902000000000001</v>
      </c>
      <c r="F45" s="4"/>
      <c r="G45" s="4"/>
      <c r="I45" s="1">
        <f t="shared" si="0"/>
        <v>40</v>
      </c>
      <c r="J45" s="4">
        <v>607</v>
      </c>
      <c r="K45" s="4">
        <v>428</v>
      </c>
      <c r="M45" s="1">
        <f t="shared" si="1"/>
        <v>40</v>
      </c>
      <c r="N45" s="4">
        <v>71</v>
      </c>
      <c r="O45" s="4">
        <v>111</v>
      </c>
    </row>
    <row r="46" spans="3:15" x14ac:dyDescent="0.2">
      <c r="C46" s="1">
        <f t="shared" si="2"/>
        <v>40</v>
      </c>
      <c r="D46" s="4"/>
      <c r="E46" s="4">
        <v>74.210999999999999</v>
      </c>
      <c r="F46" s="4"/>
      <c r="G46" s="4"/>
      <c r="I46" s="1">
        <f t="shared" si="0"/>
        <v>41</v>
      </c>
      <c r="J46" s="4">
        <v>1374</v>
      </c>
      <c r="K46" s="4">
        <v>520</v>
      </c>
      <c r="M46" s="1">
        <f t="shared" si="1"/>
        <v>41</v>
      </c>
      <c r="N46" s="4">
        <v>61</v>
      </c>
      <c r="O46" s="4">
        <v>118</v>
      </c>
    </row>
    <row r="47" spans="3:15" x14ac:dyDescent="0.2">
      <c r="C47" s="1">
        <f t="shared" si="2"/>
        <v>41</v>
      </c>
      <c r="D47" s="4"/>
      <c r="E47" s="4">
        <v>66.47</v>
      </c>
      <c r="F47" s="4"/>
      <c r="G47" s="4"/>
      <c r="I47" s="1">
        <f t="shared" si="0"/>
        <v>42</v>
      </c>
      <c r="J47" s="4">
        <v>385</v>
      </c>
      <c r="K47" s="4">
        <v>486</v>
      </c>
      <c r="M47" s="1">
        <f t="shared" si="1"/>
        <v>42</v>
      </c>
      <c r="N47" s="4">
        <v>38</v>
      </c>
      <c r="O47" s="4">
        <v>63</v>
      </c>
    </row>
    <row r="48" spans="3:15" x14ac:dyDescent="0.2">
      <c r="C48" s="1">
        <f t="shared" si="2"/>
        <v>42</v>
      </c>
      <c r="D48" s="4"/>
      <c r="E48" s="4">
        <v>78.100999999999999</v>
      </c>
      <c r="F48" s="4"/>
      <c r="G48" s="4"/>
      <c r="I48" s="1">
        <f t="shared" si="0"/>
        <v>43</v>
      </c>
      <c r="J48" s="4">
        <v>719</v>
      </c>
      <c r="K48" s="4">
        <v>790</v>
      </c>
      <c r="M48" s="1">
        <f t="shared" si="1"/>
        <v>43</v>
      </c>
      <c r="N48" s="4">
        <v>65</v>
      </c>
      <c r="O48" s="4">
        <v>89</v>
      </c>
    </row>
    <row r="49" spans="3:15" x14ac:dyDescent="0.2">
      <c r="C49" s="1">
        <f t="shared" si="2"/>
        <v>43</v>
      </c>
      <c r="D49" s="4"/>
      <c r="E49" s="4">
        <v>67.126999999999995</v>
      </c>
      <c r="F49" s="4"/>
      <c r="G49" s="4"/>
      <c r="I49" s="1">
        <f t="shared" si="0"/>
        <v>44</v>
      </c>
      <c r="J49" s="4">
        <v>627</v>
      </c>
      <c r="K49" s="4">
        <v>752</v>
      </c>
      <c r="M49" s="1">
        <f t="shared" si="1"/>
        <v>44</v>
      </c>
      <c r="N49" s="4">
        <v>98</v>
      </c>
      <c r="O49" s="4">
        <v>49</v>
      </c>
    </row>
    <row r="50" spans="3:15" x14ac:dyDescent="0.2">
      <c r="C50" s="1">
        <f t="shared" si="2"/>
        <v>44</v>
      </c>
      <c r="D50" s="4"/>
      <c r="E50" s="4">
        <v>74.040000000000006</v>
      </c>
      <c r="F50" s="4"/>
      <c r="G50" s="4"/>
      <c r="I50" s="1">
        <f t="shared" si="0"/>
        <v>45</v>
      </c>
      <c r="J50" s="4">
        <v>700</v>
      </c>
      <c r="K50" s="4">
        <v>825</v>
      </c>
      <c r="M50" s="1">
        <f t="shared" si="1"/>
        <v>45</v>
      </c>
      <c r="N50" s="4">
        <v>60</v>
      </c>
      <c r="O50" s="4">
        <v>60</v>
      </c>
    </row>
    <row r="51" spans="3:15" x14ac:dyDescent="0.2">
      <c r="C51" s="1">
        <f t="shared" si="2"/>
        <v>45</v>
      </c>
      <c r="D51" s="4"/>
      <c r="E51" s="4">
        <v>67.372</v>
      </c>
      <c r="F51" s="4"/>
      <c r="G51" s="4"/>
      <c r="I51" s="1">
        <f t="shared" si="0"/>
        <v>46</v>
      </c>
      <c r="J51" s="4">
        <v>711</v>
      </c>
      <c r="K51" s="4">
        <v>658</v>
      </c>
      <c r="M51" s="1">
        <f t="shared" si="1"/>
        <v>46</v>
      </c>
      <c r="N51" s="4">
        <v>92</v>
      </c>
      <c r="O51" s="4">
        <v>50</v>
      </c>
    </row>
    <row r="52" spans="3:15" x14ac:dyDescent="0.2">
      <c r="C52" s="1">
        <f t="shared" si="2"/>
        <v>46</v>
      </c>
      <c r="D52" s="4"/>
      <c r="E52" s="4">
        <v>62.164999999999999</v>
      </c>
      <c r="F52" s="4"/>
      <c r="G52" s="4"/>
      <c r="I52" s="1">
        <f t="shared" si="0"/>
        <v>47</v>
      </c>
      <c r="J52" s="4">
        <v>688</v>
      </c>
      <c r="K52" s="4">
        <v>401</v>
      </c>
      <c r="M52" s="1">
        <f t="shared" si="1"/>
        <v>47</v>
      </c>
      <c r="N52" s="4">
        <v>62.470999999999997</v>
      </c>
      <c r="O52" s="4">
        <v>36</v>
      </c>
    </row>
    <row r="53" spans="3:15" x14ac:dyDescent="0.2">
      <c r="C53" s="1" t="s">
        <v>60</v>
      </c>
      <c r="D53" s="4">
        <f>AVERAGE(D7:D52)</f>
        <v>76.393014195357154</v>
      </c>
      <c r="E53" s="4">
        <f t="shared" ref="E53:G53" si="3">AVERAGE(E7:E52)</f>
        <v>72.336804347826089</v>
      </c>
      <c r="F53" s="4">
        <f t="shared" si="3"/>
        <v>73.500425500000006</v>
      </c>
      <c r="G53" s="4">
        <f t="shared" si="3"/>
        <v>66.615379310344821</v>
      </c>
      <c r="I53" s="1">
        <f t="shared" si="0"/>
        <v>48</v>
      </c>
      <c r="J53" s="4">
        <v>599</v>
      </c>
      <c r="K53" s="4">
        <v>763</v>
      </c>
      <c r="M53" s="1">
        <f t="shared" si="1"/>
        <v>48</v>
      </c>
      <c r="N53" s="4">
        <v>50.378</v>
      </c>
      <c r="O53" s="4">
        <v>80</v>
      </c>
    </row>
    <row r="54" spans="3:15" x14ac:dyDescent="0.2">
      <c r="C54" s="1" t="s">
        <v>269</v>
      </c>
      <c r="D54" s="4">
        <f>_xlfn.STDEV.S(D7:D52)</f>
        <v>5.9180981846440206</v>
      </c>
      <c r="E54" s="4">
        <f t="shared" ref="E54:G54" si="4">_xlfn.STDEV.S(E7:E52)</f>
        <v>6.2623505229251313</v>
      </c>
      <c r="F54" s="4">
        <f t="shared" si="4"/>
        <v>6.3841167666239631</v>
      </c>
      <c r="G54" s="4">
        <f t="shared" si="4"/>
        <v>6.3462797955843673</v>
      </c>
      <c r="I54" s="1">
        <f t="shared" si="0"/>
        <v>49</v>
      </c>
      <c r="J54" s="4">
        <v>441</v>
      </c>
      <c r="K54" s="4">
        <v>300</v>
      </c>
      <c r="M54" s="1">
        <f t="shared" si="1"/>
        <v>49</v>
      </c>
      <c r="N54" s="4">
        <v>53.048000000000002</v>
      </c>
      <c r="O54" s="4">
        <v>70</v>
      </c>
    </row>
    <row r="55" spans="3:15" x14ac:dyDescent="0.2">
      <c r="C55" s="1" t="s">
        <v>270</v>
      </c>
      <c r="D55" s="1" t="s">
        <v>271</v>
      </c>
      <c r="E55" s="4"/>
      <c r="F55" s="4"/>
      <c r="G55" s="4"/>
      <c r="I55" s="1">
        <f t="shared" si="0"/>
        <v>50</v>
      </c>
      <c r="J55" s="4">
        <v>426</v>
      </c>
      <c r="K55" s="4">
        <v>759</v>
      </c>
      <c r="M55" s="1">
        <f t="shared" si="1"/>
        <v>50</v>
      </c>
      <c r="N55" s="4">
        <v>48.43</v>
      </c>
      <c r="O55" s="4">
        <v>57</v>
      </c>
    </row>
    <row r="56" spans="3:15" x14ac:dyDescent="0.2">
      <c r="D56" s="1" t="s">
        <v>272</v>
      </c>
      <c r="I56" s="1">
        <f t="shared" si="0"/>
        <v>51</v>
      </c>
      <c r="J56" s="4">
        <v>574</v>
      </c>
      <c r="K56" s="4">
        <v>359</v>
      </c>
      <c r="M56" s="1">
        <f t="shared" si="1"/>
        <v>51</v>
      </c>
      <c r="N56" s="4">
        <v>33.115000000000002</v>
      </c>
      <c r="O56" s="4">
        <v>50</v>
      </c>
    </row>
    <row r="57" spans="3:15" x14ac:dyDescent="0.2">
      <c r="I57" s="1">
        <f t="shared" si="0"/>
        <v>52</v>
      </c>
      <c r="J57" s="4">
        <v>383</v>
      </c>
      <c r="K57" s="4">
        <v>850</v>
      </c>
      <c r="M57" s="1">
        <f t="shared" si="1"/>
        <v>52</v>
      </c>
      <c r="N57" s="4">
        <v>61.453000000000003</v>
      </c>
      <c r="O57" s="4">
        <v>48</v>
      </c>
    </row>
    <row r="58" spans="3:15" x14ac:dyDescent="0.2">
      <c r="C58" s="3" t="s">
        <v>273</v>
      </c>
      <c r="D58" s="4" t="s">
        <v>274</v>
      </c>
      <c r="E58" s="4" t="s">
        <v>275</v>
      </c>
      <c r="F58" s="4" t="s">
        <v>276</v>
      </c>
      <c r="G58" s="4" t="s">
        <v>36</v>
      </c>
      <c r="H58" s="1" t="s">
        <v>37</v>
      </c>
      <c r="I58" s="1">
        <f t="shared" si="0"/>
        <v>53</v>
      </c>
      <c r="J58" s="4">
        <v>956</v>
      </c>
      <c r="K58" s="4">
        <v>453</v>
      </c>
      <c r="M58" s="1">
        <f t="shared" si="1"/>
        <v>53</v>
      </c>
      <c r="N58" s="4">
        <v>55.764000000000003</v>
      </c>
      <c r="O58" s="4">
        <v>37</v>
      </c>
    </row>
    <row r="59" spans="3:15" x14ac:dyDescent="0.2">
      <c r="C59" s="3" t="s">
        <v>277</v>
      </c>
      <c r="D59" s="4">
        <v>4.056</v>
      </c>
      <c r="E59" s="4" t="s">
        <v>278</v>
      </c>
      <c r="F59" s="4" t="s">
        <v>29</v>
      </c>
      <c r="G59" s="4" t="s">
        <v>46</v>
      </c>
      <c r="H59" s="1">
        <v>4.0399999999999998E-2</v>
      </c>
      <c r="I59" s="1">
        <f t="shared" si="0"/>
        <v>54</v>
      </c>
      <c r="J59" s="4">
        <v>749</v>
      </c>
      <c r="K59" s="4">
        <v>1017</v>
      </c>
      <c r="M59" s="1">
        <f t="shared" si="1"/>
        <v>54</v>
      </c>
      <c r="N59" s="4">
        <v>26</v>
      </c>
      <c r="O59" s="4">
        <v>40</v>
      </c>
    </row>
    <row r="60" spans="3:15" x14ac:dyDescent="0.2">
      <c r="C60" s="3" t="s">
        <v>279</v>
      </c>
      <c r="D60" s="4">
        <v>2.8929999999999998</v>
      </c>
      <c r="E60" s="4" t="s">
        <v>280</v>
      </c>
      <c r="F60" s="4" t="s">
        <v>39</v>
      </c>
      <c r="G60" s="4" t="s">
        <v>40</v>
      </c>
      <c r="H60" s="1">
        <v>0.51629999999999998</v>
      </c>
      <c r="I60" s="1">
        <f t="shared" si="0"/>
        <v>55</v>
      </c>
      <c r="J60" s="4">
        <v>852</v>
      </c>
      <c r="K60" s="4">
        <v>1241</v>
      </c>
      <c r="M60" s="1">
        <f t="shared" si="1"/>
        <v>55</v>
      </c>
      <c r="N60" s="4">
        <v>53.863999999999997</v>
      </c>
      <c r="O60" s="4">
        <v>59</v>
      </c>
    </row>
    <row r="61" spans="3:15" x14ac:dyDescent="0.2">
      <c r="C61" s="3" t="s">
        <v>281</v>
      </c>
      <c r="D61" s="4">
        <v>9.7780000000000005</v>
      </c>
      <c r="E61" s="4" t="s">
        <v>282</v>
      </c>
      <c r="F61" s="4" t="s">
        <v>29</v>
      </c>
      <c r="G61" s="4" t="s">
        <v>51</v>
      </c>
      <c r="H61" s="1" t="s">
        <v>50</v>
      </c>
      <c r="I61" s="1">
        <f t="shared" si="0"/>
        <v>56</v>
      </c>
      <c r="J61" s="4">
        <v>410</v>
      </c>
      <c r="K61" s="4">
        <v>374</v>
      </c>
      <c r="M61" s="1">
        <f t="shared" si="1"/>
        <v>56</v>
      </c>
      <c r="N61" s="4">
        <v>27.202999999999999</v>
      </c>
      <c r="O61" s="4">
        <v>35</v>
      </c>
    </row>
    <row r="62" spans="3:15" x14ac:dyDescent="0.2">
      <c r="C62" s="3" t="s">
        <v>283</v>
      </c>
      <c r="D62" s="4">
        <v>-1.1639999999999999</v>
      </c>
      <c r="E62" s="4" t="s">
        <v>284</v>
      </c>
      <c r="F62" s="4" t="s">
        <v>39</v>
      </c>
      <c r="G62" s="4" t="s">
        <v>40</v>
      </c>
      <c r="H62" s="1">
        <v>0.98150000000000004</v>
      </c>
      <c r="I62" s="1">
        <f t="shared" si="0"/>
        <v>57</v>
      </c>
      <c r="J62" s="4">
        <v>736</v>
      </c>
      <c r="K62" s="4">
        <v>1102</v>
      </c>
      <c r="M62" s="1">
        <f t="shared" si="1"/>
        <v>57</v>
      </c>
      <c r="N62" s="4">
        <v>29</v>
      </c>
      <c r="O62" s="4">
        <v>133</v>
      </c>
    </row>
    <row r="63" spans="3:15" x14ac:dyDescent="0.2">
      <c r="C63" s="3" t="s">
        <v>285</v>
      </c>
      <c r="D63" s="4">
        <v>5.7210000000000001</v>
      </c>
      <c r="E63" s="4" t="s">
        <v>286</v>
      </c>
      <c r="F63" s="4" t="s">
        <v>29</v>
      </c>
      <c r="G63" s="4" t="s">
        <v>52</v>
      </c>
      <c r="H63" s="1">
        <v>1.9E-3</v>
      </c>
      <c r="I63" s="1">
        <f t="shared" si="0"/>
        <v>58</v>
      </c>
      <c r="J63" s="4">
        <v>487</v>
      </c>
      <c r="K63" s="4">
        <v>1238</v>
      </c>
      <c r="M63" s="1">
        <f t="shared" si="1"/>
        <v>58</v>
      </c>
      <c r="N63" s="4">
        <v>54</v>
      </c>
      <c r="O63" s="4">
        <v>35</v>
      </c>
    </row>
    <row r="64" spans="3:15" x14ac:dyDescent="0.2">
      <c r="C64" s="3" t="s">
        <v>287</v>
      </c>
      <c r="D64" s="4">
        <v>6.8849999999999998</v>
      </c>
      <c r="E64" s="4" t="s">
        <v>288</v>
      </c>
      <c r="F64" s="4" t="s">
        <v>29</v>
      </c>
      <c r="G64" s="4" t="s">
        <v>52</v>
      </c>
      <c r="H64" s="1">
        <v>3.5999999999999999E-3</v>
      </c>
      <c r="I64" s="1">
        <f t="shared" si="0"/>
        <v>59</v>
      </c>
      <c r="J64" s="4">
        <v>366</v>
      </c>
      <c r="K64" s="4">
        <v>605</v>
      </c>
      <c r="M64" s="1">
        <f t="shared" si="1"/>
        <v>59</v>
      </c>
      <c r="N64" s="4">
        <v>54</v>
      </c>
      <c r="O64" s="4">
        <v>38</v>
      </c>
    </row>
    <row r="65" spans="9:15" x14ac:dyDescent="0.2">
      <c r="I65" s="1">
        <f t="shared" si="0"/>
        <v>60</v>
      </c>
      <c r="J65" s="4">
        <v>544</v>
      </c>
      <c r="K65" s="4">
        <v>925</v>
      </c>
      <c r="M65" s="1">
        <f t="shared" si="1"/>
        <v>60</v>
      </c>
      <c r="N65" s="4">
        <v>97</v>
      </c>
      <c r="O65" s="4">
        <v>51</v>
      </c>
    </row>
    <row r="66" spans="9:15" x14ac:dyDescent="0.2">
      <c r="I66" s="1">
        <f t="shared" si="0"/>
        <v>61</v>
      </c>
      <c r="J66" s="4">
        <v>343</v>
      </c>
      <c r="K66" s="4">
        <v>651</v>
      </c>
      <c r="M66" s="1">
        <f t="shared" si="1"/>
        <v>61</v>
      </c>
      <c r="N66" s="4">
        <v>113</v>
      </c>
      <c r="O66" s="4">
        <v>46</v>
      </c>
    </row>
    <row r="67" spans="9:15" x14ac:dyDescent="0.2">
      <c r="I67" s="1">
        <f t="shared" si="0"/>
        <v>62</v>
      </c>
      <c r="J67" s="4">
        <v>811</v>
      </c>
      <c r="K67" s="4">
        <v>437</v>
      </c>
      <c r="M67" s="1">
        <f t="shared" si="1"/>
        <v>62</v>
      </c>
      <c r="N67" s="4">
        <v>83</v>
      </c>
      <c r="O67" s="4">
        <v>57</v>
      </c>
    </row>
    <row r="68" spans="9:15" x14ac:dyDescent="0.2">
      <c r="I68" s="1">
        <f t="shared" si="0"/>
        <v>63</v>
      </c>
      <c r="J68" s="4">
        <v>245</v>
      </c>
      <c r="K68" s="4">
        <v>398</v>
      </c>
      <c r="M68" s="1">
        <f t="shared" si="1"/>
        <v>63</v>
      </c>
      <c r="N68" s="4">
        <v>93</v>
      </c>
      <c r="O68" s="4">
        <v>58</v>
      </c>
    </row>
    <row r="69" spans="9:15" x14ac:dyDescent="0.2">
      <c r="I69" s="1">
        <f t="shared" si="0"/>
        <v>64</v>
      </c>
      <c r="J69" s="4">
        <v>475</v>
      </c>
      <c r="K69" s="4">
        <v>553</v>
      </c>
      <c r="M69" s="1">
        <f t="shared" si="1"/>
        <v>64</v>
      </c>
      <c r="N69" s="4">
        <v>55</v>
      </c>
      <c r="O69" s="4">
        <v>33</v>
      </c>
    </row>
    <row r="70" spans="9:15" x14ac:dyDescent="0.2">
      <c r="I70" s="1">
        <f t="shared" si="0"/>
        <v>65</v>
      </c>
      <c r="J70" s="4">
        <v>556</v>
      </c>
      <c r="K70" s="4">
        <v>615</v>
      </c>
      <c r="M70" s="1">
        <f t="shared" si="1"/>
        <v>65</v>
      </c>
      <c r="N70" s="4">
        <v>52</v>
      </c>
      <c r="O70" s="4">
        <v>41</v>
      </c>
    </row>
    <row r="71" spans="9:15" x14ac:dyDescent="0.2">
      <c r="I71" s="1">
        <f t="shared" si="0"/>
        <v>66</v>
      </c>
      <c r="J71" s="4">
        <v>207</v>
      </c>
      <c r="K71" s="4">
        <v>1118</v>
      </c>
      <c r="M71" s="1">
        <f t="shared" si="1"/>
        <v>66</v>
      </c>
      <c r="N71" s="4">
        <v>68</v>
      </c>
      <c r="O71" s="4">
        <v>58</v>
      </c>
    </row>
    <row r="72" spans="9:15" x14ac:dyDescent="0.2">
      <c r="I72" s="1">
        <f t="shared" ref="I72:I78" si="5">I71+1</f>
        <v>67</v>
      </c>
      <c r="J72" s="4">
        <v>512</v>
      </c>
      <c r="K72" s="4">
        <v>514</v>
      </c>
      <c r="M72" s="1">
        <f t="shared" ref="M72:M92" si="6">M71+1</f>
        <v>67</v>
      </c>
      <c r="N72" s="4">
        <v>80</v>
      </c>
      <c r="O72" s="4">
        <v>62</v>
      </c>
    </row>
    <row r="73" spans="9:15" x14ac:dyDescent="0.2">
      <c r="I73" s="1">
        <f t="shared" si="5"/>
        <v>68</v>
      </c>
      <c r="J73" s="4">
        <v>270</v>
      </c>
      <c r="K73" s="4">
        <v>1199</v>
      </c>
      <c r="M73" s="1">
        <f t="shared" si="6"/>
        <v>68</v>
      </c>
      <c r="N73" s="4">
        <v>68</v>
      </c>
      <c r="O73" s="4">
        <v>73</v>
      </c>
    </row>
    <row r="74" spans="9:15" x14ac:dyDescent="0.2">
      <c r="I74" s="1">
        <f t="shared" si="5"/>
        <v>69</v>
      </c>
      <c r="J74" s="4">
        <v>514</v>
      </c>
      <c r="K74" s="4">
        <v>544</v>
      </c>
      <c r="M74" s="1">
        <f t="shared" si="6"/>
        <v>69</v>
      </c>
      <c r="N74" s="4">
        <v>82</v>
      </c>
      <c r="O74" s="4">
        <v>79</v>
      </c>
    </row>
    <row r="75" spans="9:15" x14ac:dyDescent="0.2">
      <c r="I75" s="1">
        <f t="shared" si="5"/>
        <v>70</v>
      </c>
      <c r="J75" s="4">
        <v>720</v>
      </c>
      <c r="K75" s="4">
        <v>290</v>
      </c>
      <c r="M75" s="1">
        <f t="shared" si="6"/>
        <v>70</v>
      </c>
      <c r="N75" s="4">
        <v>56</v>
      </c>
      <c r="O75" s="4">
        <v>53</v>
      </c>
    </row>
    <row r="76" spans="9:15" x14ac:dyDescent="0.2">
      <c r="I76" s="1">
        <f t="shared" si="5"/>
        <v>71</v>
      </c>
      <c r="J76" s="4">
        <v>542</v>
      </c>
      <c r="K76" s="4">
        <v>715</v>
      </c>
      <c r="M76" s="1">
        <f t="shared" si="6"/>
        <v>71</v>
      </c>
      <c r="N76" s="4">
        <v>36</v>
      </c>
      <c r="O76" s="4">
        <v>49</v>
      </c>
    </row>
    <row r="77" spans="9:15" x14ac:dyDescent="0.2">
      <c r="I77" s="1">
        <f t="shared" si="5"/>
        <v>72</v>
      </c>
      <c r="J77" s="4">
        <v>451</v>
      </c>
      <c r="M77" s="1">
        <f t="shared" si="6"/>
        <v>72</v>
      </c>
      <c r="N77" s="4">
        <v>30</v>
      </c>
      <c r="O77" s="4">
        <v>56</v>
      </c>
    </row>
    <row r="78" spans="9:15" x14ac:dyDescent="0.2">
      <c r="I78" s="1">
        <f t="shared" si="5"/>
        <v>73</v>
      </c>
      <c r="J78" s="4">
        <v>421</v>
      </c>
      <c r="M78" s="1">
        <f t="shared" si="6"/>
        <v>73</v>
      </c>
      <c r="O78" s="4">
        <v>37</v>
      </c>
    </row>
    <row r="79" spans="9:15" x14ac:dyDescent="0.2">
      <c r="I79" s="1" t="s">
        <v>60</v>
      </c>
      <c r="J79" s="1">
        <f>AVERAGE(J6:J78)</f>
        <v>622.7397260273973</v>
      </c>
      <c r="K79" s="1">
        <f>AVERAGE(K6:K78)</f>
        <v>684.36619718309862</v>
      </c>
      <c r="M79" s="1">
        <f t="shared" si="6"/>
        <v>74</v>
      </c>
      <c r="O79" s="4">
        <v>46</v>
      </c>
    </row>
    <row r="80" spans="9:15" x14ac:dyDescent="0.2">
      <c r="I80" s="1" t="s">
        <v>269</v>
      </c>
      <c r="J80" s="1">
        <f>_xlfn.STDEV.S(J6:J78)</f>
        <v>241.49747108160943</v>
      </c>
      <c r="K80" s="1">
        <f>_xlfn.STDEV.S(K6:K78)</f>
        <v>296.13868563016302</v>
      </c>
      <c r="M80" s="1">
        <f t="shared" si="6"/>
        <v>75</v>
      </c>
      <c r="O80" s="4">
        <v>35</v>
      </c>
    </row>
    <row r="81" spans="9:15" x14ac:dyDescent="0.2">
      <c r="I81" s="1" t="s">
        <v>270</v>
      </c>
      <c r="J81" s="1" t="s">
        <v>289</v>
      </c>
      <c r="M81" s="1">
        <f t="shared" si="6"/>
        <v>76</v>
      </c>
      <c r="O81" s="4">
        <v>48</v>
      </c>
    </row>
    <row r="82" spans="9:15" x14ac:dyDescent="0.2">
      <c r="J82" s="1" t="s">
        <v>290</v>
      </c>
      <c r="M82" s="1">
        <f t="shared" si="6"/>
        <v>77</v>
      </c>
      <c r="O82" s="4">
        <v>54</v>
      </c>
    </row>
    <row r="83" spans="9:15" x14ac:dyDescent="0.2">
      <c r="M83" s="1">
        <f t="shared" si="6"/>
        <v>78</v>
      </c>
      <c r="O83" s="4">
        <v>31</v>
      </c>
    </row>
    <row r="84" spans="9:15" x14ac:dyDescent="0.2">
      <c r="M84" s="1">
        <f t="shared" si="6"/>
        <v>79</v>
      </c>
      <c r="O84" s="4">
        <v>54</v>
      </c>
    </row>
    <row r="85" spans="9:15" x14ac:dyDescent="0.2">
      <c r="M85" s="1">
        <f t="shared" si="6"/>
        <v>80</v>
      </c>
      <c r="O85" s="4">
        <v>43</v>
      </c>
    </row>
    <row r="86" spans="9:15" x14ac:dyDescent="0.2">
      <c r="M86" s="1">
        <f t="shared" si="6"/>
        <v>81</v>
      </c>
      <c r="O86" s="4">
        <v>46</v>
      </c>
    </row>
    <row r="87" spans="9:15" x14ac:dyDescent="0.2">
      <c r="M87" s="1">
        <f t="shared" si="6"/>
        <v>82</v>
      </c>
      <c r="O87" s="4">
        <v>121</v>
      </c>
    </row>
    <row r="88" spans="9:15" x14ac:dyDescent="0.2">
      <c r="M88" s="1">
        <f t="shared" si="6"/>
        <v>83</v>
      </c>
      <c r="O88" s="4">
        <v>54</v>
      </c>
    </row>
    <row r="89" spans="9:15" x14ac:dyDescent="0.2">
      <c r="M89" s="1">
        <f t="shared" si="6"/>
        <v>84</v>
      </c>
      <c r="O89" s="4">
        <v>36</v>
      </c>
    </row>
    <row r="90" spans="9:15" x14ac:dyDescent="0.2">
      <c r="M90" s="1">
        <f t="shared" si="6"/>
        <v>85</v>
      </c>
      <c r="O90" s="4">
        <v>45</v>
      </c>
    </row>
    <row r="91" spans="9:15" x14ac:dyDescent="0.2">
      <c r="M91" s="1">
        <f t="shared" si="6"/>
        <v>86</v>
      </c>
      <c r="O91" s="4">
        <v>47</v>
      </c>
    </row>
    <row r="92" spans="9:15" x14ac:dyDescent="0.2">
      <c r="M92" s="1">
        <f t="shared" si="6"/>
        <v>87</v>
      </c>
      <c r="O92" s="4">
        <v>52</v>
      </c>
    </row>
    <row r="93" spans="9:15" x14ac:dyDescent="0.3">
      <c r="M93" s="1" t="s">
        <v>60</v>
      </c>
      <c r="N93" s="1">
        <f>AVERAGE(N6:N92)</f>
        <v>64.230513888888879</v>
      </c>
      <c r="O93" s="1">
        <f>AVERAGE(O6:O92)</f>
        <v>64.400632183908044</v>
      </c>
    </row>
    <row r="94" spans="9:15" x14ac:dyDescent="0.3">
      <c r="M94" s="1" t="s">
        <v>269</v>
      </c>
      <c r="N94" s="1">
        <f>_xlfn.STDEV.S(N6:N92)</f>
        <v>19.259191764880075</v>
      </c>
      <c r="O94" s="1">
        <f>_xlfn.STDEV.S(O6:O92)</f>
        <v>23.673335308049122</v>
      </c>
    </row>
    <row r="95" spans="9:15" x14ac:dyDescent="0.3">
      <c r="M95" s="1" t="s">
        <v>270</v>
      </c>
      <c r="N95" s="1" t="s">
        <v>291</v>
      </c>
    </row>
    <row r="96" spans="9:15" x14ac:dyDescent="0.3">
      <c r="N96" s="1" t="s">
        <v>290</v>
      </c>
    </row>
    <row r="102" spans="3:18" ht="15.75" thickBot="1" x14ac:dyDescent="0.35">
      <c r="C102" s="1" t="s">
        <v>323</v>
      </c>
    </row>
    <row r="103" spans="3:18" ht="16.5" thickBot="1" x14ac:dyDescent="0.35">
      <c r="C103" s="47" t="s">
        <v>292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9"/>
    </row>
    <row r="104" spans="3:18" x14ac:dyDescent="0.2">
      <c r="C104" s="29" t="s">
        <v>293</v>
      </c>
      <c r="D104" s="62" t="s">
        <v>265</v>
      </c>
      <c r="E104" s="63"/>
      <c r="F104" s="63"/>
      <c r="G104" s="63"/>
      <c r="H104" s="63"/>
      <c r="I104" s="63"/>
      <c r="J104" s="63"/>
      <c r="K104" s="64"/>
      <c r="L104" s="65" t="s">
        <v>69</v>
      </c>
      <c r="M104" s="66"/>
      <c r="N104" s="66"/>
      <c r="O104" s="66"/>
      <c r="P104" s="66"/>
      <c r="Q104" s="66"/>
      <c r="R104" s="67"/>
    </row>
    <row r="105" spans="3:18" x14ac:dyDescent="0.2">
      <c r="C105" s="30">
        <v>40</v>
      </c>
      <c r="D105" s="31">
        <v>0.999999999999999</v>
      </c>
      <c r="E105" s="32">
        <v>0.999999999999999</v>
      </c>
      <c r="F105" s="32">
        <v>1</v>
      </c>
      <c r="G105" s="32">
        <v>1</v>
      </c>
      <c r="H105" s="32">
        <v>1</v>
      </c>
      <c r="I105" s="32">
        <v>0.999999999999999</v>
      </c>
      <c r="J105" s="32">
        <v>0.999999999999999</v>
      </c>
      <c r="K105" s="33">
        <v>1</v>
      </c>
      <c r="L105" s="31">
        <v>1</v>
      </c>
      <c r="M105" s="32">
        <v>1</v>
      </c>
      <c r="N105" s="32">
        <v>1</v>
      </c>
      <c r="O105" s="32">
        <v>1</v>
      </c>
      <c r="P105" s="32">
        <v>1</v>
      </c>
      <c r="Q105" s="32">
        <v>1</v>
      </c>
      <c r="R105" s="33">
        <v>1</v>
      </c>
    </row>
    <row r="106" spans="3:18" x14ac:dyDescent="0.2">
      <c r="C106" s="34">
        <v>80</v>
      </c>
      <c r="D106" s="13">
        <v>0.98605099438759503</v>
      </c>
      <c r="E106" s="12">
        <v>0.80253792941493296</v>
      </c>
      <c r="F106" s="12">
        <v>0.983649</v>
      </c>
      <c r="G106" s="12">
        <v>0.97093300000000005</v>
      </c>
      <c r="H106" s="12">
        <v>0.89847100000000002</v>
      </c>
      <c r="I106" s="12">
        <v>0.89942557722209304</v>
      </c>
      <c r="J106" s="12">
        <v>0.80253792941493296</v>
      </c>
      <c r="K106" s="11">
        <v>0.88466828149910404</v>
      </c>
      <c r="L106" s="13">
        <v>0.94681300000000002</v>
      </c>
      <c r="M106" s="12">
        <v>0.89080199999999998</v>
      </c>
      <c r="N106" s="12">
        <v>0.90042500000000003</v>
      </c>
      <c r="O106" s="12">
        <v>0.94416</v>
      </c>
      <c r="P106" s="12">
        <v>0.98679099999999997</v>
      </c>
      <c r="Q106" s="12">
        <v>0.94011999999999996</v>
      </c>
      <c r="R106" s="11">
        <v>0.97238800000000003</v>
      </c>
    </row>
    <row r="107" spans="3:18" x14ac:dyDescent="0.2">
      <c r="C107" s="34">
        <v>120</v>
      </c>
      <c r="D107" s="13">
        <v>0.86493704873704802</v>
      </c>
      <c r="E107" s="12">
        <v>0.80092274697747401</v>
      </c>
      <c r="F107" s="12">
        <v>0.91920900000000005</v>
      </c>
      <c r="G107" s="12">
        <v>0.97212600000000005</v>
      </c>
      <c r="H107" s="12">
        <v>0.93523500000000004</v>
      </c>
      <c r="I107" s="12">
        <v>0.893102870442957</v>
      </c>
      <c r="J107" s="12">
        <v>0.80092274697747401</v>
      </c>
      <c r="K107" s="11">
        <v>0.89519173700018495</v>
      </c>
      <c r="L107" s="13">
        <v>0.92269900000000005</v>
      </c>
      <c r="M107" s="12">
        <v>0.94072</v>
      </c>
      <c r="N107" s="12">
        <v>0.91336099999999998</v>
      </c>
      <c r="O107" s="12">
        <v>0.87674600000000003</v>
      </c>
      <c r="P107" s="12">
        <v>0.97457199999999999</v>
      </c>
      <c r="Q107" s="12">
        <v>0.86697400000000002</v>
      </c>
      <c r="R107" s="11">
        <v>0.93613900000000005</v>
      </c>
    </row>
    <row r="108" spans="3:18" x14ac:dyDescent="0.2">
      <c r="C108" s="34">
        <v>160</v>
      </c>
      <c r="D108" s="13">
        <v>0.89134311863019799</v>
      </c>
      <c r="E108" s="12">
        <v>0.84282227681150701</v>
      </c>
      <c r="F108" s="12">
        <v>0.92910899999999996</v>
      </c>
      <c r="G108" s="12">
        <v>0.951519</v>
      </c>
      <c r="H108" s="12">
        <v>0.86116999999999999</v>
      </c>
      <c r="I108" s="12">
        <v>0.89831703329895196</v>
      </c>
      <c r="J108" s="12">
        <v>0.84282227681150701</v>
      </c>
      <c r="K108" s="11">
        <v>0.93679830284423604</v>
      </c>
      <c r="L108" s="13">
        <v>0.92877799999999999</v>
      </c>
      <c r="M108" s="12">
        <v>0.872475</v>
      </c>
      <c r="N108" s="12">
        <v>0.89674299999999996</v>
      </c>
      <c r="O108" s="12">
        <v>0.88559399999999999</v>
      </c>
      <c r="P108" s="12">
        <v>0.88142799999999999</v>
      </c>
      <c r="Q108" s="12">
        <v>0.90198800000000001</v>
      </c>
      <c r="R108" s="11">
        <v>0.888872</v>
      </c>
    </row>
    <row r="109" spans="3:18" x14ac:dyDescent="0.2">
      <c r="C109" s="35">
        <v>200</v>
      </c>
      <c r="D109" s="17">
        <v>0.912453258728391</v>
      </c>
      <c r="E109" s="15">
        <v>0.81308098178601995</v>
      </c>
      <c r="F109" s="15">
        <v>0.91285899999999998</v>
      </c>
      <c r="G109" s="15">
        <v>0.94256200000000001</v>
      </c>
      <c r="H109" s="15">
        <v>0.83095799999999997</v>
      </c>
      <c r="I109" s="15">
        <v>0.94430184511728199</v>
      </c>
      <c r="J109" s="15">
        <v>0.81308098178601995</v>
      </c>
      <c r="K109" s="16">
        <v>0.91999498581598005</v>
      </c>
      <c r="L109" s="17">
        <v>0.94803499999999996</v>
      </c>
      <c r="M109" s="15">
        <v>0.80318299999999998</v>
      </c>
      <c r="N109" s="15">
        <v>0.89706600000000003</v>
      </c>
      <c r="O109" s="15">
        <v>0.95915300000000003</v>
      </c>
      <c r="P109" s="15">
        <v>0.89220100000000002</v>
      </c>
      <c r="Q109" s="15">
        <v>0.94301900000000005</v>
      </c>
      <c r="R109" s="16">
        <v>0.90529599999999999</v>
      </c>
    </row>
    <row r="112" spans="3:18" x14ac:dyDescent="0.2">
      <c r="C112" s="3" t="s">
        <v>154</v>
      </c>
      <c r="D112" s="4" t="s">
        <v>155</v>
      </c>
    </row>
    <row r="113" spans="3:8" x14ac:dyDescent="0.2">
      <c r="C113" s="3" t="s">
        <v>159</v>
      </c>
      <c r="D113" s="4">
        <v>0.05</v>
      </c>
    </row>
    <row r="114" spans="3:8" x14ac:dyDescent="0.2">
      <c r="C114" s="3" t="s">
        <v>162</v>
      </c>
      <c r="D114" s="4" t="s">
        <v>163</v>
      </c>
      <c r="E114" s="4" t="s">
        <v>164</v>
      </c>
      <c r="F114" s="4" t="s">
        <v>165</v>
      </c>
      <c r="G114" s="4" t="s">
        <v>35</v>
      </c>
    </row>
    <row r="115" spans="3:8" x14ac:dyDescent="0.2">
      <c r="C115" s="3" t="s">
        <v>294</v>
      </c>
      <c r="D115" s="4">
        <v>1.78</v>
      </c>
      <c r="E115" s="4">
        <v>0.68510000000000004</v>
      </c>
      <c r="F115" s="4" t="s">
        <v>40</v>
      </c>
      <c r="G115" s="4" t="s">
        <v>39</v>
      </c>
    </row>
    <row r="116" spans="3:8" x14ac:dyDescent="0.2">
      <c r="C116" s="3" t="s">
        <v>295</v>
      </c>
      <c r="D116" s="4">
        <v>44.54</v>
      </c>
      <c r="E116" s="4" t="s">
        <v>50</v>
      </c>
      <c r="F116" s="4" t="s">
        <v>51</v>
      </c>
      <c r="G116" s="4" t="s">
        <v>29</v>
      </c>
    </row>
    <row r="117" spans="3:8" x14ac:dyDescent="0.2">
      <c r="C117" s="3" t="s">
        <v>296</v>
      </c>
      <c r="D117" s="4">
        <v>2.2970000000000002</v>
      </c>
      <c r="E117" s="4">
        <v>9.0899999999999995E-2</v>
      </c>
      <c r="F117" s="4" t="s">
        <v>40</v>
      </c>
      <c r="G117" s="4" t="s">
        <v>39</v>
      </c>
    </row>
    <row r="119" spans="3:8" x14ac:dyDescent="0.2">
      <c r="C119" s="3" t="s">
        <v>297</v>
      </c>
      <c r="D119" s="4" t="s">
        <v>157</v>
      </c>
      <c r="E119" s="4" t="s">
        <v>107</v>
      </c>
      <c r="F119" s="4" t="s">
        <v>108</v>
      </c>
      <c r="G119" s="4" t="s">
        <v>36</v>
      </c>
      <c r="H119" s="4" t="s">
        <v>37</v>
      </c>
    </row>
    <row r="120" spans="3:8" x14ac:dyDescent="0.2">
      <c r="C120" s="3"/>
      <c r="D120" s="4"/>
      <c r="E120" s="4"/>
      <c r="F120" s="4"/>
      <c r="G120" s="4"/>
      <c r="H120" s="4"/>
    </row>
    <row r="121" spans="3:8" x14ac:dyDescent="0.2">
      <c r="C121" s="3" t="s">
        <v>298</v>
      </c>
      <c r="D121" s="4"/>
      <c r="E121" s="4"/>
      <c r="F121" s="4"/>
      <c r="G121" s="4"/>
      <c r="H121" s="4"/>
    </row>
    <row r="122" spans="3:8" x14ac:dyDescent="0.2">
      <c r="C122" s="3" t="s">
        <v>299</v>
      </c>
      <c r="D122" s="4">
        <v>-5.5509999999999999E-16</v>
      </c>
      <c r="E122" s="4" t="s">
        <v>300</v>
      </c>
      <c r="F122" s="4" t="s">
        <v>39</v>
      </c>
      <c r="G122" s="4" t="s">
        <v>40</v>
      </c>
      <c r="H122" s="4" t="s">
        <v>41</v>
      </c>
    </row>
    <row r="123" spans="3:8" x14ac:dyDescent="0.2">
      <c r="C123" s="3" t="s">
        <v>301</v>
      </c>
      <c r="D123" s="4">
        <v>-3.6679999999999997E-2</v>
      </c>
      <c r="E123" s="4" t="s">
        <v>302</v>
      </c>
      <c r="F123" s="4" t="s">
        <v>39</v>
      </c>
      <c r="G123" s="4" t="s">
        <v>40</v>
      </c>
      <c r="H123" s="4">
        <v>0.48480000000000001</v>
      </c>
    </row>
    <row r="124" spans="3:8" x14ac:dyDescent="0.2">
      <c r="C124" s="3" t="s">
        <v>303</v>
      </c>
      <c r="D124" s="4">
        <v>-3.354E-2</v>
      </c>
      <c r="E124" s="4" t="s">
        <v>304</v>
      </c>
      <c r="F124" s="4" t="s">
        <v>39</v>
      </c>
      <c r="G124" s="4" t="s">
        <v>40</v>
      </c>
      <c r="H124" s="4">
        <v>0.57979999999999998</v>
      </c>
    </row>
    <row r="125" spans="3:8" x14ac:dyDescent="0.2">
      <c r="C125" s="3" t="s">
        <v>305</v>
      </c>
      <c r="D125" s="4">
        <v>5.4080000000000003E-4</v>
      </c>
      <c r="E125" s="4" t="s">
        <v>306</v>
      </c>
      <c r="F125" s="4" t="s">
        <v>39</v>
      </c>
      <c r="G125" s="4" t="s">
        <v>40</v>
      </c>
      <c r="H125" s="4" t="s">
        <v>41</v>
      </c>
    </row>
    <row r="126" spans="3:8" x14ac:dyDescent="0.2">
      <c r="C126" s="3" t="s">
        <v>307</v>
      </c>
      <c r="D126" s="4">
        <v>-2.069E-2</v>
      </c>
      <c r="E126" s="4" t="s">
        <v>308</v>
      </c>
      <c r="F126" s="4" t="s">
        <v>39</v>
      </c>
      <c r="G126" s="4" t="s">
        <v>40</v>
      </c>
      <c r="H126" s="4">
        <v>0.91049999999999998</v>
      </c>
    </row>
    <row r="129" spans="3:21" ht="15.75" thickBot="1" x14ac:dyDescent="0.35">
      <c r="C129" s="1" t="s">
        <v>324</v>
      </c>
    </row>
    <row r="130" spans="3:21" ht="16.5" thickBot="1" x14ac:dyDescent="0.35">
      <c r="C130" s="47" t="s">
        <v>309</v>
      </c>
      <c r="D130" s="48"/>
      <c r="E130" s="49"/>
      <c r="G130" s="47" t="s">
        <v>310</v>
      </c>
      <c r="H130" s="48"/>
      <c r="I130" s="49"/>
      <c r="K130" s="47" t="s">
        <v>311</v>
      </c>
      <c r="L130" s="48"/>
      <c r="M130" s="49"/>
      <c r="O130" s="47" t="s">
        <v>312</v>
      </c>
      <c r="P130" s="48"/>
      <c r="Q130" s="49"/>
      <c r="S130" s="47" t="s">
        <v>313</v>
      </c>
      <c r="T130" s="48"/>
      <c r="U130" s="49"/>
    </row>
    <row r="131" spans="3:21" x14ac:dyDescent="0.3">
      <c r="D131" s="1" t="s">
        <v>265</v>
      </c>
      <c r="E131" s="1" t="s">
        <v>266</v>
      </c>
      <c r="H131" s="1" t="s">
        <v>265</v>
      </c>
      <c r="I131" s="1" t="s">
        <v>266</v>
      </c>
      <c r="L131" s="1" t="s">
        <v>265</v>
      </c>
      <c r="M131" s="1" t="s">
        <v>266</v>
      </c>
      <c r="P131" s="1" t="s">
        <v>265</v>
      </c>
      <c r="Q131" s="1" t="s">
        <v>266</v>
      </c>
      <c r="T131" s="1" t="s">
        <v>265</v>
      </c>
      <c r="U131" s="1" t="s">
        <v>266</v>
      </c>
    </row>
    <row r="132" spans="3:21" x14ac:dyDescent="0.2">
      <c r="C132" s="1">
        <v>1</v>
      </c>
      <c r="D132" s="1">
        <v>36.54404838</v>
      </c>
      <c r="E132" s="1">
        <v>50.995971779999998</v>
      </c>
      <c r="G132" s="1">
        <v>1</v>
      </c>
      <c r="H132" s="4">
        <v>17.155729337999997</v>
      </c>
      <c r="I132" s="4">
        <v>20.354672879999999</v>
      </c>
      <c r="K132" s="1">
        <v>1</v>
      </c>
      <c r="L132" s="4">
        <v>0.1111</v>
      </c>
      <c r="M132" s="4">
        <v>0.12085</v>
      </c>
      <c r="O132" s="1">
        <v>1</v>
      </c>
      <c r="P132" s="4">
        <v>0.57020000000000004</v>
      </c>
      <c r="Q132" s="4">
        <v>0.54957500000000004</v>
      </c>
      <c r="S132" s="1">
        <v>1</v>
      </c>
      <c r="T132" s="4">
        <v>5.6500000000000002E-2</v>
      </c>
      <c r="U132" s="4">
        <v>6.6324999999999995E-2</v>
      </c>
    </row>
    <row r="133" spans="3:21" x14ac:dyDescent="0.2">
      <c r="C133" s="1">
        <v>2</v>
      </c>
      <c r="D133" s="1">
        <v>32.906927699999997</v>
      </c>
      <c r="E133" s="1">
        <v>47.782723079999997</v>
      </c>
      <c r="G133" s="1">
        <v>2</v>
      </c>
      <c r="H133" s="4">
        <v>18.6121962</v>
      </c>
      <c r="I133" s="4">
        <v>34.083811440000005</v>
      </c>
      <c r="K133" s="1">
        <v>2</v>
      </c>
      <c r="L133" s="4">
        <v>9.1700000000000004E-2</v>
      </c>
      <c r="M133" s="4">
        <v>0.10334</v>
      </c>
      <c r="O133" s="1">
        <v>2</v>
      </c>
      <c r="P133" s="4">
        <v>0.73919999999999997</v>
      </c>
      <c r="Q133" s="4">
        <v>0.74424000000000001</v>
      </c>
      <c r="S133" s="1">
        <v>2</v>
      </c>
      <c r="T133" s="4">
        <v>6.6199999999999995E-2</v>
      </c>
      <c r="U133" s="4">
        <v>8.0420000000000005E-2</v>
      </c>
    </row>
    <row r="134" spans="3:21" x14ac:dyDescent="0.2">
      <c r="C134" s="1">
        <v>3</v>
      </c>
      <c r="D134" s="1">
        <v>39.344050199999998</v>
      </c>
      <c r="E134" s="1">
        <v>58.904303220000003</v>
      </c>
      <c r="G134" s="1">
        <v>3</v>
      </c>
      <c r="H134" s="4">
        <v>18.396020100000001</v>
      </c>
      <c r="I134" s="4">
        <v>17.544588137999998</v>
      </c>
      <c r="K134" s="1">
        <v>3</v>
      </c>
      <c r="L134" s="4">
        <v>6.6699999999999995E-2</v>
      </c>
      <c r="M134" s="4">
        <v>0.1111</v>
      </c>
      <c r="O134" s="1">
        <v>3</v>
      </c>
      <c r="P134" s="4">
        <v>0.57835000000000003</v>
      </c>
      <c r="Q134" s="4">
        <v>0.45879999999999999</v>
      </c>
      <c r="S134" s="1">
        <v>3</v>
      </c>
      <c r="T134" s="4">
        <v>3.8600000000000002E-2</v>
      </c>
      <c r="U134" s="4">
        <v>3.9566999999999998E-2</v>
      </c>
    </row>
    <row r="135" spans="3:21" x14ac:dyDescent="0.2">
      <c r="C135" s="1">
        <v>4</v>
      </c>
      <c r="D135" s="1">
        <v>38.585993999999999</v>
      </c>
      <c r="E135" s="1">
        <v>44.848050600000001</v>
      </c>
      <c r="G135" s="1">
        <v>4</v>
      </c>
      <c r="H135" s="4">
        <v>13.5893043</v>
      </c>
      <c r="I135" s="4">
        <v>22.6360308</v>
      </c>
      <c r="K135" s="1">
        <v>4</v>
      </c>
      <c r="L135" s="4">
        <v>0.22500000000000001</v>
      </c>
      <c r="M135" s="4">
        <v>0.12914999999999999</v>
      </c>
      <c r="O135" s="1">
        <v>4</v>
      </c>
      <c r="P135" s="4">
        <v>0.4894</v>
      </c>
      <c r="Q135" s="4">
        <v>0.63327500000000003</v>
      </c>
      <c r="S135" s="1">
        <v>4</v>
      </c>
      <c r="T135" s="4">
        <v>0.1096</v>
      </c>
      <c r="U135" s="4">
        <v>7.7850000000000003E-2</v>
      </c>
    </row>
    <row r="136" spans="3:21" x14ac:dyDescent="0.2">
      <c r="C136" s="1">
        <v>5</v>
      </c>
      <c r="D136" s="1">
        <v>46.663850400000001</v>
      </c>
      <c r="E136" s="1">
        <v>48.110055599999995</v>
      </c>
      <c r="G136" s="1">
        <v>5</v>
      </c>
      <c r="H136" s="4">
        <v>15.7207788</v>
      </c>
      <c r="I136" s="4">
        <v>11.040636738</v>
      </c>
      <c r="K136" s="1">
        <v>5</v>
      </c>
      <c r="L136" s="4">
        <v>0.1</v>
      </c>
      <c r="M136" s="4">
        <v>0.1</v>
      </c>
      <c r="O136" s="1">
        <v>5</v>
      </c>
      <c r="P136" s="4">
        <v>0.48749999999999999</v>
      </c>
      <c r="Q136" s="4">
        <v>0.37819999999999998</v>
      </c>
      <c r="S136" s="1">
        <v>5</v>
      </c>
      <c r="T136" s="4">
        <v>4.87E-2</v>
      </c>
      <c r="U136" s="4">
        <v>3.7132999999999999E-2</v>
      </c>
    </row>
    <row r="137" spans="3:21" x14ac:dyDescent="0.2">
      <c r="C137" s="1">
        <v>6</v>
      </c>
      <c r="D137" s="1">
        <v>52.5571068</v>
      </c>
      <c r="E137" s="1">
        <v>56.495602979999994</v>
      </c>
      <c r="G137" s="1">
        <v>6</v>
      </c>
      <c r="H137" s="4">
        <v>14.856471599999999</v>
      </c>
      <c r="I137" s="4">
        <v>27.837960599999999</v>
      </c>
      <c r="K137" s="1">
        <v>6</v>
      </c>
      <c r="L137" s="4">
        <v>0.15</v>
      </c>
      <c r="M137" s="4">
        <v>0.105533</v>
      </c>
      <c r="O137" s="1">
        <v>6</v>
      </c>
      <c r="P137" s="4">
        <v>0.44240000000000002</v>
      </c>
      <c r="Q137" s="4">
        <v>0.65103299999999997</v>
      </c>
      <c r="S137" s="1">
        <v>6</v>
      </c>
      <c r="T137" s="4">
        <v>6.6400000000000001E-2</v>
      </c>
      <c r="U137" s="4">
        <v>6.9800000000000001E-2</v>
      </c>
    </row>
    <row r="138" spans="3:21" x14ac:dyDescent="0.2">
      <c r="C138" s="1">
        <v>7</v>
      </c>
      <c r="D138" s="1">
        <v>40.620650999999995</v>
      </c>
      <c r="E138" s="1">
        <v>39.652813620000003</v>
      </c>
      <c r="G138" s="1">
        <v>7</v>
      </c>
      <c r="H138" s="4">
        <v>8.1028800000000007</v>
      </c>
      <c r="I138" s="4">
        <v>28.079795820000001</v>
      </c>
      <c r="K138" s="1">
        <v>7</v>
      </c>
      <c r="L138" s="4">
        <v>0.1333</v>
      </c>
      <c r="M138" s="4">
        <v>0.10556699999999999</v>
      </c>
      <c r="O138" s="1">
        <v>7</v>
      </c>
      <c r="P138" s="4">
        <v>0.32450000000000001</v>
      </c>
      <c r="Q138" s="4">
        <v>0.67383300000000002</v>
      </c>
      <c r="S138" s="1">
        <v>7</v>
      </c>
      <c r="T138" s="4">
        <v>4.3299999999999998E-2</v>
      </c>
      <c r="U138" s="4">
        <v>7.6633000000000007E-2</v>
      </c>
    </row>
    <row r="139" spans="3:21" x14ac:dyDescent="0.2">
      <c r="C139" s="1">
        <v>8</v>
      </c>
      <c r="D139" s="1">
        <v>47.753171399999999</v>
      </c>
      <c r="G139" s="1">
        <v>8</v>
      </c>
      <c r="H139" s="4">
        <v>17.558225999999998</v>
      </c>
      <c r="K139" s="1">
        <v>8</v>
      </c>
      <c r="L139" s="4">
        <v>0.1</v>
      </c>
      <c r="O139" s="1">
        <v>8</v>
      </c>
      <c r="P139" s="4">
        <v>0.49719999999999998</v>
      </c>
      <c r="Q139" s="4"/>
      <c r="S139" s="1">
        <v>8</v>
      </c>
      <c r="T139" s="4">
        <v>4.9700000000000001E-2</v>
      </c>
    </row>
    <row r="140" spans="3:21" x14ac:dyDescent="0.2">
      <c r="C140" s="1">
        <v>9</v>
      </c>
      <c r="D140" s="1">
        <v>36.937514699999994</v>
      </c>
      <c r="G140" s="1">
        <v>9</v>
      </c>
      <c r="H140" s="4">
        <v>9.3712388999999998</v>
      </c>
      <c r="I140" s="4"/>
      <c r="K140" s="1">
        <v>9</v>
      </c>
      <c r="L140" s="4">
        <v>0.2</v>
      </c>
      <c r="M140" s="4"/>
      <c r="O140" s="1">
        <v>9</v>
      </c>
      <c r="P140" s="4">
        <v>0.38724999999999998</v>
      </c>
      <c r="S140" s="1">
        <v>9</v>
      </c>
      <c r="T140" s="4">
        <v>7.8100000000000003E-2</v>
      </c>
      <c r="U140" s="4"/>
    </row>
    <row r="141" spans="3:21" x14ac:dyDescent="0.2">
      <c r="C141" s="1">
        <v>10</v>
      </c>
      <c r="D141" s="1">
        <v>28.972760999999998</v>
      </c>
      <c r="G141" s="1">
        <v>10</v>
      </c>
      <c r="H141" s="4">
        <v>6.5688936</v>
      </c>
      <c r="I141" s="4"/>
      <c r="K141" s="1">
        <v>10</v>
      </c>
      <c r="L141" s="4">
        <v>0.25</v>
      </c>
      <c r="M141" s="4"/>
      <c r="O141" s="1">
        <v>10</v>
      </c>
      <c r="P141" s="4">
        <v>0.36080000000000001</v>
      </c>
      <c r="Q141" s="4"/>
      <c r="S141" s="1">
        <v>10</v>
      </c>
      <c r="T141" s="4">
        <v>9.0200000000000002E-2</v>
      </c>
      <c r="U141" s="4"/>
    </row>
    <row r="142" spans="3:21" x14ac:dyDescent="0.2">
      <c r="C142" s="1">
        <v>11</v>
      </c>
      <c r="D142" s="1">
        <v>29.810853000000002</v>
      </c>
      <c r="G142" s="1">
        <v>11</v>
      </c>
      <c r="H142" s="4">
        <v>7.296564</v>
      </c>
      <c r="I142" s="4"/>
      <c r="K142" s="1">
        <v>11</v>
      </c>
      <c r="L142" s="4">
        <v>0.18329999999999999</v>
      </c>
      <c r="M142" s="4"/>
      <c r="O142" s="1">
        <v>11</v>
      </c>
      <c r="P142" s="4">
        <v>0.37280000000000002</v>
      </c>
      <c r="Q142" s="4"/>
      <c r="S142" s="1">
        <v>11</v>
      </c>
      <c r="T142" s="4">
        <v>6.83E-2</v>
      </c>
      <c r="U142" s="4"/>
    </row>
    <row r="143" spans="3:21" x14ac:dyDescent="0.3">
      <c r="C143" s="1">
        <v>12</v>
      </c>
      <c r="D143" s="1">
        <v>50.999864340000002</v>
      </c>
      <c r="G143" s="1">
        <v>12</v>
      </c>
      <c r="H143" s="1">
        <v>19.789804830000001</v>
      </c>
      <c r="K143" s="1">
        <v>12</v>
      </c>
      <c r="L143" s="1">
        <v>0.1</v>
      </c>
      <c r="O143" s="1">
        <v>12</v>
      </c>
      <c r="P143" s="1">
        <v>0.54940699999999998</v>
      </c>
      <c r="S143" s="1">
        <v>12</v>
      </c>
      <c r="T143" s="1">
        <v>5.4940999999999997E-2</v>
      </c>
    </row>
    <row r="144" spans="3:21" x14ac:dyDescent="0.3">
      <c r="C144" s="1">
        <v>13</v>
      </c>
      <c r="D144" s="1">
        <v>70.789003860000008</v>
      </c>
      <c r="G144" s="1">
        <v>13</v>
      </c>
      <c r="H144" s="1">
        <v>25.373930400000003</v>
      </c>
      <c r="K144" s="1">
        <v>13</v>
      </c>
      <c r="L144" s="1">
        <v>0.16666700000000001</v>
      </c>
      <c r="O144" s="1">
        <v>13</v>
      </c>
      <c r="P144" s="1">
        <v>0.51295299999999999</v>
      </c>
      <c r="S144" s="1">
        <v>13</v>
      </c>
      <c r="T144" s="1">
        <v>8.5491999999999999E-2</v>
      </c>
    </row>
    <row r="145" spans="3:21" x14ac:dyDescent="0.3">
      <c r="C145" s="1">
        <v>14</v>
      </c>
      <c r="D145" s="1">
        <v>51.612267299999999</v>
      </c>
      <c r="G145" s="1">
        <v>14</v>
      </c>
      <c r="H145" s="1">
        <v>35.5921983</v>
      </c>
      <c r="K145" s="1">
        <v>14</v>
      </c>
      <c r="L145" s="1">
        <v>6.6667000000000004E-2</v>
      </c>
      <c r="O145" s="1">
        <v>14</v>
      </c>
      <c r="P145" s="1">
        <v>0.80232700000000001</v>
      </c>
      <c r="S145" s="1">
        <v>14</v>
      </c>
      <c r="T145" s="1">
        <v>5.3488000000000001E-2</v>
      </c>
    </row>
    <row r="146" spans="3:21" x14ac:dyDescent="0.3">
      <c r="C146" s="1" t="s">
        <v>60</v>
      </c>
      <c r="D146" s="1">
        <f>AVERAGE(D132:D145)</f>
        <v>43.149861719999997</v>
      </c>
      <c r="E146" s="1">
        <f>AVERAGE(E132:E142)</f>
        <v>49.541360125714284</v>
      </c>
      <c r="G146" s="1" t="s">
        <v>60</v>
      </c>
      <c r="H146" s="1">
        <f>AVERAGE(H132:H145)</f>
        <v>16.284588312</v>
      </c>
      <c r="I146" s="1">
        <f>AVERAGE(I132:I142)</f>
        <v>23.082499487999996</v>
      </c>
      <c r="K146" s="1" t="s">
        <v>60</v>
      </c>
      <c r="L146" s="1">
        <f>AVERAGE(L132:L145)</f>
        <v>0.13888814285714285</v>
      </c>
      <c r="M146" s="1">
        <f>AVERAGE(M132:M142)</f>
        <v>0.11079142857142855</v>
      </c>
      <c r="O146" s="1" t="s">
        <v>60</v>
      </c>
      <c r="P146" s="1">
        <f>AVERAGE(P132:P145)</f>
        <v>0.5081633571428571</v>
      </c>
      <c r="Q146" s="1">
        <f>AVERAGE(Q132:Q142)</f>
        <v>0.58413657142857134</v>
      </c>
      <c r="S146" s="1" t="s">
        <v>60</v>
      </c>
      <c r="T146" s="1">
        <f>AVERAGE(T132:T145)</f>
        <v>6.4965785714285726E-2</v>
      </c>
      <c r="U146" s="1">
        <f>AVERAGE(U132:U142)</f>
        <v>6.3961142857142855E-2</v>
      </c>
    </row>
    <row r="147" spans="3:21" x14ac:dyDescent="0.3">
      <c r="C147" s="1" t="s">
        <v>269</v>
      </c>
      <c r="D147" s="1">
        <f>_xlfn.STDEV.S(D132:D145)</f>
        <v>11.187111134455735</v>
      </c>
      <c r="E147" s="1">
        <f>_xlfn.STDEV.S(E132:E142)</f>
        <v>6.6218581900113218</v>
      </c>
      <c r="G147" s="1" t="s">
        <v>269</v>
      </c>
      <c r="H147" s="1">
        <f>_xlfn.STDEV.S(H132:H145)</f>
        <v>7.7433814834734482</v>
      </c>
      <c r="I147" s="1">
        <f>_xlfn.STDEV.S(I132:I142)</f>
        <v>7.6586719756730508</v>
      </c>
      <c r="K147" s="1" t="s">
        <v>269</v>
      </c>
      <c r="L147" s="1">
        <f>_xlfn.STDEV.S(L132:L145)</f>
        <v>5.8413197013711241E-2</v>
      </c>
      <c r="M147" s="1">
        <f>_xlfn.STDEV.S(M132:M142)</f>
        <v>1.0529574727992619E-2</v>
      </c>
      <c r="O147" s="1" t="s">
        <v>269</v>
      </c>
      <c r="P147" s="1">
        <f>_xlfn.STDEV.S(P132:P145)</f>
        <v>0.13700768821471151</v>
      </c>
      <c r="Q147" s="1">
        <f>_xlfn.STDEV.S(Q132:Q142)</f>
        <v>0.12902319188535746</v>
      </c>
      <c r="S147" s="1" t="s">
        <v>269</v>
      </c>
      <c r="T147" s="1">
        <f>_xlfn.STDEV.S(T132:T145)</f>
        <v>2.0006912844462817E-2</v>
      </c>
      <c r="U147" s="1">
        <f>_xlfn.STDEV.S(U132:U142)</f>
        <v>1.8160735222163361E-2</v>
      </c>
    </row>
    <row r="148" spans="3:21" x14ac:dyDescent="0.3">
      <c r="C148" s="1" t="s">
        <v>314</v>
      </c>
      <c r="D148" s="1" t="s">
        <v>315</v>
      </c>
      <c r="G148" s="1" t="s">
        <v>314</v>
      </c>
      <c r="H148" s="1" t="s">
        <v>316</v>
      </c>
      <c r="K148" s="1" t="s">
        <v>314</v>
      </c>
      <c r="L148" s="1" t="s">
        <v>317</v>
      </c>
      <c r="O148" s="1" t="s">
        <v>314</v>
      </c>
      <c r="P148" s="1" t="s">
        <v>318</v>
      </c>
      <c r="S148" s="1" t="s">
        <v>314</v>
      </c>
      <c r="T148" s="1" t="s">
        <v>319</v>
      </c>
    </row>
    <row r="149" spans="3:21" x14ac:dyDescent="0.2">
      <c r="C149" s="1" t="s">
        <v>320</v>
      </c>
      <c r="D149" s="3" t="s">
        <v>71</v>
      </c>
      <c r="G149" s="1" t="s">
        <v>320</v>
      </c>
      <c r="H149" s="3" t="s">
        <v>71</v>
      </c>
      <c r="K149" s="1" t="s">
        <v>320</v>
      </c>
      <c r="L149" s="3" t="s">
        <v>71</v>
      </c>
      <c r="O149" s="1" t="s">
        <v>320</v>
      </c>
      <c r="P149" s="3" t="s">
        <v>71</v>
      </c>
      <c r="S149" s="1" t="s">
        <v>320</v>
      </c>
      <c r="T149" s="3" t="s">
        <v>71</v>
      </c>
    </row>
  </sheetData>
  <mergeCells count="11">
    <mergeCell ref="C4:G4"/>
    <mergeCell ref="I4:K4"/>
    <mergeCell ref="M4:O4"/>
    <mergeCell ref="C103:R103"/>
    <mergeCell ref="D104:K104"/>
    <mergeCell ref="L104:R104"/>
    <mergeCell ref="C130:E130"/>
    <mergeCell ref="G130:I130"/>
    <mergeCell ref="K130:M130"/>
    <mergeCell ref="O130:Q130"/>
    <mergeCell ref="S130:U130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793B-1D84-4FBF-90A3-13794272234F}">
  <dimension ref="A1:Z322"/>
  <sheetViews>
    <sheetView topLeftCell="A289" workbookViewId="0">
      <selection activeCell="L146" sqref="L146"/>
    </sheetView>
  </sheetViews>
  <sheetFormatPr defaultRowHeight="15" x14ac:dyDescent="0.3"/>
  <cols>
    <col min="1" max="1" width="9" style="1"/>
    <col min="2" max="2" width="9.25" style="1" bestFit="1" customWidth="1"/>
    <col min="3" max="3" width="14.5" style="1" bestFit="1" customWidth="1"/>
    <col min="4" max="26" width="9.25" style="1" bestFit="1" customWidth="1"/>
    <col min="27" max="16384" width="9" style="1"/>
  </cols>
  <sheetData>
    <row r="1" spans="1:26" x14ac:dyDescent="0.3">
      <c r="A1" s="1" t="s">
        <v>426</v>
      </c>
    </row>
    <row r="2" spans="1:26" ht="15.75" thickBot="1" x14ac:dyDescent="0.35">
      <c r="B2" s="1" t="s">
        <v>427</v>
      </c>
    </row>
    <row r="3" spans="1:26" ht="16.5" thickBot="1" x14ac:dyDescent="0.35">
      <c r="B3" s="47" t="s">
        <v>428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</row>
    <row r="4" spans="1:26" x14ac:dyDescent="0.2">
      <c r="B4" s="65" t="s">
        <v>429</v>
      </c>
      <c r="C4" s="67"/>
      <c r="D4" s="65" t="s">
        <v>68</v>
      </c>
      <c r="E4" s="66"/>
      <c r="F4" s="66"/>
      <c r="G4" s="66"/>
      <c r="H4" s="66"/>
      <c r="I4" s="66"/>
      <c r="J4" s="66"/>
      <c r="K4" s="66"/>
      <c r="L4" s="67"/>
      <c r="M4" s="65" t="s">
        <v>69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7"/>
    </row>
    <row r="5" spans="1:26" x14ac:dyDescent="0.2">
      <c r="B5" s="24">
        <v>0</v>
      </c>
      <c r="C5" s="11">
        <v>1.0000000000000001E-9</v>
      </c>
      <c r="D5" s="13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>
        <v>0</v>
      </c>
      <c r="M5" s="13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1">
        <v>0</v>
      </c>
    </row>
    <row r="6" spans="1:26" x14ac:dyDescent="0.2">
      <c r="B6" s="24" t="s">
        <v>430</v>
      </c>
      <c r="C6" s="11">
        <v>1E-8</v>
      </c>
      <c r="D6" s="13"/>
      <c r="E6" s="12">
        <v>-0.4</v>
      </c>
      <c r="F6" s="12">
        <v>0.3</v>
      </c>
      <c r="G6" s="12">
        <v>1.2</v>
      </c>
      <c r="H6" s="12">
        <v>0.1</v>
      </c>
      <c r="I6" s="12">
        <v>0.1</v>
      </c>
      <c r="J6" s="12">
        <v>-1.7</v>
      </c>
      <c r="K6" s="12">
        <v>-2.5</v>
      </c>
      <c r="L6" s="11">
        <v>-1.6</v>
      </c>
      <c r="M6" s="13">
        <v>0</v>
      </c>
      <c r="N6" s="12">
        <v>-0.4</v>
      </c>
      <c r="O6" s="12">
        <v>1.2</v>
      </c>
      <c r="P6" s="12">
        <v>-0.3</v>
      </c>
      <c r="Q6" s="12">
        <v>1.1000000000000001</v>
      </c>
      <c r="R6" s="12">
        <v>-1.1000000000000001</v>
      </c>
      <c r="S6" s="12">
        <v>-0.4</v>
      </c>
      <c r="T6" s="12">
        <v>-1.9</v>
      </c>
      <c r="U6" s="12">
        <v>-0.5</v>
      </c>
      <c r="V6" s="12">
        <v>-1.2</v>
      </c>
      <c r="W6" s="12">
        <v>-0.6</v>
      </c>
      <c r="X6" s="12">
        <v>0.3</v>
      </c>
      <c r="Y6" s="12">
        <v>-0.3</v>
      </c>
      <c r="Z6" s="11">
        <v>1.5</v>
      </c>
    </row>
    <row r="7" spans="1:26" x14ac:dyDescent="0.2">
      <c r="B7" s="24" t="s">
        <v>431</v>
      </c>
      <c r="C7" s="11">
        <v>2.9999999999999997E-8</v>
      </c>
      <c r="D7" s="13"/>
      <c r="E7" s="12">
        <v>-8.9</v>
      </c>
      <c r="F7" s="12">
        <v>0.9</v>
      </c>
      <c r="G7" s="12">
        <v>2.8</v>
      </c>
      <c r="H7" s="12">
        <v>0.3</v>
      </c>
      <c r="I7" s="12">
        <v>-0.5</v>
      </c>
      <c r="J7" s="12">
        <v>-1.8</v>
      </c>
      <c r="K7" s="12">
        <v>-1.1000000000000001</v>
      </c>
      <c r="L7" s="11">
        <v>-3.7</v>
      </c>
      <c r="M7" s="13">
        <v>-1.4</v>
      </c>
      <c r="N7" s="12">
        <v>-1</v>
      </c>
      <c r="O7" s="12">
        <v>0.7</v>
      </c>
      <c r="P7" s="12">
        <v>-0.2</v>
      </c>
      <c r="Q7" s="12">
        <v>1.5</v>
      </c>
      <c r="R7" s="12">
        <v>-1.3</v>
      </c>
      <c r="S7" s="12">
        <v>-0.7</v>
      </c>
      <c r="T7" s="12">
        <v>-1.9</v>
      </c>
      <c r="U7" s="12">
        <v>-0.1</v>
      </c>
      <c r="V7" s="12">
        <v>-2.2999999999999998</v>
      </c>
      <c r="W7" s="12">
        <v>-0.7</v>
      </c>
      <c r="X7" s="12">
        <v>1.6</v>
      </c>
      <c r="Y7" s="12">
        <v>-0.1</v>
      </c>
      <c r="Z7" s="11">
        <v>1.5</v>
      </c>
    </row>
    <row r="8" spans="1:26" x14ac:dyDescent="0.2">
      <c r="B8" s="24" t="s">
        <v>432</v>
      </c>
      <c r="C8" s="11">
        <v>9.9999999999999995E-8</v>
      </c>
      <c r="D8" s="13">
        <v>1.3</v>
      </c>
      <c r="E8" s="12">
        <v>-9.8000000000000007</v>
      </c>
      <c r="F8" s="12">
        <v>0</v>
      </c>
      <c r="G8" s="12">
        <v>2.2000000000000002</v>
      </c>
      <c r="H8" s="12">
        <v>0.1</v>
      </c>
      <c r="I8" s="12">
        <v>-1.6</v>
      </c>
      <c r="J8" s="12">
        <v>-1.4</v>
      </c>
      <c r="K8" s="12">
        <v>-1</v>
      </c>
      <c r="L8" s="11">
        <v>-4.8</v>
      </c>
      <c r="M8" s="13">
        <v>-4.2</v>
      </c>
      <c r="N8" s="12">
        <v>-2.4</v>
      </c>
      <c r="O8" s="12">
        <v>-3</v>
      </c>
      <c r="P8" s="12">
        <v>-1.2</v>
      </c>
      <c r="Q8" s="12">
        <v>2.1</v>
      </c>
      <c r="R8" s="12">
        <v>-1.5</v>
      </c>
      <c r="S8" s="12">
        <v>-1.1000000000000001</v>
      </c>
      <c r="T8" s="12">
        <v>-1.6</v>
      </c>
      <c r="U8" s="12">
        <v>-1.8</v>
      </c>
      <c r="V8" s="12">
        <v>-3.7</v>
      </c>
      <c r="W8" s="12">
        <v>-2.1</v>
      </c>
      <c r="X8" s="12">
        <v>0.6</v>
      </c>
      <c r="Y8" s="12">
        <v>-0.7</v>
      </c>
      <c r="Z8" s="11">
        <v>0.1</v>
      </c>
    </row>
    <row r="9" spans="1:26" x14ac:dyDescent="0.2">
      <c r="B9" s="24" t="s">
        <v>433</v>
      </c>
      <c r="C9" s="11">
        <v>2.9999999999999999E-7</v>
      </c>
      <c r="D9" s="13">
        <v>1.8</v>
      </c>
      <c r="E9" s="12">
        <v>-10.9</v>
      </c>
      <c r="F9" s="12">
        <v>-2.8</v>
      </c>
      <c r="G9" s="12">
        <v>1.1000000000000001</v>
      </c>
      <c r="H9" s="12">
        <v>0.3</v>
      </c>
      <c r="I9" s="12">
        <v>-2.4</v>
      </c>
      <c r="J9" s="12">
        <v>-2.6</v>
      </c>
      <c r="K9" s="12">
        <v>0</v>
      </c>
      <c r="L9" s="11">
        <v>-4.0999999999999996</v>
      </c>
      <c r="M9" s="13">
        <v>-6</v>
      </c>
      <c r="N9" s="12">
        <v>-2.9</v>
      </c>
      <c r="O9" s="12">
        <v>-5.5</v>
      </c>
      <c r="P9" s="12">
        <v>-1.9</v>
      </c>
      <c r="Q9" s="12">
        <v>2.8</v>
      </c>
      <c r="R9" s="12">
        <v>-1.7</v>
      </c>
      <c r="S9" s="12">
        <v>-0.9</v>
      </c>
      <c r="T9" s="12">
        <v>-3.6</v>
      </c>
      <c r="U9" s="12">
        <v>-1.8</v>
      </c>
      <c r="V9" s="12">
        <v>-4.9000000000000004</v>
      </c>
      <c r="W9" s="12">
        <v>-3.4</v>
      </c>
      <c r="X9" s="12">
        <v>-0.4</v>
      </c>
      <c r="Y9" s="12">
        <v>-2.2999999999999998</v>
      </c>
      <c r="Z9" s="11">
        <v>1.6</v>
      </c>
    </row>
    <row r="10" spans="1:26" x14ac:dyDescent="0.2">
      <c r="B10" s="24" t="s">
        <v>434</v>
      </c>
      <c r="C10" s="11">
        <v>5.9999999999999997E-7</v>
      </c>
      <c r="D10" s="13">
        <v>1.9</v>
      </c>
      <c r="E10" s="12">
        <v>-10.8</v>
      </c>
      <c r="F10" s="12">
        <v>-3.8</v>
      </c>
      <c r="G10" s="12">
        <v>0.1</v>
      </c>
      <c r="H10" s="12">
        <v>-0.5</v>
      </c>
      <c r="I10" s="12">
        <v>-3.4</v>
      </c>
      <c r="J10" s="12">
        <v>-2.4</v>
      </c>
      <c r="K10" s="12">
        <v>0.9</v>
      </c>
      <c r="L10" s="11">
        <v>-4.2</v>
      </c>
      <c r="M10" s="13">
        <v>-5.6</v>
      </c>
      <c r="N10" s="12">
        <v>-3</v>
      </c>
      <c r="O10" s="12">
        <v>-6.8</v>
      </c>
      <c r="P10" s="12">
        <v>-2</v>
      </c>
      <c r="Q10" s="12">
        <v>2.5</v>
      </c>
      <c r="R10" s="12">
        <v>-2</v>
      </c>
      <c r="S10" s="12">
        <v>-0.4</v>
      </c>
      <c r="T10" s="12">
        <v>-5.0999999999999996</v>
      </c>
      <c r="U10" s="12">
        <v>-2.6</v>
      </c>
      <c r="V10" s="12">
        <v>-6.2</v>
      </c>
      <c r="W10" s="12">
        <v>-3.9</v>
      </c>
      <c r="X10" s="12">
        <v>-1.5</v>
      </c>
      <c r="Y10" s="12">
        <v>-3.5</v>
      </c>
      <c r="Z10" s="11">
        <v>1.1000000000000001</v>
      </c>
    </row>
    <row r="11" spans="1:26" x14ac:dyDescent="0.2">
      <c r="B11" s="24" t="s">
        <v>435</v>
      </c>
      <c r="C11" s="11">
        <v>9.9999999999999995E-7</v>
      </c>
      <c r="D11" s="13">
        <v>1.9</v>
      </c>
      <c r="E11" s="12">
        <v>-13.3</v>
      </c>
      <c r="F11" s="12">
        <v>-6</v>
      </c>
      <c r="G11" s="12">
        <v>-0.5</v>
      </c>
      <c r="H11" s="12">
        <v>-1</v>
      </c>
      <c r="I11" s="12">
        <v>-4.2</v>
      </c>
      <c r="J11" s="12">
        <v>1.1000000000000001</v>
      </c>
      <c r="K11" s="12">
        <v>1.2</v>
      </c>
      <c r="L11" s="11">
        <v>-5.5</v>
      </c>
      <c r="M11" s="13">
        <v>-6.4</v>
      </c>
      <c r="N11" s="12">
        <v>-4.3</v>
      </c>
      <c r="O11" s="12">
        <v>-9.6999999999999993</v>
      </c>
      <c r="P11" s="12">
        <v>-3.1</v>
      </c>
      <c r="Q11" s="12">
        <v>2.6</v>
      </c>
      <c r="R11" s="12">
        <v>-2</v>
      </c>
      <c r="S11" s="12">
        <v>0.6</v>
      </c>
      <c r="T11" s="12">
        <v>-4.5999999999999996</v>
      </c>
      <c r="U11" s="12">
        <v>-3.3</v>
      </c>
      <c r="V11" s="12">
        <v>-10.199999999999999</v>
      </c>
      <c r="W11" s="12">
        <v>-4.5</v>
      </c>
      <c r="X11" s="12">
        <v>-4.3</v>
      </c>
      <c r="Y11" s="12">
        <v>-3.8</v>
      </c>
      <c r="Z11" s="11">
        <v>-0.7</v>
      </c>
    </row>
    <row r="12" spans="1:26" x14ac:dyDescent="0.2">
      <c r="B12" s="24" t="s">
        <v>436</v>
      </c>
      <c r="C12" s="11">
        <v>3.0000000000000001E-6</v>
      </c>
      <c r="D12" s="13">
        <v>0.8</v>
      </c>
      <c r="E12" s="12">
        <v>-15.2</v>
      </c>
      <c r="F12" s="12">
        <v>-9.5</v>
      </c>
      <c r="G12" s="12">
        <v>-1</v>
      </c>
      <c r="H12" s="12">
        <v>-2.5</v>
      </c>
      <c r="I12" s="12">
        <v>-4.8</v>
      </c>
      <c r="J12" s="12">
        <v>-1.5</v>
      </c>
      <c r="K12" s="12">
        <v>2.2000000000000002</v>
      </c>
      <c r="L12" s="11">
        <v>-6.2</v>
      </c>
      <c r="M12" s="13">
        <v>-6.5</v>
      </c>
      <c r="N12" s="12">
        <v>-6.2</v>
      </c>
      <c r="O12" s="12">
        <v>-10.5</v>
      </c>
      <c r="P12" s="12">
        <v>-3.7</v>
      </c>
      <c r="Q12" s="12">
        <v>3.3</v>
      </c>
      <c r="R12" s="12">
        <v>-1.6</v>
      </c>
      <c r="S12" s="12">
        <v>5</v>
      </c>
      <c r="T12" s="12">
        <v>-6.3</v>
      </c>
      <c r="U12" s="12">
        <v>-3.4</v>
      </c>
      <c r="V12" s="12">
        <v>-12.2</v>
      </c>
      <c r="W12" s="12">
        <v>-6.2</v>
      </c>
      <c r="X12" s="12">
        <v>-5.5</v>
      </c>
      <c r="Y12" s="12">
        <v>-6.1</v>
      </c>
      <c r="Z12" s="11">
        <v>0.4</v>
      </c>
    </row>
    <row r="13" spans="1:26" x14ac:dyDescent="0.2">
      <c r="B13" s="24" t="s">
        <v>437</v>
      </c>
      <c r="C13" s="11">
        <v>6.0000000000000002E-6</v>
      </c>
      <c r="D13" s="13">
        <v>1.1000000000000001</v>
      </c>
      <c r="E13" s="12">
        <v>-17.7</v>
      </c>
      <c r="F13" s="12">
        <v>-12.2</v>
      </c>
      <c r="G13" s="12">
        <v>-3</v>
      </c>
      <c r="H13" s="12">
        <v>-2.2999999999999998</v>
      </c>
      <c r="I13" s="12">
        <v>-5.9</v>
      </c>
      <c r="J13" s="12">
        <v>-0.8</v>
      </c>
      <c r="K13" s="12">
        <v>3.3</v>
      </c>
      <c r="L13" s="11">
        <v>-5.5</v>
      </c>
      <c r="M13" s="13">
        <v>-6.6</v>
      </c>
      <c r="N13" s="12">
        <v>-4.9000000000000004</v>
      </c>
      <c r="O13" s="12">
        <v>-13</v>
      </c>
      <c r="P13" s="12">
        <v>-5</v>
      </c>
      <c r="Q13" s="12">
        <v>3.4</v>
      </c>
      <c r="R13" s="12">
        <v>-2.1</v>
      </c>
      <c r="S13" s="12">
        <v>6.7</v>
      </c>
      <c r="T13" s="12">
        <v>-5.6</v>
      </c>
      <c r="U13" s="12">
        <v>-4</v>
      </c>
      <c r="V13" s="12">
        <v>-13.4</v>
      </c>
      <c r="W13" s="12">
        <v>-8.9</v>
      </c>
      <c r="X13" s="12">
        <v>-7</v>
      </c>
      <c r="Y13" s="12">
        <v>-10</v>
      </c>
      <c r="Z13" s="11">
        <v>-1.6</v>
      </c>
    </row>
    <row r="14" spans="1:26" x14ac:dyDescent="0.2">
      <c r="B14" s="25" t="s">
        <v>438</v>
      </c>
      <c r="C14" s="16">
        <v>1.0000000000000001E-5</v>
      </c>
      <c r="D14" s="17">
        <v>0.4</v>
      </c>
      <c r="E14" s="15">
        <v>-20.8</v>
      </c>
      <c r="F14" s="15">
        <v>-17.8</v>
      </c>
      <c r="G14" s="15">
        <v>-2.5</v>
      </c>
      <c r="H14" s="15">
        <v>-1.4</v>
      </c>
      <c r="I14" s="15">
        <v>-6.1</v>
      </c>
      <c r="J14" s="15">
        <v>1.1000000000000001</v>
      </c>
      <c r="K14" s="15">
        <v>4.9000000000000004</v>
      </c>
      <c r="L14" s="16">
        <v>-5.6</v>
      </c>
      <c r="M14" s="17">
        <v>-11.5</v>
      </c>
      <c r="N14" s="15">
        <v>-8.9</v>
      </c>
      <c r="O14" s="15">
        <v>-14.7</v>
      </c>
      <c r="P14" s="15">
        <v>-4.8</v>
      </c>
      <c r="Q14" s="15">
        <v>3.1</v>
      </c>
      <c r="R14" s="15">
        <v>-2.9</v>
      </c>
      <c r="S14" s="15">
        <v>7.1</v>
      </c>
      <c r="T14" s="15">
        <v>-8.9</v>
      </c>
      <c r="U14" s="15">
        <v>-4.4000000000000004</v>
      </c>
      <c r="V14" s="15">
        <v>-15.2</v>
      </c>
      <c r="W14" s="15">
        <v>-11</v>
      </c>
      <c r="X14" s="15">
        <v>-10.4</v>
      </c>
      <c r="Y14" s="15">
        <v>-10.8</v>
      </c>
      <c r="Z14" s="16">
        <v>-2.2000000000000002</v>
      </c>
    </row>
    <row r="16" spans="1:26" x14ac:dyDescent="0.2">
      <c r="B16" s="3" t="s">
        <v>154</v>
      </c>
      <c r="C16" s="4" t="s">
        <v>155</v>
      </c>
      <c r="D16" s="4"/>
      <c r="E16" s="4"/>
      <c r="F16" s="4"/>
      <c r="G16" s="4"/>
    </row>
    <row r="17" spans="2:7" x14ac:dyDescent="0.2">
      <c r="B17" s="3" t="s">
        <v>159</v>
      </c>
      <c r="C17" s="4">
        <v>0.05</v>
      </c>
      <c r="D17" s="4"/>
      <c r="E17" s="4"/>
      <c r="F17" s="4"/>
      <c r="G17" s="4"/>
    </row>
    <row r="18" spans="2:7" x14ac:dyDescent="0.2">
      <c r="B18" s="3"/>
      <c r="C18" s="4"/>
      <c r="D18" s="4"/>
      <c r="E18" s="4"/>
      <c r="F18" s="4"/>
      <c r="G18" s="4"/>
    </row>
    <row r="19" spans="2:7" x14ac:dyDescent="0.2">
      <c r="B19" s="3" t="s">
        <v>162</v>
      </c>
      <c r="C19" s="4" t="s">
        <v>163</v>
      </c>
      <c r="D19" s="4" t="s">
        <v>164</v>
      </c>
      <c r="E19" s="4" t="s">
        <v>165</v>
      </c>
      <c r="F19" s="4" t="s">
        <v>35</v>
      </c>
      <c r="G19" s="4"/>
    </row>
    <row r="20" spans="2:7" x14ac:dyDescent="0.2">
      <c r="B20" s="3" t="s">
        <v>169</v>
      </c>
      <c r="C20" s="4">
        <v>0.57330000000000003</v>
      </c>
      <c r="D20" s="4">
        <v>0.99690000000000001</v>
      </c>
      <c r="E20" s="4" t="s">
        <v>40</v>
      </c>
      <c r="F20" s="4" t="s">
        <v>39</v>
      </c>
      <c r="G20" s="4"/>
    </row>
    <row r="21" spans="2:7" x14ac:dyDescent="0.2">
      <c r="B21" s="3" t="s">
        <v>173</v>
      </c>
      <c r="C21" s="4">
        <v>18</v>
      </c>
      <c r="D21" s="4" t="s">
        <v>50</v>
      </c>
      <c r="E21" s="4" t="s">
        <v>51</v>
      </c>
      <c r="F21" s="4" t="s">
        <v>29</v>
      </c>
      <c r="G21" s="4"/>
    </row>
    <row r="22" spans="2:7" x14ac:dyDescent="0.2">
      <c r="B22" s="3" t="s">
        <v>176</v>
      </c>
      <c r="C22" s="4">
        <v>2.5270000000000001E-2</v>
      </c>
      <c r="D22" s="4">
        <v>0.79690000000000005</v>
      </c>
      <c r="E22" s="4" t="s">
        <v>40</v>
      </c>
      <c r="F22" s="4" t="s">
        <v>39</v>
      </c>
      <c r="G22" s="4"/>
    </row>
    <row r="23" spans="2:7" x14ac:dyDescent="0.2">
      <c r="B23" s="3"/>
      <c r="C23" s="4"/>
      <c r="D23" s="4"/>
      <c r="E23" s="4"/>
      <c r="F23" s="4"/>
      <c r="G23" s="4"/>
    </row>
    <row r="24" spans="2:7" x14ac:dyDescent="0.2">
      <c r="B24" s="3" t="s">
        <v>179</v>
      </c>
      <c r="C24" s="4" t="s">
        <v>180</v>
      </c>
      <c r="D24" s="4" t="s">
        <v>181</v>
      </c>
      <c r="E24" s="4" t="s">
        <v>182</v>
      </c>
      <c r="F24" s="4" t="s">
        <v>183</v>
      </c>
      <c r="G24" s="4" t="s">
        <v>164</v>
      </c>
    </row>
    <row r="25" spans="2:7" x14ac:dyDescent="0.2">
      <c r="B25" s="3" t="s">
        <v>169</v>
      </c>
      <c r="C25" s="4">
        <v>25.16</v>
      </c>
      <c r="D25" s="4">
        <v>9</v>
      </c>
      <c r="E25" s="4">
        <v>2.7959999999999998</v>
      </c>
      <c r="F25" s="4" t="s">
        <v>439</v>
      </c>
      <c r="G25" s="4" t="s">
        <v>440</v>
      </c>
    </row>
    <row r="26" spans="2:7" x14ac:dyDescent="0.2">
      <c r="B26" s="3" t="s">
        <v>173</v>
      </c>
      <c r="C26" s="4">
        <v>789.9</v>
      </c>
      <c r="D26" s="4">
        <v>9</v>
      </c>
      <c r="E26" s="4">
        <v>87.77</v>
      </c>
      <c r="F26" s="4" t="s">
        <v>441</v>
      </c>
      <c r="G26" s="4" t="s">
        <v>376</v>
      </c>
    </row>
    <row r="27" spans="2:7" x14ac:dyDescent="0.2">
      <c r="B27" s="3" t="s">
        <v>176</v>
      </c>
      <c r="C27" s="4">
        <v>1.109</v>
      </c>
      <c r="D27" s="4">
        <v>1</v>
      </c>
      <c r="E27" s="4">
        <v>1.109</v>
      </c>
      <c r="F27" s="4" t="s">
        <v>442</v>
      </c>
      <c r="G27" s="4" t="s">
        <v>443</v>
      </c>
    </row>
    <row r="28" spans="2:7" x14ac:dyDescent="0.2">
      <c r="B28" s="3" t="s">
        <v>194</v>
      </c>
      <c r="C28" s="4">
        <v>3474</v>
      </c>
      <c r="D28" s="4">
        <v>208</v>
      </c>
      <c r="E28" s="4">
        <v>16.7</v>
      </c>
      <c r="F28" s="4"/>
      <c r="G28" s="4"/>
    </row>
    <row r="30" spans="2:7" x14ac:dyDescent="0.2">
      <c r="B30" s="3" t="s">
        <v>297</v>
      </c>
      <c r="C30" s="4" t="s">
        <v>157</v>
      </c>
      <c r="D30" s="4" t="s">
        <v>107</v>
      </c>
      <c r="E30" s="4" t="s">
        <v>108</v>
      </c>
      <c r="F30" s="4" t="s">
        <v>36</v>
      </c>
      <c r="G30" s="4" t="s">
        <v>37</v>
      </c>
    </row>
    <row r="31" spans="2:7" x14ac:dyDescent="0.2">
      <c r="B31" s="3"/>
      <c r="C31" s="4"/>
      <c r="D31" s="4"/>
      <c r="E31" s="4"/>
      <c r="F31" s="4"/>
      <c r="G31" s="4"/>
    </row>
    <row r="32" spans="2:7" x14ac:dyDescent="0.2">
      <c r="B32" s="3" t="s">
        <v>298</v>
      </c>
      <c r="C32" s="4"/>
      <c r="D32" s="4"/>
      <c r="E32" s="4"/>
      <c r="F32" s="4"/>
      <c r="G32" s="4"/>
    </row>
    <row r="33" spans="2:26" x14ac:dyDescent="0.2">
      <c r="B33" s="3" t="s">
        <v>444</v>
      </c>
      <c r="C33" s="4">
        <v>0</v>
      </c>
      <c r="D33" s="4" t="s">
        <v>445</v>
      </c>
      <c r="E33" s="4" t="s">
        <v>39</v>
      </c>
      <c r="F33" s="4" t="s">
        <v>40</v>
      </c>
      <c r="G33" s="4" t="s">
        <v>41</v>
      </c>
    </row>
    <row r="34" spans="2:26" x14ac:dyDescent="0.2">
      <c r="B34" s="3" t="s">
        <v>446</v>
      </c>
      <c r="C34" s="4">
        <v>-0.37680000000000002</v>
      </c>
      <c r="D34" s="4" t="s">
        <v>447</v>
      </c>
      <c r="E34" s="4" t="s">
        <v>39</v>
      </c>
      <c r="F34" s="4" t="s">
        <v>40</v>
      </c>
      <c r="G34" s="4" t="s">
        <v>41</v>
      </c>
    </row>
    <row r="35" spans="2:26" x14ac:dyDescent="0.2">
      <c r="B35" s="3" t="s">
        <v>448</v>
      </c>
      <c r="C35" s="4">
        <v>-1.1859999999999999</v>
      </c>
      <c r="D35" s="4" t="s">
        <v>449</v>
      </c>
      <c r="E35" s="4" t="s">
        <v>39</v>
      </c>
      <c r="F35" s="4" t="s">
        <v>40</v>
      </c>
      <c r="G35" s="4">
        <v>0.99929999999999997</v>
      </c>
    </row>
    <row r="36" spans="2:26" x14ac:dyDescent="0.2">
      <c r="B36" s="3" t="s">
        <v>450</v>
      </c>
      <c r="C36" s="4">
        <v>-0.2024</v>
      </c>
      <c r="D36" s="4" t="s">
        <v>451</v>
      </c>
      <c r="E36" s="4" t="s">
        <v>39</v>
      </c>
      <c r="F36" s="4" t="s">
        <v>40</v>
      </c>
      <c r="G36" s="4" t="s">
        <v>41</v>
      </c>
    </row>
    <row r="37" spans="2:26" x14ac:dyDescent="0.2">
      <c r="B37" s="3" t="s">
        <v>452</v>
      </c>
      <c r="C37" s="4">
        <v>2.937E-2</v>
      </c>
      <c r="D37" s="4" t="s">
        <v>453</v>
      </c>
      <c r="E37" s="4" t="s">
        <v>39</v>
      </c>
      <c r="F37" s="4" t="s">
        <v>40</v>
      </c>
      <c r="G37" s="4" t="s">
        <v>41</v>
      </c>
    </row>
    <row r="38" spans="2:26" x14ac:dyDescent="0.2">
      <c r="B38" s="3" t="s">
        <v>454</v>
      </c>
      <c r="C38" s="4">
        <v>0.31900000000000001</v>
      </c>
      <c r="D38" s="4" t="s">
        <v>455</v>
      </c>
      <c r="E38" s="4" t="s">
        <v>39</v>
      </c>
      <c r="F38" s="4" t="s">
        <v>40</v>
      </c>
      <c r="G38" s="4" t="s">
        <v>41</v>
      </c>
    </row>
    <row r="39" spans="2:26" x14ac:dyDescent="0.2">
      <c r="B39" s="3" t="s">
        <v>456</v>
      </c>
      <c r="C39" s="4">
        <v>0.91349999999999998</v>
      </c>
      <c r="D39" s="4" t="s">
        <v>457</v>
      </c>
      <c r="E39" s="4" t="s">
        <v>39</v>
      </c>
      <c r="F39" s="4" t="s">
        <v>40</v>
      </c>
      <c r="G39" s="4">
        <v>0.99990000000000001</v>
      </c>
    </row>
    <row r="40" spans="2:26" x14ac:dyDescent="0.2">
      <c r="B40" s="3" t="s">
        <v>458</v>
      </c>
      <c r="C40" s="4">
        <v>6.1109999999999998E-2</v>
      </c>
      <c r="D40" s="4" t="s">
        <v>459</v>
      </c>
      <c r="E40" s="4" t="s">
        <v>39</v>
      </c>
      <c r="F40" s="4" t="s">
        <v>40</v>
      </c>
      <c r="G40" s="4" t="s">
        <v>41</v>
      </c>
    </row>
    <row r="41" spans="2:26" x14ac:dyDescent="0.2">
      <c r="B41" s="3" t="s">
        <v>460</v>
      </c>
      <c r="C41" s="4">
        <v>0.36509999999999998</v>
      </c>
      <c r="D41" s="4" t="s">
        <v>461</v>
      </c>
      <c r="E41" s="4" t="s">
        <v>39</v>
      </c>
      <c r="F41" s="4" t="s">
        <v>40</v>
      </c>
      <c r="G41" s="4" t="s">
        <v>41</v>
      </c>
    </row>
    <row r="42" spans="2:26" x14ac:dyDescent="0.2">
      <c r="B42" s="3" t="s">
        <v>462</v>
      </c>
      <c r="C42" s="4">
        <v>1.51</v>
      </c>
      <c r="D42" s="4" t="s">
        <v>463</v>
      </c>
      <c r="E42" s="4" t="s">
        <v>39</v>
      </c>
      <c r="F42" s="4" t="s">
        <v>40</v>
      </c>
      <c r="G42" s="4">
        <v>0.99260000000000004</v>
      </c>
    </row>
    <row r="44" spans="2:26" ht="15.75" thickBot="1" x14ac:dyDescent="0.35"/>
    <row r="45" spans="2:26" ht="16.5" thickBot="1" x14ac:dyDescent="0.35">
      <c r="B45" s="47" t="s">
        <v>464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9"/>
    </row>
    <row r="46" spans="2:26" x14ac:dyDescent="0.2">
      <c r="B46" s="65" t="s">
        <v>429</v>
      </c>
      <c r="C46" s="67"/>
      <c r="D46" s="65" t="s">
        <v>68</v>
      </c>
      <c r="E46" s="66"/>
      <c r="F46" s="66"/>
      <c r="G46" s="66"/>
      <c r="H46" s="66"/>
      <c r="I46" s="66"/>
      <c r="J46" s="66"/>
      <c r="K46" s="66"/>
      <c r="L46" s="67"/>
      <c r="M46" s="65" t="s">
        <v>69</v>
      </c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7"/>
    </row>
    <row r="47" spans="2:26" x14ac:dyDescent="0.2">
      <c r="B47" s="24">
        <v>0</v>
      </c>
      <c r="C47" s="11">
        <v>1.0000000000000001E-9</v>
      </c>
      <c r="D47" s="31">
        <v>16.8</v>
      </c>
      <c r="E47" s="32">
        <v>5.0999999999999996</v>
      </c>
      <c r="F47" s="32">
        <v>17.7</v>
      </c>
      <c r="G47" s="32">
        <v>14.7</v>
      </c>
      <c r="H47" s="32">
        <v>8.5</v>
      </c>
      <c r="I47" s="32">
        <v>9.9</v>
      </c>
      <c r="J47" s="32">
        <v>23.3</v>
      </c>
      <c r="K47" s="32">
        <v>14.1</v>
      </c>
      <c r="L47" s="33">
        <v>12.4</v>
      </c>
      <c r="M47" s="31">
        <v>8.6</v>
      </c>
      <c r="N47" s="32">
        <v>18.899999999999999</v>
      </c>
      <c r="O47" s="32">
        <v>14.5</v>
      </c>
      <c r="P47" s="32">
        <v>16.5</v>
      </c>
      <c r="Q47" s="32">
        <v>24.5</v>
      </c>
      <c r="R47" s="32">
        <v>18.7</v>
      </c>
      <c r="S47" s="32">
        <v>21.7</v>
      </c>
      <c r="T47" s="32">
        <v>22.6</v>
      </c>
      <c r="U47" s="32">
        <v>9</v>
      </c>
      <c r="V47" s="32">
        <v>11.3</v>
      </c>
      <c r="W47" s="32">
        <v>15.4</v>
      </c>
      <c r="X47" s="32">
        <v>25.4</v>
      </c>
      <c r="Y47" s="32">
        <v>15</v>
      </c>
      <c r="Z47" s="33">
        <v>6.8</v>
      </c>
    </row>
    <row r="48" spans="2:26" x14ac:dyDescent="0.2">
      <c r="B48" s="24" t="s">
        <v>430</v>
      </c>
      <c r="C48" s="11">
        <v>1E-8</v>
      </c>
      <c r="D48" s="13"/>
      <c r="E48" s="12">
        <v>5.7</v>
      </c>
      <c r="F48" s="12">
        <v>17.3</v>
      </c>
      <c r="G48" s="12">
        <v>13.5</v>
      </c>
      <c r="H48" s="12">
        <v>8.4</v>
      </c>
      <c r="I48" s="12">
        <v>9.8000000000000007</v>
      </c>
      <c r="J48" s="12">
        <v>24.9</v>
      </c>
      <c r="K48" s="12">
        <v>16.899999999999999</v>
      </c>
      <c r="L48" s="11">
        <v>14</v>
      </c>
      <c r="M48" s="13">
        <v>8.6</v>
      </c>
      <c r="N48" s="12">
        <v>19.3</v>
      </c>
      <c r="O48" s="12">
        <v>13.3</v>
      </c>
      <c r="P48" s="12">
        <v>16.8</v>
      </c>
      <c r="Q48" s="12">
        <v>23.4</v>
      </c>
      <c r="R48" s="12">
        <v>20.2</v>
      </c>
      <c r="S48" s="12">
        <v>22.1</v>
      </c>
      <c r="T48" s="12">
        <v>24.6</v>
      </c>
      <c r="U48" s="12">
        <v>9.5</v>
      </c>
      <c r="V48" s="12">
        <v>12.4</v>
      </c>
      <c r="W48" s="12">
        <v>16</v>
      </c>
      <c r="X48" s="12">
        <v>25.2</v>
      </c>
      <c r="Y48" s="12">
        <v>15.4</v>
      </c>
      <c r="Z48" s="11">
        <v>5.3</v>
      </c>
    </row>
    <row r="49" spans="2:26" x14ac:dyDescent="0.2">
      <c r="B49" s="24" t="s">
        <v>431</v>
      </c>
      <c r="C49" s="11">
        <v>2.9999999999999997E-8</v>
      </c>
      <c r="D49" s="13"/>
      <c r="E49" s="12">
        <v>16.3</v>
      </c>
      <c r="F49" s="12">
        <v>16.5</v>
      </c>
      <c r="G49" s="12">
        <v>12</v>
      </c>
      <c r="H49" s="12">
        <v>8.1</v>
      </c>
      <c r="I49" s="12">
        <v>10.4</v>
      </c>
      <c r="J49" s="12">
        <v>24.9</v>
      </c>
      <c r="K49" s="12">
        <v>15.3</v>
      </c>
      <c r="L49" s="11">
        <v>16.2</v>
      </c>
      <c r="M49" s="13">
        <v>9.9</v>
      </c>
      <c r="N49" s="12">
        <v>19.899999999999999</v>
      </c>
      <c r="O49" s="12">
        <v>13.8</v>
      </c>
      <c r="P49" s="12">
        <v>16.8</v>
      </c>
      <c r="Q49" s="12">
        <v>22.9</v>
      </c>
      <c r="R49" s="12">
        <v>20.5</v>
      </c>
      <c r="S49" s="12">
        <v>22.5</v>
      </c>
      <c r="T49" s="12">
        <v>24.6</v>
      </c>
      <c r="U49" s="12">
        <v>9.1</v>
      </c>
      <c r="V49" s="12">
        <v>13.3</v>
      </c>
      <c r="W49" s="12">
        <v>16.2</v>
      </c>
      <c r="X49" s="12">
        <v>23.9</v>
      </c>
      <c r="Y49" s="12">
        <v>15.2</v>
      </c>
      <c r="Z49" s="11">
        <v>5.4</v>
      </c>
    </row>
    <row r="50" spans="2:26" x14ac:dyDescent="0.2">
      <c r="B50" s="24" t="s">
        <v>432</v>
      </c>
      <c r="C50" s="11">
        <v>9.9999999999999995E-8</v>
      </c>
      <c r="D50" s="13">
        <v>15.2</v>
      </c>
      <c r="E50" s="12">
        <v>17.5</v>
      </c>
      <c r="F50" s="12">
        <v>17.600000000000001</v>
      </c>
      <c r="G50" s="12">
        <v>12.6</v>
      </c>
      <c r="H50" s="12">
        <v>8.3000000000000007</v>
      </c>
      <c r="I50" s="12">
        <v>11.6</v>
      </c>
      <c r="J50" s="12">
        <v>24.6</v>
      </c>
      <c r="K50" s="12">
        <v>15.1</v>
      </c>
      <c r="L50" s="11">
        <v>17.3</v>
      </c>
      <c r="M50" s="13">
        <v>12.4</v>
      </c>
      <c r="N50" s="12">
        <v>21.4</v>
      </c>
      <c r="O50" s="12">
        <v>17.2</v>
      </c>
      <c r="P50" s="12">
        <v>18.100000000000001</v>
      </c>
      <c r="Q50" s="12">
        <v>22.2</v>
      </c>
      <c r="R50" s="12">
        <v>20.7</v>
      </c>
      <c r="S50" s="12">
        <v>22.9</v>
      </c>
      <c r="T50" s="12">
        <v>24.3</v>
      </c>
      <c r="U50" s="12">
        <v>11</v>
      </c>
      <c r="V50" s="12">
        <v>14.6</v>
      </c>
      <c r="W50" s="12">
        <v>17.600000000000001</v>
      </c>
      <c r="X50" s="12">
        <v>24.9</v>
      </c>
      <c r="Y50" s="12">
        <v>15.8</v>
      </c>
      <c r="Z50" s="11">
        <v>6.7</v>
      </c>
    </row>
    <row r="51" spans="2:26" x14ac:dyDescent="0.2">
      <c r="B51" s="24" t="s">
        <v>433</v>
      </c>
      <c r="C51" s="11">
        <v>2.9999999999999999E-7</v>
      </c>
      <c r="D51" s="13">
        <v>14.5</v>
      </c>
      <c r="E51" s="12">
        <v>18.899999999999999</v>
      </c>
      <c r="F51" s="12">
        <v>21.1</v>
      </c>
      <c r="G51" s="12">
        <v>13.6</v>
      </c>
      <c r="H51" s="12">
        <v>8.1999999999999993</v>
      </c>
      <c r="I51" s="12">
        <v>12.4</v>
      </c>
      <c r="J51" s="12">
        <v>25.6</v>
      </c>
      <c r="K51" s="12">
        <v>14.1</v>
      </c>
      <c r="L51" s="11">
        <v>16.600000000000001</v>
      </c>
      <c r="M51" s="13">
        <v>14</v>
      </c>
      <c r="N51" s="12">
        <v>21.9</v>
      </c>
      <c r="O51" s="12">
        <v>19.399999999999999</v>
      </c>
      <c r="P51" s="12">
        <v>19</v>
      </c>
      <c r="Q51" s="12">
        <v>21.5</v>
      </c>
      <c r="R51" s="12">
        <v>21</v>
      </c>
      <c r="S51" s="12">
        <v>22.6</v>
      </c>
      <c r="T51" s="12">
        <v>26.4</v>
      </c>
      <c r="U51" s="12">
        <v>11</v>
      </c>
      <c r="V51" s="12">
        <v>15.7</v>
      </c>
      <c r="W51" s="12">
        <v>18.899999999999999</v>
      </c>
      <c r="X51" s="12">
        <v>25.8</v>
      </c>
      <c r="Y51" s="12">
        <v>17.399999999999999</v>
      </c>
      <c r="Z51" s="11">
        <v>5.3</v>
      </c>
    </row>
    <row r="52" spans="2:26" x14ac:dyDescent="0.2">
      <c r="B52" s="24" t="s">
        <v>434</v>
      </c>
      <c r="C52" s="11">
        <v>5.9999999999999997E-7</v>
      </c>
      <c r="D52" s="13">
        <v>14.4</v>
      </c>
      <c r="E52" s="12">
        <v>18.7</v>
      </c>
      <c r="F52" s="12">
        <v>22.5</v>
      </c>
      <c r="G52" s="12">
        <v>14.6</v>
      </c>
      <c r="H52" s="12">
        <v>9</v>
      </c>
      <c r="I52" s="12">
        <v>13.4</v>
      </c>
      <c r="J52" s="12">
        <v>25.5</v>
      </c>
      <c r="K52" s="12">
        <v>13.1</v>
      </c>
      <c r="L52" s="11">
        <v>16.7</v>
      </c>
      <c r="M52" s="13">
        <v>13.7</v>
      </c>
      <c r="N52" s="12">
        <v>22</v>
      </c>
      <c r="O52" s="12">
        <v>20.6</v>
      </c>
      <c r="P52" s="12">
        <v>19.2</v>
      </c>
      <c r="Q52" s="12">
        <v>21.8</v>
      </c>
      <c r="R52" s="12">
        <v>21.4</v>
      </c>
      <c r="S52" s="12">
        <v>22.1</v>
      </c>
      <c r="T52" s="12">
        <v>28</v>
      </c>
      <c r="U52" s="12">
        <v>11.9</v>
      </c>
      <c r="V52" s="12">
        <v>16.899999999999999</v>
      </c>
      <c r="W52" s="12">
        <v>19.3</v>
      </c>
      <c r="X52" s="12">
        <v>26.9</v>
      </c>
      <c r="Y52" s="12">
        <v>18.600000000000001</v>
      </c>
      <c r="Z52" s="11">
        <v>5.7</v>
      </c>
    </row>
    <row r="53" spans="2:26" x14ac:dyDescent="0.2">
      <c r="B53" s="24" t="s">
        <v>435</v>
      </c>
      <c r="C53" s="11">
        <v>9.9999999999999995E-7</v>
      </c>
      <c r="D53" s="13">
        <v>14.4</v>
      </c>
      <c r="E53" s="12">
        <v>21.8</v>
      </c>
      <c r="F53" s="12">
        <v>25.2</v>
      </c>
      <c r="G53" s="12">
        <v>15.2</v>
      </c>
      <c r="H53" s="12">
        <v>9.6999999999999993</v>
      </c>
      <c r="I53" s="12">
        <v>14.3</v>
      </c>
      <c r="J53" s="12">
        <v>22.3</v>
      </c>
      <c r="K53" s="12">
        <v>12.8</v>
      </c>
      <c r="L53" s="11">
        <v>18.100000000000001</v>
      </c>
      <c r="M53" s="13">
        <v>14.3</v>
      </c>
      <c r="N53" s="12">
        <v>23.4</v>
      </c>
      <c r="O53" s="12">
        <v>23.3</v>
      </c>
      <c r="P53" s="12">
        <v>20.6</v>
      </c>
      <c r="Q53" s="12">
        <v>21.6</v>
      </c>
      <c r="R53" s="12">
        <v>21.4</v>
      </c>
      <c r="S53" s="12">
        <v>21.1</v>
      </c>
      <c r="T53" s="12">
        <v>27.4</v>
      </c>
      <c r="U53" s="12">
        <v>12.6</v>
      </c>
      <c r="V53" s="12">
        <v>20.5</v>
      </c>
      <c r="W53" s="12">
        <v>20</v>
      </c>
      <c r="X53" s="12">
        <v>29.5</v>
      </c>
      <c r="Y53" s="12">
        <v>18.899999999999999</v>
      </c>
      <c r="Z53" s="11">
        <v>7.5</v>
      </c>
    </row>
    <row r="54" spans="2:26" x14ac:dyDescent="0.2">
      <c r="B54" s="24" t="s">
        <v>436</v>
      </c>
      <c r="C54" s="11">
        <v>3.0000000000000001E-6</v>
      </c>
      <c r="D54" s="13">
        <v>15.7</v>
      </c>
      <c r="E54" s="12">
        <v>24.2</v>
      </c>
      <c r="F54" s="12">
        <v>29.6</v>
      </c>
      <c r="G54" s="12">
        <v>15.6</v>
      </c>
      <c r="H54" s="12">
        <v>11.6</v>
      </c>
      <c r="I54" s="12">
        <v>15</v>
      </c>
      <c r="J54" s="12">
        <v>24.7</v>
      </c>
      <c r="K54" s="12">
        <v>11.7</v>
      </c>
      <c r="L54" s="11">
        <v>18.7</v>
      </c>
      <c r="M54" s="13">
        <v>14.5</v>
      </c>
      <c r="N54" s="12">
        <v>25.4</v>
      </c>
      <c r="O54" s="12">
        <v>24.1</v>
      </c>
      <c r="P54" s="12">
        <v>21.4</v>
      </c>
      <c r="Q54" s="12">
        <v>20.9</v>
      </c>
      <c r="R54" s="12">
        <v>20.9</v>
      </c>
      <c r="S54" s="12">
        <v>16.600000000000001</v>
      </c>
      <c r="T54" s="12">
        <v>29.2</v>
      </c>
      <c r="U54" s="12">
        <v>12.8</v>
      </c>
      <c r="V54" s="12">
        <v>22.3</v>
      </c>
      <c r="W54" s="12">
        <v>21.7</v>
      </c>
      <c r="X54" s="12">
        <v>30.6</v>
      </c>
      <c r="Y54" s="12">
        <v>21.2</v>
      </c>
      <c r="Z54" s="11">
        <v>6.4</v>
      </c>
    </row>
    <row r="55" spans="2:26" x14ac:dyDescent="0.2">
      <c r="B55" s="24" t="s">
        <v>437</v>
      </c>
      <c r="C55" s="11">
        <v>6.0000000000000002E-6</v>
      </c>
      <c r="D55" s="13">
        <v>15.4</v>
      </c>
      <c r="E55" s="12">
        <v>27.4</v>
      </c>
      <c r="F55" s="12">
        <v>33</v>
      </c>
      <c r="G55" s="12">
        <v>17.5</v>
      </c>
      <c r="H55" s="12">
        <v>11.3</v>
      </c>
      <c r="I55" s="12">
        <v>16.100000000000001</v>
      </c>
      <c r="J55" s="12">
        <v>24</v>
      </c>
      <c r="K55" s="12">
        <v>10.5</v>
      </c>
      <c r="L55" s="11">
        <v>18.100000000000001</v>
      </c>
      <c r="M55" s="13">
        <v>14.5</v>
      </c>
      <c r="N55" s="12">
        <v>24</v>
      </c>
      <c r="O55" s="12">
        <v>26.3</v>
      </c>
      <c r="P55" s="12">
        <v>23.2</v>
      </c>
      <c r="Q55" s="12">
        <v>20.8</v>
      </c>
      <c r="R55" s="12">
        <v>21.6</v>
      </c>
      <c r="S55" s="12">
        <v>14.8</v>
      </c>
      <c r="T55" s="12">
        <v>28.5</v>
      </c>
      <c r="U55" s="12">
        <v>13.4</v>
      </c>
      <c r="V55" s="12">
        <v>23.3</v>
      </c>
      <c r="W55" s="12">
        <v>24.4</v>
      </c>
      <c r="X55" s="12">
        <v>32.1</v>
      </c>
      <c r="Y55" s="12">
        <v>25.1</v>
      </c>
      <c r="Z55" s="11">
        <v>8.1999999999999993</v>
      </c>
    </row>
    <row r="56" spans="2:26" x14ac:dyDescent="0.2">
      <c r="B56" s="25" t="s">
        <v>438</v>
      </c>
      <c r="C56" s="16">
        <v>1.0000000000000001E-5</v>
      </c>
      <c r="D56" s="17">
        <v>16.3</v>
      </c>
      <c r="E56" s="15">
        <v>31.3</v>
      </c>
      <c r="F56" s="15">
        <v>40</v>
      </c>
      <c r="G56" s="15">
        <v>17.100000000000001</v>
      </c>
      <c r="H56" s="15">
        <v>10.199999999999999</v>
      </c>
      <c r="I56" s="15">
        <v>16.3</v>
      </c>
      <c r="J56" s="15">
        <v>22.3</v>
      </c>
      <c r="K56" s="15">
        <v>8.8000000000000007</v>
      </c>
      <c r="L56" s="16">
        <v>18.100000000000001</v>
      </c>
      <c r="M56" s="17">
        <v>19</v>
      </c>
      <c r="N56" s="15">
        <v>28.2</v>
      </c>
      <c r="O56" s="15">
        <v>27.9</v>
      </c>
      <c r="P56" s="15">
        <v>23</v>
      </c>
      <c r="Q56" s="15">
        <v>21.2</v>
      </c>
      <c r="R56" s="15">
        <v>22.7</v>
      </c>
      <c r="S56" s="15">
        <v>14.4</v>
      </c>
      <c r="T56" s="15">
        <v>31.9</v>
      </c>
      <c r="U56" s="15">
        <v>13.9</v>
      </c>
      <c r="V56" s="15">
        <v>25</v>
      </c>
      <c r="W56" s="15">
        <v>26.6</v>
      </c>
      <c r="X56" s="15">
        <v>35.299999999999997</v>
      </c>
      <c r="Y56" s="15">
        <v>26</v>
      </c>
      <c r="Z56" s="16">
        <v>8.8000000000000007</v>
      </c>
    </row>
    <row r="58" spans="2:26" x14ac:dyDescent="0.2">
      <c r="B58" s="3" t="s">
        <v>154</v>
      </c>
      <c r="C58" s="4" t="s">
        <v>155</v>
      </c>
      <c r="D58" s="4"/>
      <c r="E58" s="4"/>
      <c r="F58" s="4"/>
      <c r="G58" s="4"/>
    </row>
    <row r="59" spans="2:26" x14ac:dyDescent="0.2">
      <c r="B59" s="3" t="s">
        <v>159</v>
      </c>
      <c r="C59" s="4">
        <v>0.05</v>
      </c>
      <c r="D59" s="4"/>
      <c r="E59" s="4"/>
      <c r="F59" s="4"/>
      <c r="G59" s="4"/>
    </row>
    <row r="60" spans="2:26" x14ac:dyDescent="0.2">
      <c r="B60" s="3"/>
      <c r="C60" s="4"/>
      <c r="D60" s="4"/>
      <c r="E60" s="4"/>
      <c r="F60" s="4"/>
      <c r="G60" s="4"/>
    </row>
    <row r="61" spans="2:26" x14ac:dyDescent="0.2">
      <c r="B61" s="3" t="s">
        <v>162</v>
      </c>
      <c r="C61" s="4" t="s">
        <v>163</v>
      </c>
      <c r="D61" s="4" t="s">
        <v>164</v>
      </c>
      <c r="E61" s="4" t="s">
        <v>165</v>
      </c>
      <c r="F61" s="4" t="s">
        <v>35</v>
      </c>
      <c r="G61" s="4"/>
    </row>
    <row r="62" spans="2:26" x14ac:dyDescent="0.2">
      <c r="B62" s="3" t="s">
        <v>169</v>
      </c>
      <c r="C62" s="4">
        <v>0.1008</v>
      </c>
      <c r="D62" s="4" t="s">
        <v>41</v>
      </c>
      <c r="E62" s="4" t="s">
        <v>40</v>
      </c>
      <c r="F62" s="4" t="s">
        <v>39</v>
      </c>
      <c r="G62" s="4"/>
    </row>
    <row r="63" spans="2:26" x14ac:dyDescent="0.2">
      <c r="B63" s="3" t="s">
        <v>173</v>
      </c>
      <c r="C63" s="4">
        <v>10.4</v>
      </c>
      <c r="D63" s="4">
        <v>3.8E-3</v>
      </c>
      <c r="E63" s="4" t="s">
        <v>52</v>
      </c>
      <c r="F63" s="4" t="s">
        <v>29</v>
      </c>
      <c r="G63" s="4"/>
    </row>
    <row r="64" spans="2:26" x14ac:dyDescent="0.2">
      <c r="B64" s="3" t="s">
        <v>176</v>
      </c>
      <c r="C64" s="4">
        <v>3.681</v>
      </c>
      <c r="D64" s="4">
        <v>3.0999999999999999E-3</v>
      </c>
      <c r="E64" s="4" t="s">
        <v>52</v>
      </c>
      <c r="F64" s="4" t="s">
        <v>29</v>
      </c>
      <c r="G64" s="4"/>
    </row>
    <row r="65" spans="2:7" x14ac:dyDescent="0.2">
      <c r="B65" s="3"/>
      <c r="C65" s="4"/>
      <c r="D65" s="4"/>
      <c r="E65" s="4"/>
      <c r="F65" s="4"/>
      <c r="G65" s="4"/>
    </row>
    <row r="66" spans="2:7" x14ac:dyDescent="0.2">
      <c r="B66" s="3" t="s">
        <v>179</v>
      </c>
      <c r="C66" s="4" t="s">
        <v>180</v>
      </c>
      <c r="D66" s="4" t="s">
        <v>181</v>
      </c>
      <c r="E66" s="4" t="s">
        <v>182</v>
      </c>
      <c r="F66" s="4" t="s">
        <v>183</v>
      </c>
      <c r="G66" s="4" t="s">
        <v>164</v>
      </c>
    </row>
    <row r="67" spans="2:7" x14ac:dyDescent="0.2">
      <c r="B67" s="3" t="s">
        <v>169</v>
      </c>
      <c r="C67" s="4">
        <v>9.3230000000000004</v>
      </c>
      <c r="D67" s="4">
        <v>9</v>
      </c>
      <c r="E67" s="4">
        <v>1.036</v>
      </c>
      <c r="F67" s="4" t="s">
        <v>465</v>
      </c>
      <c r="G67" s="4" t="s">
        <v>466</v>
      </c>
    </row>
    <row r="68" spans="2:7" x14ac:dyDescent="0.2">
      <c r="B68" s="3" t="s">
        <v>173</v>
      </c>
      <c r="C68" s="4">
        <v>961.5</v>
      </c>
      <c r="D68" s="4">
        <v>9</v>
      </c>
      <c r="E68" s="4">
        <v>106.8</v>
      </c>
      <c r="F68" s="4" t="s">
        <v>467</v>
      </c>
      <c r="G68" s="4" t="s">
        <v>468</v>
      </c>
    </row>
    <row r="69" spans="2:7" x14ac:dyDescent="0.2">
      <c r="B69" s="3" t="s">
        <v>176</v>
      </c>
      <c r="C69" s="4">
        <v>340.3</v>
      </c>
      <c r="D69" s="4">
        <v>1</v>
      </c>
      <c r="E69" s="4">
        <v>340.3</v>
      </c>
      <c r="F69" s="4" t="s">
        <v>469</v>
      </c>
      <c r="G69" s="4" t="s">
        <v>470</v>
      </c>
    </row>
    <row r="70" spans="2:7" x14ac:dyDescent="0.2">
      <c r="B70" s="3" t="s">
        <v>194</v>
      </c>
      <c r="C70" s="4">
        <v>7885</v>
      </c>
      <c r="D70" s="4">
        <v>208</v>
      </c>
      <c r="E70" s="4">
        <v>37.909999999999997</v>
      </c>
      <c r="F70" s="4"/>
      <c r="G70" s="4"/>
    </row>
    <row r="72" spans="2:7" x14ac:dyDescent="0.2">
      <c r="B72" s="3" t="s">
        <v>297</v>
      </c>
      <c r="C72" s="4" t="s">
        <v>157</v>
      </c>
      <c r="D72" s="4" t="s">
        <v>107</v>
      </c>
      <c r="E72" s="4" t="s">
        <v>108</v>
      </c>
      <c r="F72" s="4" t="s">
        <v>36</v>
      </c>
      <c r="G72" s="4" t="s">
        <v>37</v>
      </c>
    </row>
    <row r="73" spans="2:7" x14ac:dyDescent="0.2">
      <c r="B73" s="3"/>
      <c r="C73" s="4"/>
      <c r="D73" s="4"/>
      <c r="E73" s="4"/>
      <c r="F73" s="4"/>
      <c r="G73" s="4"/>
    </row>
    <row r="74" spans="2:7" x14ac:dyDescent="0.2">
      <c r="B74" s="3" t="s">
        <v>298</v>
      </c>
      <c r="C74" s="4"/>
      <c r="D74" s="4"/>
      <c r="E74" s="4"/>
      <c r="F74" s="4"/>
      <c r="G74" s="4"/>
    </row>
    <row r="75" spans="2:7" x14ac:dyDescent="0.2">
      <c r="B75" s="3" t="s">
        <v>444</v>
      </c>
      <c r="C75" s="4">
        <v>-2.7389999999999999</v>
      </c>
      <c r="D75" s="4" t="s">
        <v>471</v>
      </c>
      <c r="E75" s="4" t="s">
        <v>39</v>
      </c>
      <c r="F75" s="4" t="s">
        <v>40</v>
      </c>
      <c r="G75" s="4">
        <v>0.97130000000000005</v>
      </c>
    </row>
    <row r="76" spans="2:7" x14ac:dyDescent="0.2">
      <c r="B76" s="3" t="s">
        <v>446</v>
      </c>
      <c r="C76" s="4">
        <v>-2.766</v>
      </c>
      <c r="D76" s="4" t="s">
        <v>472</v>
      </c>
      <c r="E76" s="4" t="s">
        <v>39</v>
      </c>
      <c r="F76" s="4" t="s">
        <v>40</v>
      </c>
      <c r="G76" s="4">
        <v>0.97619999999999996</v>
      </c>
    </row>
    <row r="77" spans="2:7" x14ac:dyDescent="0.2">
      <c r="B77" s="3" t="s">
        <v>448</v>
      </c>
      <c r="C77" s="4">
        <v>-1.752</v>
      </c>
      <c r="D77" s="4" t="s">
        <v>473</v>
      </c>
      <c r="E77" s="4" t="s">
        <v>39</v>
      </c>
      <c r="F77" s="4" t="s">
        <v>40</v>
      </c>
      <c r="G77" s="4">
        <v>0.99939999999999996</v>
      </c>
    </row>
    <row r="78" spans="2:7" x14ac:dyDescent="0.2">
      <c r="B78" s="3" t="s">
        <v>450</v>
      </c>
      <c r="C78" s="4">
        <v>-2.31</v>
      </c>
      <c r="D78" s="4" t="s">
        <v>474</v>
      </c>
      <c r="E78" s="4" t="s">
        <v>39</v>
      </c>
      <c r="F78" s="4" t="s">
        <v>40</v>
      </c>
      <c r="G78" s="4">
        <v>0.99170000000000003</v>
      </c>
    </row>
    <row r="79" spans="2:7" x14ac:dyDescent="0.2">
      <c r="B79" s="3" t="s">
        <v>452</v>
      </c>
      <c r="C79" s="4">
        <v>-2.4529999999999998</v>
      </c>
      <c r="D79" s="4" t="s">
        <v>475</v>
      </c>
      <c r="E79" s="4" t="s">
        <v>39</v>
      </c>
      <c r="F79" s="4" t="s">
        <v>40</v>
      </c>
      <c r="G79" s="4">
        <v>0.98699999999999999</v>
      </c>
    </row>
    <row r="80" spans="2:7" x14ac:dyDescent="0.2">
      <c r="B80" s="3" t="s">
        <v>454</v>
      </c>
      <c r="C80" s="4">
        <v>-2.7170000000000001</v>
      </c>
      <c r="D80" s="4" t="s">
        <v>476</v>
      </c>
      <c r="E80" s="4" t="s">
        <v>39</v>
      </c>
      <c r="F80" s="4" t="s">
        <v>40</v>
      </c>
      <c r="G80" s="4">
        <v>0.97289999999999999</v>
      </c>
    </row>
    <row r="81" spans="2:26" x14ac:dyDescent="0.2">
      <c r="B81" s="3" t="s">
        <v>456</v>
      </c>
      <c r="C81" s="4">
        <v>-3.0609999999999999</v>
      </c>
      <c r="D81" s="4" t="s">
        <v>477</v>
      </c>
      <c r="E81" s="4" t="s">
        <v>39</v>
      </c>
      <c r="F81" s="4" t="s">
        <v>40</v>
      </c>
      <c r="G81" s="4">
        <v>0.9405</v>
      </c>
    </row>
    <row r="82" spans="2:26" x14ac:dyDescent="0.2">
      <c r="B82" s="3" t="s">
        <v>458</v>
      </c>
      <c r="C82" s="4">
        <v>-2.0379999999999998</v>
      </c>
      <c r="D82" s="4" t="s">
        <v>478</v>
      </c>
      <c r="E82" s="4" t="s">
        <v>39</v>
      </c>
      <c r="F82" s="4" t="s">
        <v>40</v>
      </c>
      <c r="G82" s="4">
        <v>0.99690000000000001</v>
      </c>
    </row>
    <row r="83" spans="2:26" x14ac:dyDescent="0.2">
      <c r="B83" s="3" t="s">
        <v>460</v>
      </c>
      <c r="C83" s="4">
        <v>-2.1869999999999998</v>
      </c>
      <c r="D83" s="4" t="s">
        <v>479</v>
      </c>
      <c r="E83" s="4" t="s">
        <v>39</v>
      </c>
      <c r="F83" s="4" t="s">
        <v>40</v>
      </c>
      <c r="G83" s="4">
        <v>0.99460000000000004</v>
      </c>
    </row>
    <row r="84" spans="2:26" x14ac:dyDescent="0.2">
      <c r="B84" s="3" t="s">
        <v>462</v>
      </c>
      <c r="C84" s="4">
        <v>-3.0910000000000002</v>
      </c>
      <c r="D84" s="4" t="s">
        <v>480</v>
      </c>
      <c r="E84" s="4" t="s">
        <v>39</v>
      </c>
      <c r="F84" s="4" t="s">
        <v>40</v>
      </c>
      <c r="G84" s="4">
        <v>0.93679999999999997</v>
      </c>
    </row>
    <row r="86" spans="2:26" ht="15.75" thickBot="1" x14ac:dyDescent="0.35"/>
    <row r="87" spans="2:26" ht="16.5" thickBot="1" x14ac:dyDescent="0.35">
      <c r="B87" s="47" t="s">
        <v>481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</row>
    <row r="88" spans="2:26" x14ac:dyDescent="0.2">
      <c r="B88" s="65" t="s">
        <v>429</v>
      </c>
      <c r="C88" s="67"/>
      <c r="D88" s="65" t="s">
        <v>68</v>
      </c>
      <c r="E88" s="66"/>
      <c r="F88" s="66"/>
      <c r="G88" s="66"/>
      <c r="H88" s="66"/>
      <c r="I88" s="66"/>
      <c r="J88" s="66"/>
      <c r="K88" s="66"/>
      <c r="L88" s="67"/>
      <c r="M88" s="65" t="s">
        <v>69</v>
      </c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7"/>
    </row>
    <row r="89" spans="2:26" x14ac:dyDescent="0.2">
      <c r="B89" s="24">
        <v>0</v>
      </c>
      <c r="C89" s="11">
        <v>1.0000000000000001E-9</v>
      </c>
      <c r="D89" s="31">
        <v>100</v>
      </c>
      <c r="E89" s="32">
        <v>100</v>
      </c>
      <c r="F89" s="32">
        <v>100</v>
      </c>
      <c r="G89" s="32">
        <v>100</v>
      </c>
      <c r="H89" s="32">
        <v>100</v>
      </c>
      <c r="I89" s="32">
        <v>100</v>
      </c>
      <c r="J89" s="32">
        <v>100</v>
      </c>
      <c r="K89" s="32">
        <v>100</v>
      </c>
      <c r="L89" s="33">
        <v>100</v>
      </c>
      <c r="M89" s="31">
        <v>100</v>
      </c>
      <c r="N89" s="32">
        <v>100</v>
      </c>
      <c r="O89" s="32">
        <v>100</v>
      </c>
      <c r="P89" s="32">
        <v>100</v>
      </c>
      <c r="Q89" s="32">
        <v>100</v>
      </c>
      <c r="R89" s="32">
        <v>100</v>
      </c>
      <c r="S89" s="32">
        <v>100</v>
      </c>
      <c r="T89" s="32">
        <v>100</v>
      </c>
      <c r="U89" s="32">
        <v>100</v>
      </c>
      <c r="V89" s="32">
        <v>100</v>
      </c>
      <c r="W89" s="32">
        <v>100</v>
      </c>
      <c r="X89" s="32">
        <v>100</v>
      </c>
      <c r="Y89" s="32">
        <v>100</v>
      </c>
      <c r="Z89" s="33">
        <v>100</v>
      </c>
    </row>
    <row r="90" spans="2:26" x14ac:dyDescent="0.2">
      <c r="B90" s="24" t="s">
        <v>430</v>
      </c>
      <c r="C90" s="11">
        <v>1E-8</v>
      </c>
      <c r="D90" s="13"/>
      <c r="E90" s="12">
        <v>109.7</v>
      </c>
      <c r="F90" s="12">
        <v>96.9</v>
      </c>
      <c r="G90" s="12">
        <v>84.6</v>
      </c>
      <c r="H90" s="12">
        <v>92</v>
      </c>
      <c r="I90" s="12">
        <v>97</v>
      </c>
      <c r="J90" s="12">
        <v>105.3</v>
      </c>
      <c r="K90" s="12">
        <v>103</v>
      </c>
      <c r="L90" s="11">
        <v>109.6</v>
      </c>
      <c r="M90" s="13">
        <v>91.8</v>
      </c>
      <c r="N90" s="12">
        <v>118.3</v>
      </c>
      <c r="O90" s="12">
        <v>77.3</v>
      </c>
      <c r="P90" s="12">
        <v>88.3</v>
      </c>
      <c r="Q90" s="12">
        <v>92.4</v>
      </c>
      <c r="R90" s="12">
        <v>106.9</v>
      </c>
      <c r="S90" s="12">
        <v>101.7</v>
      </c>
      <c r="T90" s="12">
        <v>96.1</v>
      </c>
      <c r="U90" s="12">
        <v>105</v>
      </c>
      <c r="V90" s="12">
        <v>141</v>
      </c>
      <c r="W90" s="12">
        <v>120.7</v>
      </c>
      <c r="X90" s="12">
        <v>90.6</v>
      </c>
      <c r="Y90" s="12">
        <v>93.6</v>
      </c>
      <c r="Z90" s="11">
        <v>92.5</v>
      </c>
    </row>
    <row r="91" spans="2:26" x14ac:dyDescent="0.2">
      <c r="B91" s="24" t="s">
        <v>431</v>
      </c>
      <c r="C91" s="11">
        <v>2.9999999999999997E-8</v>
      </c>
      <c r="D91" s="13"/>
      <c r="E91" s="12">
        <v>108.1</v>
      </c>
      <c r="F91" s="12">
        <v>93.7</v>
      </c>
      <c r="G91" s="12">
        <v>84.6</v>
      </c>
      <c r="H91" s="12">
        <v>87.3</v>
      </c>
      <c r="I91" s="12">
        <v>102.4</v>
      </c>
      <c r="J91" s="12">
        <v>108.5</v>
      </c>
      <c r="K91" s="12">
        <v>105.6</v>
      </c>
      <c r="L91" s="11">
        <v>115.8</v>
      </c>
      <c r="M91" s="13">
        <v>101.2</v>
      </c>
      <c r="N91" s="12">
        <v>124.8</v>
      </c>
      <c r="O91" s="12">
        <v>95.1</v>
      </c>
      <c r="P91" s="12">
        <v>89</v>
      </c>
      <c r="Q91" s="12">
        <v>86.1</v>
      </c>
      <c r="R91" s="12">
        <v>109.9</v>
      </c>
      <c r="S91" s="12">
        <v>100.3</v>
      </c>
      <c r="T91" s="12">
        <v>93.7</v>
      </c>
      <c r="U91" s="12">
        <v>104.5</v>
      </c>
      <c r="V91" s="12">
        <v>150.69999999999999</v>
      </c>
      <c r="W91" s="12">
        <v>122.4</v>
      </c>
      <c r="X91" s="12">
        <v>89</v>
      </c>
      <c r="Y91" s="12">
        <v>89.8</v>
      </c>
      <c r="Z91" s="11">
        <v>95.8</v>
      </c>
    </row>
    <row r="92" spans="2:26" x14ac:dyDescent="0.2">
      <c r="B92" s="24" t="s">
        <v>432</v>
      </c>
      <c r="C92" s="11">
        <v>9.9999999999999995E-8</v>
      </c>
      <c r="D92" s="13">
        <v>81.2</v>
      </c>
      <c r="E92" s="12">
        <v>118.7</v>
      </c>
      <c r="F92" s="12">
        <v>94.6</v>
      </c>
      <c r="G92" s="12">
        <v>84.5</v>
      </c>
      <c r="H92" s="12">
        <v>84.1</v>
      </c>
      <c r="I92" s="12">
        <v>105.4</v>
      </c>
      <c r="J92" s="12">
        <v>106.9</v>
      </c>
      <c r="K92" s="12">
        <v>105.1</v>
      </c>
      <c r="L92" s="11">
        <v>117.3</v>
      </c>
      <c r="M92" s="13">
        <v>114.1</v>
      </c>
      <c r="N92" s="12">
        <v>132.5</v>
      </c>
      <c r="O92" s="12">
        <v>144.6</v>
      </c>
      <c r="P92" s="12">
        <v>95.4</v>
      </c>
      <c r="Q92" s="12">
        <v>84.7</v>
      </c>
      <c r="R92" s="12">
        <v>96.9</v>
      </c>
      <c r="S92" s="12">
        <v>99.7</v>
      </c>
      <c r="T92" s="12">
        <v>92.9</v>
      </c>
      <c r="U92" s="12">
        <v>114.3</v>
      </c>
      <c r="V92" s="12">
        <v>165.6</v>
      </c>
      <c r="W92" s="12">
        <v>146</v>
      </c>
      <c r="X92" s="12">
        <v>92.3</v>
      </c>
      <c r="Y92" s="12">
        <v>87.8</v>
      </c>
      <c r="Z92" s="11">
        <v>102.3</v>
      </c>
    </row>
    <row r="93" spans="2:26" x14ac:dyDescent="0.2">
      <c r="B93" s="24" t="s">
        <v>433</v>
      </c>
      <c r="C93" s="11">
        <v>2.9999999999999999E-7</v>
      </c>
      <c r="D93" s="13">
        <v>73.5</v>
      </c>
      <c r="E93" s="12">
        <v>124.9</v>
      </c>
      <c r="F93" s="12">
        <v>98.2</v>
      </c>
      <c r="G93" s="12">
        <v>88.1</v>
      </c>
      <c r="H93" s="12">
        <v>81.599999999999994</v>
      </c>
      <c r="I93" s="12">
        <v>105.8</v>
      </c>
      <c r="J93" s="12">
        <v>107.8</v>
      </c>
      <c r="K93" s="12">
        <v>103.8</v>
      </c>
      <c r="L93" s="11">
        <v>111.7</v>
      </c>
      <c r="M93" s="13">
        <v>112.4</v>
      </c>
      <c r="N93" s="12">
        <v>137.1</v>
      </c>
      <c r="O93" s="12">
        <v>164.7</v>
      </c>
      <c r="P93" s="12">
        <v>95.5</v>
      </c>
      <c r="Q93" s="12">
        <v>84.8</v>
      </c>
      <c r="R93" s="12">
        <v>99.6</v>
      </c>
      <c r="S93" s="12">
        <v>101.7</v>
      </c>
      <c r="T93" s="12">
        <v>98.5</v>
      </c>
      <c r="U93" s="12">
        <v>112.6</v>
      </c>
      <c r="V93" s="12">
        <v>169.7</v>
      </c>
      <c r="W93" s="12">
        <v>145.30000000000001</v>
      </c>
      <c r="X93" s="12">
        <v>94</v>
      </c>
      <c r="Y93" s="12">
        <v>96.7</v>
      </c>
      <c r="Z93" s="11">
        <v>100.4</v>
      </c>
    </row>
    <row r="94" spans="2:26" x14ac:dyDescent="0.2">
      <c r="B94" s="24" t="s">
        <v>434</v>
      </c>
      <c r="C94" s="11">
        <v>5.9999999999999997E-7</v>
      </c>
      <c r="D94" s="13">
        <v>69</v>
      </c>
      <c r="E94" s="12">
        <v>113.3</v>
      </c>
      <c r="F94" s="12">
        <v>89.4</v>
      </c>
      <c r="G94" s="12">
        <v>83.8</v>
      </c>
      <c r="H94" s="12">
        <v>87.3</v>
      </c>
      <c r="I94" s="12">
        <v>107.1</v>
      </c>
      <c r="J94" s="12">
        <v>107.2</v>
      </c>
      <c r="K94" s="12">
        <v>101.5</v>
      </c>
      <c r="L94" s="11">
        <v>108.3</v>
      </c>
      <c r="M94" s="13">
        <v>106.8</v>
      </c>
      <c r="N94" s="12">
        <v>135.6</v>
      </c>
      <c r="O94" s="12">
        <v>164.3</v>
      </c>
      <c r="P94" s="12">
        <v>94.5</v>
      </c>
      <c r="Q94" s="12">
        <v>84.1</v>
      </c>
      <c r="R94" s="12">
        <v>103.4</v>
      </c>
      <c r="S94" s="12">
        <v>100.1</v>
      </c>
      <c r="T94" s="12">
        <v>100.9</v>
      </c>
      <c r="U94" s="12">
        <v>116.4</v>
      </c>
      <c r="V94" s="12">
        <v>176</v>
      </c>
      <c r="W94" s="12">
        <v>143.30000000000001</v>
      </c>
      <c r="X94" s="12">
        <v>94.1</v>
      </c>
      <c r="Y94" s="12">
        <v>96.6</v>
      </c>
      <c r="Z94" s="11">
        <v>100.3</v>
      </c>
    </row>
    <row r="95" spans="2:26" x14ac:dyDescent="0.2">
      <c r="B95" s="24" t="s">
        <v>435</v>
      </c>
      <c r="C95" s="11">
        <v>9.9999999999999995E-7</v>
      </c>
      <c r="D95" s="13">
        <v>69.8</v>
      </c>
      <c r="E95" s="12">
        <v>130</v>
      </c>
      <c r="F95" s="12">
        <v>88</v>
      </c>
      <c r="G95" s="12">
        <v>82.8</v>
      </c>
      <c r="H95" s="12">
        <v>87.4</v>
      </c>
      <c r="I95" s="12">
        <v>107.1</v>
      </c>
      <c r="J95" s="12">
        <v>101.9</v>
      </c>
      <c r="K95" s="12">
        <v>101.8</v>
      </c>
      <c r="L95" s="11">
        <v>109.7</v>
      </c>
      <c r="M95" s="13">
        <v>103.1</v>
      </c>
      <c r="N95" s="12">
        <v>153.80000000000001</v>
      </c>
      <c r="O95" s="12">
        <v>169.7</v>
      </c>
      <c r="P95" s="12">
        <v>98.5</v>
      </c>
      <c r="Q95" s="12">
        <v>79.900000000000006</v>
      </c>
      <c r="R95" s="12">
        <v>108.2</v>
      </c>
      <c r="S95" s="12">
        <v>99</v>
      </c>
      <c r="T95" s="12">
        <v>95.8</v>
      </c>
      <c r="U95" s="12">
        <v>117.8</v>
      </c>
      <c r="V95" s="12">
        <v>190.2</v>
      </c>
      <c r="W95" s="12">
        <v>147.30000000000001</v>
      </c>
      <c r="X95" s="12">
        <v>95.3</v>
      </c>
      <c r="Y95" s="12">
        <v>94.4</v>
      </c>
      <c r="Z95" s="11">
        <v>104.4</v>
      </c>
    </row>
    <row r="96" spans="2:26" x14ac:dyDescent="0.2">
      <c r="B96" s="24" t="s">
        <v>436</v>
      </c>
      <c r="C96" s="11">
        <v>3.0000000000000001E-6</v>
      </c>
      <c r="D96" s="13">
        <v>73.099999999999994</v>
      </c>
      <c r="E96" s="12">
        <v>121</v>
      </c>
      <c r="F96" s="12">
        <v>82.4</v>
      </c>
      <c r="G96" s="12">
        <v>81.5</v>
      </c>
      <c r="H96" s="12">
        <v>90.3</v>
      </c>
      <c r="I96" s="12">
        <v>106.4</v>
      </c>
      <c r="J96" s="12">
        <v>104</v>
      </c>
      <c r="K96" s="12">
        <v>97.5</v>
      </c>
      <c r="L96" s="11">
        <v>107.6</v>
      </c>
      <c r="M96" s="13">
        <v>97.5</v>
      </c>
      <c r="N96" s="12">
        <v>163.6</v>
      </c>
      <c r="O96" s="12">
        <v>171.6</v>
      </c>
      <c r="P96" s="12">
        <v>97.5</v>
      </c>
      <c r="Q96" s="12">
        <v>77.3</v>
      </c>
      <c r="R96" s="12">
        <v>102.2</v>
      </c>
      <c r="S96" s="12">
        <v>92.7</v>
      </c>
      <c r="T96" s="12">
        <v>97.9</v>
      </c>
      <c r="U96" s="12">
        <v>114.1</v>
      </c>
      <c r="V96" s="12">
        <v>180.8</v>
      </c>
      <c r="W96" s="12">
        <v>148.80000000000001</v>
      </c>
      <c r="X96" s="12">
        <v>88.1</v>
      </c>
      <c r="Y96" s="12">
        <v>98.4</v>
      </c>
      <c r="Z96" s="11">
        <v>101.7</v>
      </c>
    </row>
    <row r="97" spans="2:26" x14ac:dyDescent="0.2">
      <c r="B97" s="24" t="s">
        <v>437</v>
      </c>
      <c r="C97" s="11">
        <v>6.0000000000000002E-6</v>
      </c>
      <c r="D97" s="13">
        <v>64.900000000000006</v>
      </c>
      <c r="E97" s="12">
        <v>126.7</v>
      </c>
      <c r="F97" s="12">
        <v>78</v>
      </c>
      <c r="G97" s="12">
        <v>69</v>
      </c>
      <c r="H97" s="12">
        <v>86.4</v>
      </c>
      <c r="I97" s="12">
        <v>108.2</v>
      </c>
      <c r="J97" s="12">
        <v>101.1</v>
      </c>
      <c r="K97" s="12">
        <v>92.6</v>
      </c>
      <c r="L97" s="11">
        <v>102.4</v>
      </c>
      <c r="M97" s="13">
        <v>91.6</v>
      </c>
      <c r="N97" s="12">
        <v>138.80000000000001</v>
      </c>
      <c r="O97" s="12">
        <v>165.5</v>
      </c>
      <c r="P97" s="12">
        <v>92.4</v>
      </c>
      <c r="Q97" s="12">
        <v>76.2</v>
      </c>
      <c r="R97" s="12">
        <v>103</v>
      </c>
      <c r="S97" s="12">
        <v>86.6</v>
      </c>
      <c r="T97" s="12">
        <v>98.7</v>
      </c>
      <c r="U97" s="12">
        <v>112.7</v>
      </c>
      <c r="V97" s="12">
        <v>170.8</v>
      </c>
      <c r="W97" s="12">
        <v>152.5</v>
      </c>
      <c r="X97" s="12">
        <v>89</v>
      </c>
      <c r="Y97" s="12">
        <v>90.7</v>
      </c>
      <c r="Z97" s="11">
        <v>102.4</v>
      </c>
    </row>
    <row r="98" spans="2:26" x14ac:dyDescent="0.2">
      <c r="B98" s="25" t="s">
        <v>438</v>
      </c>
      <c r="C98" s="16">
        <v>1.0000000000000001E-5</v>
      </c>
      <c r="D98" s="17">
        <v>67.599999999999994</v>
      </c>
      <c r="E98" s="15">
        <v>129</v>
      </c>
      <c r="F98" s="15">
        <v>82.5</v>
      </c>
      <c r="G98" s="15">
        <v>68.5</v>
      </c>
      <c r="H98" s="15">
        <v>104.3</v>
      </c>
      <c r="I98" s="15">
        <v>106</v>
      </c>
      <c r="J98" s="15">
        <v>95.5</v>
      </c>
      <c r="K98" s="15">
        <v>85.6</v>
      </c>
      <c r="L98" s="16">
        <v>95</v>
      </c>
      <c r="M98" s="17">
        <v>96.5</v>
      </c>
      <c r="N98" s="15">
        <v>167.1</v>
      </c>
      <c r="O98" s="15">
        <v>161.30000000000001</v>
      </c>
      <c r="P98" s="15">
        <v>84.9</v>
      </c>
      <c r="Q98" s="15">
        <v>69.099999999999994</v>
      </c>
      <c r="R98" s="15">
        <v>106.3</v>
      </c>
      <c r="S98" s="15">
        <v>82.2</v>
      </c>
      <c r="T98" s="15">
        <v>96.9</v>
      </c>
      <c r="U98" s="15">
        <v>108.2</v>
      </c>
      <c r="V98" s="15">
        <v>168.2</v>
      </c>
      <c r="W98" s="15">
        <v>151.4</v>
      </c>
      <c r="X98" s="15">
        <v>88.1</v>
      </c>
      <c r="Y98" s="15">
        <v>87.5</v>
      </c>
      <c r="Z98" s="16">
        <v>101.1</v>
      </c>
    </row>
    <row r="100" spans="2:26" x14ac:dyDescent="0.2">
      <c r="B100" s="3" t="s">
        <v>154</v>
      </c>
      <c r="C100" s="4" t="s">
        <v>155</v>
      </c>
      <c r="D100" s="4"/>
      <c r="E100" s="4"/>
      <c r="F100" s="4"/>
      <c r="G100" s="4"/>
    </row>
    <row r="101" spans="2:26" x14ac:dyDescent="0.2">
      <c r="B101" s="3" t="s">
        <v>159</v>
      </c>
      <c r="C101" s="4">
        <v>0.05</v>
      </c>
      <c r="D101" s="4"/>
      <c r="E101" s="4"/>
      <c r="F101" s="4"/>
      <c r="G101" s="4"/>
    </row>
    <row r="102" spans="2:26" x14ac:dyDescent="0.2">
      <c r="B102" s="3"/>
      <c r="C102" s="4"/>
      <c r="D102" s="4"/>
      <c r="E102" s="4"/>
      <c r="F102" s="4"/>
      <c r="G102" s="4"/>
    </row>
    <row r="103" spans="2:26" x14ac:dyDescent="0.2">
      <c r="B103" s="3" t="s">
        <v>162</v>
      </c>
      <c r="C103" s="4" t="s">
        <v>163</v>
      </c>
      <c r="D103" s="4" t="s">
        <v>164</v>
      </c>
      <c r="E103" s="4" t="s">
        <v>165</v>
      </c>
      <c r="F103" s="4" t="s">
        <v>35</v>
      </c>
      <c r="G103" s="4"/>
    </row>
    <row r="104" spans="2:26" x14ac:dyDescent="0.2">
      <c r="B104" s="3" t="s">
        <v>169</v>
      </c>
      <c r="C104" s="4">
        <v>2.7589999999999999</v>
      </c>
      <c r="D104" s="4">
        <v>0.68240000000000001</v>
      </c>
      <c r="E104" s="4" t="s">
        <v>40</v>
      </c>
      <c r="F104" s="4" t="s">
        <v>39</v>
      </c>
      <c r="G104" s="4"/>
    </row>
    <row r="105" spans="2:26" x14ac:dyDescent="0.2">
      <c r="B105" s="3" t="s">
        <v>173</v>
      </c>
      <c r="C105" s="4">
        <v>1.3109999999999999</v>
      </c>
      <c r="D105" s="4">
        <v>0.95830000000000004</v>
      </c>
      <c r="E105" s="4" t="s">
        <v>40</v>
      </c>
      <c r="F105" s="4" t="s">
        <v>39</v>
      </c>
      <c r="G105" s="4"/>
    </row>
    <row r="106" spans="2:26" x14ac:dyDescent="0.2">
      <c r="B106" s="3" t="s">
        <v>176</v>
      </c>
      <c r="C106" s="4">
        <v>7.4390000000000001</v>
      </c>
      <c r="D106" s="4" t="s">
        <v>50</v>
      </c>
      <c r="E106" s="4" t="s">
        <v>51</v>
      </c>
      <c r="F106" s="4" t="s">
        <v>29</v>
      </c>
      <c r="G106" s="4"/>
    </row>
    <row r="107" spans="2:26" x14ac:dyDescent="0.2">
      <c r="B107" s="3"/>
      <c r="C107" s="4"/>
      <c r="D107" s="4"/>
      <c r="E107" s="4"/>
      <c r="F107" s="4"/>
      <c r="G107" s="4"/>
    </row>
    <row r="108" spans="2:26" x14ac:dyDescent="0.2">
      <c r="B108" s="3" t="s">
        <v>179</v>
      </c>
      <c r="C108" s="4" t="s">
        <v>180</v>
      </c>
      <c r="D108" s="4" t="s">
        <v>181</v>
      </c>
      <c r="E108" s="4" t="s">
        <v>182</v>
      </c>
      <c r="F108" s="4" t="s">
        <v>183</v>
      </c>
      <c r="G108" s="4" t="s">
        <v>164</v>
      </c>
    </row>
    <row r="109" spans="2:26" x14ac:dyDescent="0.2">
      <c r="B109" s="3" t="s">
        <v>169</v>
      </c>
      <c r="C109" s="4">
        <v>3508</v>
      </c>
      <c r="D109" s="4">
        <v>9</v>
      </c>
      <c r="E109" s="4">
        <v>389.8</v>
      </c>
      <c r="F109" s="4" t="s">
        <v>482</v>
      </c>
      <c r="G109" s="4" t="s">
        <v>483</v>
      </c>
    </row>
    <row r="110" spans="2:26" x14ac:dyDescent="0.2">
      <c r="B110" s="3" t="s">
        <v>173</v>
      </c>
      <c r="C110" s="4">
        <v>1667</v>
      </c>
      <c r="D110" s="4">
        <v>9</v>
      </c>
      <c r="E110" s="4">
        <v>185.3</v>
      </c>
      <c r="F110" s="4" t="s">
        <v>484</v>
      </c>
      <c r="G110" s="4" t="s">
        <v>485</v>
      </c>
    </row>
    <row r="111" spans="2:26" x14ac:dyDescent="0.2">
      <c r="B111" s="3" t="s">
        <v>176</v>
      </c>
      <c r="C111" s="4">
        <v>9459</v>
      </c>
      <c r="D111" s="4">
        <v>1</v>
      </c>
      <c r="E111" s="4">
        <v>9459</v>
      </c>
      <c r="F111" s="4" t="s">
        <v>486</v>
      </c>
      <c r="G111" s="4" t="s">
        <v>376</v>
      </c>
    </row>
    <row r="112" spans="2:26" x14ac:dyDescent="0.2">
      <c r="B112" s="3" t="s">
        <v>194</v>
      </c>
      <c r="C112" s="4">
        <v>111274</v>
      </c>
      <c r="D112" s="4">
        <v>208</v>
      </c>
      <c r="E112" s="4">
        <v>535</v>
      </c>
      <c r="F112" s="4"/>
      <c r="G112" s="4"/>
    </row>
    <row r="114" spans="2:7" x14ac:dyDescent="0.2">
      <c r="B114" s="3" t="s">
        <v>297</v>
      </c>
      <c r="C114" s="4" t="s">
        <v>157</v>
      </c>
      <c r="D114" s="4" t="s">
        <v>107</v>
      </c>
      <c r="E114" s="4" t="s">
        <v>108</v>
      </c>
      <c r="F114" s="4" t="s">
        <v>36</v>
      </c>
      <c r="G114" s="4" t="s">
        <v>37</v>
      </c>
    </row>
    <row r="115" spans="2:7" x14ac:dyDescent="0.2">
      <c r="B115" s="3"/>
      <c r="C115" s="4"/>
      <c r="D115" s="4"/>
      <c r="E115" s="4"/>
      <c r="F115" s="4"/>
      <c r="G115" s="4"/>
    </row>
    <row r="116" spans="2:7" x14ac:dyDescent="0.2">
      <c r="B116" s="3" t="s">
        <v>298</v>
      </c>
      <c r="C116" s="4"/>
      <c r="D116" s="4"/>
      <c r="E116" s="4"/>
      <c r="F116" s="4"/>
      <c r="G116" s="4"/>
    </row>
    <row r="117" spans="2:7" x14ac:dyDescent="0.2">
      <c r="B117" s="3" t="s">
        <v>444</v>
      </c>
      <c r="C117" s="4">
        <v>0</v>
      </c>
      <c r="D117" s="4" t="s">
        <v>487</v>
      </c>
      <c r="E117" s="4" t="s">
        <v>39</v>
      </c>
      <c r="F117" s="4" t="s">
        <v>40</v>
      </c>
      <c r="G117" s="4" t="s">
        <v>41</v>
      </c>
    </row>
    <row r="118" spans="2:7" x14ac:dyDescent="0.2">
      <c r="B118" s="3" t="s">
        <v>446</v>
      </c>
      <c r="C118" s="4">
        <v>-1.395</v>
      </c>
      <c r="D118" s="4" t="s">
        <v>488</v>
      </c>
      <c r="E118" s="4" t="s">
        <v>39</v>
      </c>
      <c r="F118" s="4" t="s">
        <v>40</v>
      </c>
      <c r="G118" s="4" t="s">
        <v>41</v>
      </c>
    </row>
    <row r="119" spans="2:7" x14ac:dyDescent="0.2">
      <c r="B119" s="3" t="s">
        <v>448</v>
      </c>
      <c r="C119" s="4">
        <v>-2.9860000000000002</v>
      </c>
      <c r="D119" s="4" t="s">
        <v>489</v>
      </c>
      <c r="E119" s="4" t="s">
        <v>39</v>
      </c>
      <c r="F119" s="4" t="s">
        <v>40</v>
      </c>
      <c r="G119" s="4" t="s">
        <v>41</v>
      </c>
    </row>
    <row r="120" spans="2:7" x14ac:dyDescent="0.2">
      <c r="B120" s="3" t="s">
        <v>450</v>
      </c>
      <c r="C120" s="4">
        <v>-12.32</v>
      </c>
      <c r="D120" s="4" t="s">
        <v>490</v>
      </c>
      <c r="E120" s="4" t="s">
        <v>39</v>
      </c>
      <c r="F120" s="4" t="s">
        <v>40</v>
      </c>
      <c r="G120" s="4">
        <v>0.90980000000000005</v>
      </c>
    </row>
    <row r="121" spans="2:7" x14ac:dyDescent="0.2">
      <c r="B121" s="3" t="s">
        <v>452</v>
      </c>
      <c r="C121" s="4">
        <v>-15.73</v>
      </c>
      <c r="D121" s="4" t="s">
        <v>491</v>
      </c>
      <c r="E121" s="4" t="s">
        <v>39</v>
      </c>
      <c r="F121" s="4" t="s">
        <v>40</v>
      </c>
      <c r="G121" s="4">
        <v>0.69869999999999999</v>
      </c>
    </row>
    <row r="122" spans="2:7" x14ac:dyDescent="0.2">
      <c r="B122" s="3" t="s">
        <v>454</v>
      </c>
      <c r="C122" s="4">
        <v>-19.13</v>
      </c>
      <c r="D122" s="4" t="s">
        <v>492</v>
      </c>
      <c r="E122" s="4" t="s">
        <v>39</v>
      </c>
      <c r="F122" s="4" t="s">
        <v>40</v>
      </c>
      <c r="G122" s="4">
        <v>0.42709999999999998</v>
      </c>
    </row>
    <row r="123" spans="2:7" x14ac:dyDescent="0.2">
      <c r="B123" s="3" t="s">
        <v>456</v>
      </c>
      <c r="C123" s="4">
        <v>-20.77</v>
      </c>
      <c r="D123" s="4" t="s">
        <v>493</v>
      </c>
      <c r="E123" s="4" t="s">
        <v>39</v>
      </c>
      <c r="F123" s="4" t="s">
        <v>40</v>
      </c>
      <c r="G123" s="4">
        <v>0.31219999999999998</v>
      </c>
    </row>
    <row r="124" spans="2:7" x14ac:dyDescent="0.2">
      <c r="B124" s="3" t="s">
        <v>458</v>
      </c>
      <c r="C124" s="4">
        <v>-20.61</v>
      </c>
      <c r="D124" s="4" t="s">
        <v>494</v>
      </c>
      <c r="E124" s="4" t="s">
        <v>39</v>
      </c>
      <c r="F124" s="4" t="s">
        <v>40</v>
      </c>
      <c r="G124" s="4">
        <v>0.32300000000000001</v>
      </c>
    </row>
    <row r="125" spans="2:7" x14ac:dyDescent="0.2">
      <c r="B125" s="3" t="s">
        <v>460</v>
      </c>
      <c r="C125" s="4">
        <v>-20.059999999999999</v>
      </c>
      <c r="D125" s="4" t="s">
        <v>495</v>
      </c>
      <c r="E125" s="4" t="s">
        <v>39</v>
      </c>
      <c r="F125" s="4" t="s">
        <v>40</v>
      </c>
      <c r="G125" s="4">
        <v>0.35970000000000002</v>
      </c>
    </row>
    <row r="126" spans="2:7" x14ac:dyDescent="0.2">
      <c r="B126" s="3" t="s">
        <v>462</v>
      </c>
      <c r="C126" s="4">
        <v>-19.39</v>
      </c>
      <c r="D126" s="4" t="s">
        <v>496</v>
      </c>
      <c r="E126" s="4" t="s">
        <v>39</v>
      </c>
      <c r="F126" s="4" t="s">
        <v>40</v>
      </c>
      <c r="G126" s="4">
        <v>0.40799999999999997</v>
      </c>
    </row>
    <row r="128" spans="2:7" ht="15.75" thickBot="1" x14ac:dyDescent="0.35"/>
    <row r="129" spans="2:26" ht="16.5" thickBot="1" x14ac:dyDescent="0.35">
      <c r="B129" s="47" t="s">
        <v>497</v>
      </c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9"/>
    </row>
    <row r="130" spans="2:26" x14ac:dyDescent="0.2">
      <c r="B130" s="65" t="s">
        <v>429</v>
      </c>
      <c r="C130" s="67"/>
      <c r="D130" s="65" t="s">
        <v>68</v>
      </c>
      <c r="E130" s="66"/>
      <c r="F130" s="66"/>
      <c r="G130" s="66"/>
      <c r="H130" s="66"/>
      <c r="I130" s="66"/>
      <c r="J130" s="66"/>
      <c r="K130" s="66"/>
      <c r="L130" s="67"/>
      <c r="M130" s="65" t="s">
        <v>69</v>
      </c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7"/>
    </row>
    <row r="131" spans="2:26" x14ac:dyDescent="0.2">
      <c r="B131" s="24">
        <v>0</v>
      </c>
      <c r="C131" s="11">
        <v>1.0000000000000001E-9</v>
      </c>
      <c r="D131" s="31">
        <v>18</v>
      </c>
      <c r="E131" s="32">
        <v>22.8</v>
      </c>
      <c r="F131" s="32">
        <v>26</v>
      </c>
      <c r="G131" s="32">
        <v>32</v>
      </c>
      <c r="H131" s="32">
        <v>38.9</v>
      </c>
      <c r="I131" s="32">
        <v>32.6</v>
      </c>
      <c r="J131" s="32">
        <v>21.5</v>
      </c>
      <c r="K131" s="32">
        <v>27.8</v>
      </c>
      <c r="L131" s="33">
        <v>22.4</v>
      </c>
      <c r="M131" s="31">
        <v>32.9</v>
      </c>
      <c r="N131" s="32">
        <v>25.2</v>
      </c>
      <c r="O131" s="32">
        <v>45.2</v>
      </c>
      <c r="P131" s="32">
        <v>45.6</v>
      </c>
      <c r="Q131" s="32">
        <v>37.4</v>
      </c>
      <c r="R131" s="32">
        <v>22.8</v>
      </c>
      <c r="S131" s="32">
        <v>20</v>
      </c>
      <c r="T131" s="32">
        <v>17</v>
      </c>
      <c r="U131" s="32">
        <v>29.8</v>
      </c>
      <c r="V131" s="32">
        <v>30.9</v>
      </c>
      <c r="W131" s="32">
        <v>35.799999999999997</v>
      </c>
      <c r="X131" s="32">
        <v>18.7</v>
      </c>
      <c r="Y131" s="32">
        <v>24.4</v>
      </c>
      <c r="Z131" s="33">
        <v>37.299999999999997</v>
      </c>
    </row>
    <row r="132" spans="2:26" x14ac:dyDescent="0.2">
      <c r="B132" s="24" t="s">
        <v>430</v>
      </c>
      <c r="C132" s="11">
        <v>1E-8</v>
      </c>
      <c r="D132" s="13"/>
      <c r="E132" s="12">
        <v>23.5</v>
      </c>
      <c r="F132" s="12">
        <v>24.5</v>
      </c>
      <c r="G132" s="12">
        <v>34.299999999999997</v>
      </c>
      <c r="H132" s="12">
        <v>41.2</v>
      </c>
      <c r="I132" s="12">
        <v>34.299999999999997</v>
      </c>
      <c r="J132" s="12">
        <v>18.7</v>
      </c>
      <c r="K132" s="12">
        <v>25.1</v>
      </c>
      <c r="L132" s="11">
        <v>20.8</v>
      </c>
      <c r="M132" s="13">
        <v>30.5</v>
      </c>
      <c r="N132" s="12">
        <v>23.9</v>
      </c>
      <c r="O132" s="12">
        <v>51.6</v>
      </c>
      <c r="P132" s="12">
        <v>47.6</v>
      </c>
      <c r="Q132" s="12">
        <v>40.200000000000003</v>
      </c>
      <c r="R132" s="12">
        <v>25.3</v>
      </c>
      <c r="S132" s="12">
        <v>20.5</v>
      </c>
      <c r="T132" s="12">
        <v>15.8</v>
      </c>
      <c r="U132" s="12">
        <v>30.2</v>
      </c>
      <c r="V132" s="12">
        <v>29.3</v>
      </c>
      <c r="W132" s="12">
        <v>33.1</v>
      </c>
      <c r="X132" s="12">
        <v>18.899999999999999</v>
      </c>
      <c r="Y132" s="12">
        <v>24.9</v>
      </c>
      <c r="Z132" s="11">
        <v>37.200000000000003</v>
      </c>
    </row>
    <row r="133" spans="2:26" x14ac:dyDescent="0.2">
      <c r="B133" s="24" t="s">
        <v>431</v>
      </c>
      <c r="C133" s="11">
        <v>2.9999999999999997E-8</v>
      </c>
      <c r="D133" s="13"/>
      <c r="E133" s="12">
        <v>30.7</v>
      </c>
      <c r="F133" s="12">
        <v>23.5</v>
      </c>
      <c r="G133" s="12">
        <v>35.299999999999997</v>
      </c>
      <c r="H133" s="12">
        <v>44.3</v>
      </c>
      <c r="I133" s="12">
        <v>32.799999999999997</v>
      </c>
      <c r="J133" s="12">
        <v>18.5</v>
      </c>
      <c r="K133" s="12">
        <v>27.4</v>
      </c>
      <c r="L133" s="11">
        <v>19.5</v>
      </c>
      <c r="M133" s="13">
        <v>29.1</v>
      </c>
      <c r="N133" s="12">
        <v>23.8</v>
      </c>
      <c r="O133" s="12">
        <v>52</v>
      </c>
      <c r="P133" s="12">
        <v>48.9</v>
      </c>
      <c r="Q133" s="12">
        <v>42.3</v>
      </c>
      <c r="R133" s="12">
        <v>24.6</v>
      </c>
      <c r="S133" s="12">
        <v>20.3</v>
      </c>
      <c r="T133" s="12">
        <v>14.8</v>
      </c>
      <c r="U133" s="12">
        <v>30.8</v>
      </c>
      <c r="V133" s="12">
        <v>28</v>
      </c>
      <c r="W133" s="12">
        <v>33.5</v>
      </c>
      <c r="X133" s="12">
        <v>20.8</v>
      </c>
      <c r="Y133" s="12">
        <v>26.3</v>
      </c>
      <c r="Z133" s="11">
        <v>37.6</v>
      </c>
    </row>
    <row r="134" spans="2:26" x14ac:dyDescent="0.2">
      <c r="B134" s="24" t="s">
        <v>432</v>
      </c>
      <c r="C134" s="11">
        <v>9.9999999999999995E-8</v>
      </c>
      <c r="D134" s="13">
        <v>22.6</v>
      </c>
      <c r="E134" s="12">
        <v>30</v>
      </c>
      <c r="F134" s="12">
        <v>22.4</v>
      </c>
      <c r="G134" s="12">
        <v>35.9</v>
      </c>
      <c r="H134" s="12">
        <v>45.6</v>
      </c>
      <c r="I134" s="12">
        <v>34.4</v>
      </c>
      <c r="J134" s="12">
        <v>18.7</v>
      </c>
      <c r="K134" s="12">
        <v>27.8</v>
      </c>
      <c r="L134" s="11">
        <v>18.399999999999999</v>
      </c>
      <c r="M134" s="13">
        <v>29.5</v>
      </c>
      <c r="N134" s="12">
        <v>21.4</v>
      </c>
      <c r="O134" s="12">
        <v>45.9</v>
      </c>
      <c r="P134" s="12">
        <v>46.8</v>
      </c>
      <c r="Q134" s="12">
        <v>44.4</v>
      </c>
      <c r="R134" s="12">
        <v>25.5</v>
      </c>
      <c r="S134" s="12">
        <v>20.7</v>
      </c>
      <c r="T134" s="12">
        <v>15.7</v>
      </c>
      <c r="U134" s="12">
        <v>29.2</v>
      </c>
      <c r="V134" s="12">
        <v>27.4</v>
      </c>
      <c r="W134" s="12">
        <v>31.1</v>
      </c>
      <c r="X134" s="12">
        <v>20.7</v>
      </c>
      <c r="Y134" s="12">
        <v>27.5</v>
      </c>
      <c r="Z134" s="11">
        <v>36.1</v>
      </c>
    </row>
    <row r="135" spans="2:26" x14ac:dyDescent="0.2">
      <c r="B135" s="24" t="s">
        <v>433</v>
      </c>
      <c r="C135" s="11">
        <v>2.9999999999999999E-7</v>
      </c>
      <c r="D135" s="13">
        <v>24.6</v>
      </c>
      <c r="E135" s="12">
        <v>30.1</v>
      </c>
      <c r="F135" s="12">
        <v>23.9</v>
      </c>
      <c r="G135" s="12">
        <v>35.6</v>
      </c>
      <c r="H135" s="12">
        <v>47.6</v>
      </c>
      <c r="I135" s="12">
        <v>35.4</v>
      </c>
      <c r="J135" s="12">
        <v>19.399999999999999</v>
      </c>
      <c r="K135" s="12">
        <v>28.6</v>
      </c>
      <c r="L135" s="11">
        <v>18.5</v>
      </c>
      <c r="M135" s="13">
        <v>33.1</v>
      </c>
      <c r="N135" s="12">
        <v>21.4</v>
      </c>
      <c r="O135" s="12">
        <v>38.5</v>
      </c>
      <c r="P135" s="12">
        <v>46.6</v>
      </c>
      <c r="Q135" s="12">
        <v>45.6</v>
      </c>
      <c r="R135" s="12">
        <v>23.6</v>
      </c>
      <c r="S135" s="12">
        <v>20.6</v>
      </c>
      <c r="T135" s="12">
        <v>14.4</v>
      </c>
      <c r="U135" s="12">
        <v>29.4</v>
      </c>
      <c r="V135" s="12">
        <v>28</v>
      </c>
      <c r="W135" s="12">
        <v>32</v>
      </c>
      <c r="X135" s="12">
        <v>20.3</v>
      </c>
      <c r="Y135" s="12">
        <v>25.9</v>
      </c>
      <c r="Z135" s="11">
        <v>37.6</v>
      </c>
    </row>
    <row r="136" spans="2:26" x14ac:dyDescent="0.2">
      <c r="B136" s="24" t="s">
        <v>434</v>
      </c>
      <c r="C136" s="11">
        <v>5.9999999999999997E-7</v>
      </c>
      <c r="D136" s="13">
        <v>26.2</v>
      </c>
      <c r="E136" s="12">
        <v>33.6</v>
      </c>
      <c r="F136" s="12">
        <v>26.3</v>
      </c>
      <c r="G136" s="12">
        <v>36.4</v>
      </c>
      <c r="H136" s="12">
        <v>49.1</v>
      </c>
      <c r="I136" s="12">
        <v>35.200000000000003</v>
      </c>
      <c r="J136" s="12">
        <v>19.100000000000001</v>
      </c>
      <c r="K136" s="12">
        <v>29.4</v>
      </c>
      <c r="L136" s="11">
        <v>18.5</v>
      </c>
      <c r="M136" s="13">
        <v>40.9</v>
      </c>
      <c r="N136" s="12">
        <v>21.8</v>
      </c>
      <c r="O136" s="12">
        <v>36.799999999999997</v>
      </c>
      <c r="P136" s="12">
        <v>46.6</v>
      </c>
      <c r="Q136" s="12">
        <v>45.3</v>
      </c>
      <c r="R136" s="12">
        <v>22.2</v>
      </c>
      <c r="S136" s="12">
        <v>21.2</v>
      </c>
      <c r="T136" s="12">
        <v>13.4</v>
      </c>
      <c r="U136" s="12">
        <v>29.5</v>
      </c>
      <c r="V136" s="12">
        <v>29.1</v>
      </c>
      <c r="W136" s="12">
        <v>33.4</v>
      </c>
      <c r="X136" s="12">
        <v>21.5</v>
      </c>
      <c r="Y136" s="12">
        <v>25.1</v>
      </c>
      <c r="Z136" s="11">
        <v>38.6</v>
      </c>
    </row>
    <row r="137" spans="2:26" x14ac:dyDescent="0.2">
      <c r="B137" s="24" t="s">
        <v>435</v>
      </c>
      <c r="C137" s="11">
        <v>9.9999999999999995E-7</v>
      </c>
      <c r="D137" s="13">
        <v>26</v>
      </c>
      <c r="E137" s="12">
        <v>31.5</v>
      </c>
      <c r="F137" s="12">
        <v>28.3</v>
      </c>
      <c r="G137" s="12">
        <v>38.5</v>
      </c>
      <c r="H137" s="12">
        <v>51.6</v>
      </c>
      <c r="I137" s="12">
        <v>36.5</v>
      </c>
      <c r="J137" s="12">
        <v>21.2</v>
      </c>
      <c r="K137" s="12">
        <v>28.9</v>
      </c>
      <c r="L137" s="11">
        <v>17.600000000000001</v>
      </c>
      <c r="M137" s="13">
        <v>47.5</v>
      </c>
      <c r="N137" s="12">
        <v>19.600000000000001</v>
      </c>
      <c r="O137" s="12">
        <v>38</v>
      </c>
      <c r="P137" s="12">
        <v>48</v>
      </c>
      <c r="Q137" s="12">
        <v>43.9</v>
      </c>
      <c r="R137" s="12">
        <v>20.399999999999999</v>
      </c>
      <c r="S137" s="12">
        <v>22.2</v>
      </c>
      <c r="T137" s="12">
        <v>14.5</v>
      </c>
      <c r="U137" s="12">
        <v>29.2</v>
      </c>
      <c r="V137" s="12">
        <v>28.6</v>
      </c>
      <c r="W137" s="12">
        <v>34.1</v>
      </c>
      <c r="X137" s="12">
        <v>23.7</v>
      </c>
      <c r="Y137" s="12">
        <v>27.4</v>
      </c>
      <c r="Z137" s="11">
        <v>37.799999999999997</v>
      </c>
    </row>
    <row r="138" spans="2:26" x14ac:dyDescent="0.2">
      <c r="B138" s="24" t="s">
        <v>436</v>
      </c>
      <c r="C138" s="11">
        <v>3.0000000000000001E-6</v>
      </c>
      <c r="D138" s="13">
        <v>27.4</v>
      </c>
      <c r="E138" s="12">
        <v>30.2</v>
      </c>
      <c r="F138" s="12">
        <v>29.2</v>
      </c>
      <c r="G138" s="12">
        <v>43.7</v>
      </c>
      <c r="H138" s="12">
        <v>54.2</v>
      </c>
      <c r="I138" s="12">
        <v>38.299999999999997</v>
      </c>
      <c r="J138" s="12">
        <v>21.2</v>
      </c>
      <c r="K138" s="12">
        <v>30.3</v>
      </c>
      <c r="L138" s="11">
        <v>17.600000000000001</v>
      </c>
      <c r="M138" s="13">
        <v>53.2</v>
      </c>
      <c r="N138" s="12">
        <v>16.7</v>
      </c>
      <c r="O138" s="12">
        <v>37.6</v>
      </c>
      <c r="P138" s="12">
        <v>47.6</v>
      </c>
      <c r="Q138" s="12">
        <v>45.4</v>
      </c>
      <c r="R138" s="12">
        <v>22.9</v>
      </c>
      <c r="S138" s="12">
        <v>24.6</v>
      </c>
      <c r="T138" s="12">
        <v>13.7</v>
      </c>
      <c r="U138" s="12">
        <v>28.5</v>
      </c>
      <c r="V138" s="12">
        <v>31.7</v>
      </c>
      <c r="W138" s="12">
        <v>35.1</v>
      </c>
      <c r="X138" s="12">
        <v>27.2</v>
      </c>
      <c r="Y138" s="12">
        <v>26.5</v>
      </c>
      <c r="Z138" s="11">
        <v>40.799999999999997</v>
      </c>
    </row>
    <row r="139" spans="2:26" x14ac:dyDescent="0.2">
      <c r="B139" s="24" t="s">
        <v>437</v>
      </c>
      <c r="C139" s="11">
        <v>6.0000000000000002E-6</v>
      </c>
      <c r="D139" s="13">
        <v>32.200000000000003</v>
      </c>
      <c r="E139" s="12">
        <v>27.2</v>
      </c>
      <c r="F139" s="12">
        <v>30</v>
      </c>
      <c r="G139" s="12">
        <v>48.3</v>
      </c>
      <c r="H139" s="12">
        <v>56.2</v>
      </c>
      <c r="I139" s="12">
        <v>39.4</v>
      </c>
      <c r="J139" s="12">
        <v>21.8</v>
      </c>
      <c r="K139" s="12">
        <v>31.1</v>
      </c>
      <c r="L139" s="11">
        <v>19.3</v>
      </c>
      <c r="M139" s="13">
        <v>53.7</v>
      </c>
      <c r="N139" s="12">
        <v>21</v>
      </c>
      <c r="O139" s="12">
        <v>39.200000000000003</v>
      </c>
      <c r="P139" s="12">
        <v>47.4</v>
      </c>
      <c r="Q139" s="12">
        <v>45</v>
      </c>
      <c r="R139" s="12">
        <v>20.5</v>
      </c>
      <c r="S139" s="12">
        <v>25</v>
      </c>
      <c r="T139" s="12">
        <v>13.8</v>
      </c>
      <c r="U139" s="12">
        <v>28.3</v>
      </c>
      <c r="V139" s="12">
        <v>33.6</v>
      </c>
      <c r="W139" s="12">
        <v>38.5</v>
      </c>
      <c r="X139" s="12">
        <v>27.6</v>
      </c>
      <c r="Y139" s="12">
        <v>31.2</v>
      </c>
      <c r="Z139" s="11">
        <v>43.4</v>
      </c>
    </row>
    <row r="140" spans="2:26" x14ac:dyDescent="0.2">
      <c r="B140" s="25" t="s">
        <v>438</v>
      </c>
      <c r="C140" s="16">
        <v>1.0000000000000001E-5</v>
      </c>
      <c r="D140" s="17">
        <v>34.5</v>
      </c>
      <c r="E140" s="15">
        <v>24.2</v>
      </c>
      <c r="F140" s="15">
        <v>26.9</v>
      </c>
      <c r="G140" s="15">
        <v>50.3</v>
      </c>
      <c r="H140" s="15">
        <v>45.8</v>
      </c>
      <c r="I140" s="15">
        <v>40.9</v>
      </c>
      <c r="J140" s="15">
        <v>24.4</v>
      </c>
      <c r="K140" s="15">
        <v>31.6</v>
      </c>
      <c r="L140" s="16">
        <v>19.7</v>
      </c>
      <c r="M140" s="17">
        <v>47.6</v>
      </c>
      <c r="N140" s="15">
        <v>15.7</v>
      </c>
      <c r="O140" s="15">
        <v>40.6</v>
      </c>
      <c r="P140" s="15">
        <v>49.8</v>
      </c>
      <c r="Q140" s="15">
        <v>43.7</v>
      </c>
      <c r="R140" s="15">
        <v>20.3</v>
      </c>
      <c r="S140" s="15">
        <v>25.1</v>
      </c>
      <c r="T140" s="15">
        <v>14.5</v>
      </c>
      <c r="U140" s="15">
        <v>29.3</v>
      </c>
      <c r="V140" s="15">
        <v>34</v>
      </c>
      <c r="W140" s="15">
        <v>39.5</v>
      </c>
      <c r="X140" s="15">
        <v>28.7</v>
      </c>
      <c r="Y140" s="15">
        <v>31.8</v>
      </c>
      <c r="Z140" s="16">
        <v>45.5</v>
      </c>
    </row>
    <row r="142" spans="2:26" x14ac:dyDescent="0.2">
      <c r="B142" s="3" t="s">
        <v>154</v>
      </c>
      <c r="C142" s="4" t="s">
        <v>155</v>
      </c>
      <c r="D142" s="4"/>
      <c r="E142" s="4"/>
      <c r="F142" s="4"/>
      <c r="G142" s="4"/>
    </row>
    <row r="143" spans="2:26" x14ac:dyDescent="0.2">
      <c r="B143" s="3" t="s">
        <v>159</v>
      </c>
      <c r="C143" s="4">
        <v>0.05</v>
      </c>
      <c r="D143" s="4"/>
      <c r="E143" s="4"/>
      <c r="F143" s="4"/>
      <c r="G143" s="4"/>
    </row>
    <row r="144" spans="2:26" x14ac:dyDescent="0.2">
      <c r="B144" s="3"/>
      <c r="C144" s="4"/>
      <c r="D144" s="4"/>
      <c r="E144" s="4"/>
      <c r="F144" s="4"/>
      <c r="G144" s="4"/>
    </row>
    <row r="145" spans="2:7" x14ac:dyDescent="0.2">
      <c r="B145" s="3" t="s">
        <v>162</v>
      </c>
      <c r="C145" s="4" t="s">
        <v>163</v>
      </c>
      <c r="D145" s="4" t="s">
        <v>164</v>
      </c>
      <c r="E145" s="4" t="s">
        <v>165</v>
      </c>
      <c r="F145" s="4" t="s">
        <v>35</v>
      </c>
      <c r="G145" s="4"/>
    </row>
    <row r="146" spans="2:7" x14ac:dyDescent="0.2">
      <c r="B146" s="3" t="s">
        <v>169</v>
      </c>
      <c r="C146" s="4">
        <v>0.40329999999999999</v>
      </c>
      <c r="D146" s="4">
        <v>0.99970000000000003</v>
      </c>
      <c r="E146" s="4" t="s">
        <v>40</v>
      </c>
      <c r="F146" s="4" t="s">
        <v>39</v>
      </c>
      <c r="G146" s="4"/>
    </row>
    <row r="147" spans="2:7" x14ac:dyDescent="0.2">
      <c r="B147" s="3" t="s">
        <v>173</v>
      </c>
      <c r="C147" s="4">
        <v>2.778</v>
      </c>
      <c r="D147" s="4">
        <v>0.74180000000000001</v>
      </c>
      <c r="E147" s="4" t="s">
        <v>40</v>
      </c>
      <c r="F147" s="4" t="s">
        <v>39</v>
      </c>
      <c r="G147" s="4"/>
    </row>
    <row r="148" spans="2:7" x14ac:dyDescent="0.2">
      <c r="B148" s="3" t="s">
        <v>176</v>
      </c>
      <c r="C148" s="4">
        <v>0.22040000000000001</v>
      </c>
      <c r="D148" s="4">
        <v>0.49220000000000003</v>
      </c>
      <c r="E148" s="4" t="s">
        <v>40</v>
      </c>
      <c r="F148" s="4" t="s">
        <v>39</v>
      </c>
      <c r="G148" s="4"/>
    </row>
    <row r="149" spans="2:7" x14ac:dyDescent="0.2">
      <c r="B149" s="3"/>
      <c r="C149" s="4"/>
      <c r="D149" s="4"/>
      <c r="E149" s="4"/>
      <c r="F149" s="4"/>
      <c r="G149" s="4"/>
    </row>
    <row r="150" spans="2:7" x14ac:dyDescent="0.2">
      <c r="B150" s="3" t="s">
        <v>179</v>
      </c>
      <c r="C150" s="4" t="s">
        <v>180</v>
      </c>
      <c r="D150" s="4" t="s">
        <v>181</v>
      </c>
      <c r="E150" s="4" t="s">
        <v>182</v>
      </c>
      <c r="F150" s="4" t="s">
        <v>183</v>
      </c>
      <c r="G150" s="4" t="s">
        <v>164</v>
      </c>
    </row>
    <row r="151" spans="2:7" x14ac:dyDescent="0.2">
      <c r="B151" s="3" t="s">
        <v>169</v>
      </c>
      <c r="C151" s="4">
        <v>91.53</v>
      </c>
      <c r="D151" s="4">
        <v>9</v>
      </c>
      <c r="E151" s="4">
        <v>10.17</v>
      </c>
      <c r="F151" s="4" t="s">
        <v>498</v>
      </c>
      <c r="G151" s="4" t="s">
        <v>499</v>
      </c>
    </row>
    <row r="152" spans="2:7" x14ac:dyDescent="0.2">
      <c r="B152" s="3" t="s">
        <v>173</v>
      </c>
      <c r="C152" s="4">
        <v>630.6</v>
      </c>
      <c r="D152" s="4">
        <v>9</v>
      </c>
      <c r="E152" s="4">
        <v>70.06</v>
      </c>
      <c r="F152" s="4" t="s">
        <v>500</v>
      </c>
      <c r="G152" s="4" t="s">
        <v>501</v>
      </c>
    </row>
    <row r="153" spans="2:7" x14ac:dyDescent="0.2">
      <c r="B153" s="3" t="s">
        <v>176</v>
      </c>
      <c r="C153" s="4">
        <v>50.03</v>
      </c>
      <c r="D153" s="4">
        <v>1</v>
      </c>
      <c r="E153" s="4">
        <v>50.03</v>
      </c>
      <c r="F153" s="4" t="s">
        <v>502</v>
      </c>
      <c r="G153" s="4" t="s">
        <v>503</v>
      </c>
    </row>
    <row r="154" spans="2:7" x14ac:dyDescent="0.2">
      <c r="B154" s="3" t="s">
        <v>194</v>
      </c>
      <c r="C154" s="4">
        <v>21981</v>
      </c>
      <c r="D154" s="4">
        <v>208</v>
      </c>
      <c r="E154" s="4">
        <v>105.7</v>
      </c>
      <c r="F154" s="4"/>
      <c r="G154" s="4"/>
    </row>
    <row r="156" spans="2:7" x14ac:dyDescent="0.2">
      <c r="B156" s="3" t="s">
        <v>297</v>
      </c>
      <c r="C156" s="4" t="s">
        <v>157</v>
      </c>
      <c r="D156" s="4" t="s">
        <v>107</v>
      </c>
      <c r="E156" s="4" t="s">
        <v>108</v>
      </c>
      <c r="F156" s="4" t="s">
        <v>36</v>
      </c>
      <c r="G156" s="4" t="s">
        <v>37</v>
      </c>
    </row>
    <row r="157" spans="2:7" x14ac:dyDescent="0.2">
      <c r="B157" s="3"/>
      <c r="C157" s="4"/>
      <c r="D157" s="4"/>
      <c r="E157" s="4"/>
      <c r="F157" s="4"/>
      <c r="G157" s="4"/>
    </row>
    <row r="158" spans="2:7" x14ac:dyDescent="0.2">
      <c r="B158" s="3" t="s">
        <v>298</v>
      </c>
      <c r="C158" s="4"/>
      <c r="D158" s="4"/>
      <c r="E158" s="4"/>
      <c r="F158" s="4"/>
      <c r="G158" s="4"/>
    </row>
    <row r="159" spans="2:7" x14ac:dyDescent="0.2">
      <c r="B159" s="3" t="s">
        <v>444</v>
      </c>
      <c r="C159" s="4">
        <v>-3.3250000000000002</v>
      </c>
      <c r="D159" s="4" t="s">
        <v>504</v>
      </c>
      <c r="E159" s="4" t="s">
        <v>39</v>
      </c>
      <c r="F159" s="4" t="s">
        <v>40</v>
      </c>
      <c r="G159" s="4">
        <v>0.99750000000000005</v>
      </c>
    </row>
    <row r="160" spans="2:7" x14ac:dyDescent="0.2">
      <c r="B160" s="3" t="s">
        <v>446</v>
      </c>
      <c r="C160" s="4">
        <v>-2.843</v>
      </c>
      <c r="D160" s="4" t="s">
        <v>505</v>
      </c>
      <c r="E160" s="4" t="s">
        <v>39</v>
      </c>
      <c r="F160" s="4" t="s">
        <v>40</v>
      </c>
      <c r="G160" s="4">
        <v>0.99950000000000006</v>
      </c>
    </row>
    <row r="161" spans="2:26" x14ac:dyDescent="0.2">
      <c r="B161" s="3" t="s">
        <v>448</v>
      </c>
      <c r="C161" s="4">
        <v>-1.9139999999999999</v>
      </c>
      <c r="D161" s="4" t="s">
        <v>506</v>
      </c>
      <c r="E161" s="4" t="s">
        <v>39</v>
      </c>
      <c r="F161" s="4" t="s">
        <v>40</v>
      </c>
      <c r="G161" s="4" t="s">
        <v>41</v>
      </c>
    </row>
    <row r="162" spans="2:26" x14ac:dyDescent="0.2">
      <c r="B162" s="3" t="s">
        <v>450</v>
      </c>
      <c r="C162" s="4">
        <v>-1.7130000000000001</v>
      </c>
      <c r="D162" s="4" t="s">
        <v>507</v>
      </c>
      <c r="E162" s="4" t="s">
        <v>39</v>
      </c>
      <c r="F162" s="4" t="s">
        <v>40</v>
      </c>
      <c r="G162" s="4" t="s">
        <v>41</v>
      </c>
    </row>
    <row r="163" spans="2:26" x14ac:dyDescent="0.2">
      <c r="B163" s="3" t="s">
        <v>452</v>
      </c>
      <c r="C163" s="4">
        <v>-0.48570000000000002</v>
      </c>
      <c r="D163" s="4" t="s">
        <v>508</v>
      </c>
      <c r="E163" s="4" t="s">
        <v>39</v>
      </c>
      <c r="F163" s="4" t="s">
        <v>40</v>
      </c>
      <c r="G163" s="4" t="s">
        <v>41</v>
      </c>
    </row>
    <row r="164" spans="2:26" x14ac:dyDescent="0.2">
      <c r="B164" s="3" t="s">
        <v>454</v>
      </c>
      <c r="C164" s="4">
        <v>3.6510000000000001E-2</v>
      </c>
      <c r="D164" s="4" t="s">
        <v>509</v>
      </c>
      <c r="E164" s="4" t="s">
        <v>39</v>
      </c>
      <c r="F164" s="4" t="s">
        <v>40</v>
      </c>
      <c r="G164" s="4" t="s">
        <v>41</v>
      </c>
    </row>
    <row r="165" spans="2:26" x14ac:dyDescent="0.2">
      <c r="B165" s="3" t="s">
        <v>456</v>
      </c>
      <c r="C165" s="4">
        <v>5.7939999999999998E-2</v>
      </c>
      <c r="D165" s="4" t="s">
        <v>510</v>
      </c>
      <c r="E165" s="4" t="s">
        <v>39</v>
      </c>
      <c r="F165" s="4" t="s">
        <v>40</v>
      </c>
      <c r="G165" s="4" t="s">
        <v>41</v>
      </c>
    </row>
    <row r="166" spans="2:26" x14ac:dyDescent="0.2">
      <c r="B166" s="3" t="s">
        <v>458</v>
      </c>
      <c r="C166" s="4">
        <v>0.2056</v>
      </c>
      <c r="D166" s="4" t="s">
        <v>511</v>
      </c>
      <c r="E166" s="4" t="s">
        <v>39</v>
      </c>
      <c r="F166" s="4" t="s">
        <v>40</v>
      </c>
      <c r="G166" s="4" t="s">
        <v>41</v>
      </c>
    </row>
    <row r="167" spans="2:26" x14ac:dyDescent="0.2">
      <c r="B167" s="3" t="s">
        <v>460</v>
      </c>
      <c r="C167" s="4">
        <v>0.50160000000000005</v>
      </c>
      <c r="D167" s="4" t="s">
        <v>512</v>
      </c>
      <c r="E167" s="4" t="s">
        <v>39</v>
      </c>
      <c r="F167" s="4" t="s">
        <v>40</v>
      </c>
      <c r="G167" s="4" t="s">
        <v>41</v>
      </c>
    </row>
    <row r="168" spans="2:26" x14ac:dyDescent="0.2">
      <c r="B168" s="3" t="s">
        <v>462</v>
      </c>
      <c r="C168" s="4">
        <v>-0.1484</v>
      </c>
      <c r="D168" s="4" t="s">
        <v>513</v>
      </c>
      <c r="E168" s="4" t="s">
        <v>39</v>
      </c>
      <c r="F168" s="4" t="s">
        <v>40</v>
      </c>
      <c r="G168" s="4" t="s">
        <v>41</v>
      </c>
    </row>
    <row r="172" spans="2:26" ht="15.75" thickBot="1" x14ac:dyDescent="0.35">
      <c r="B172" s="1" t="s">
        <v>565</v>
      </c>
    </row>
    <row r="173" spans="2:26" ht="16.5" thickBot="1" x14ac:dyDescent="0.35">
      <c r="B173" s="47" t="s">
        <v>428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9"/>
    </row>
    <row r="174" spans="2:26" x14ac:dyDescent="0.2">
      <c r="B174" s="65" t="s">
        <v>429</v>
      </c>
      <c r="C174" s="67"/>
      <c r="D174" s="65" t="s">
        <v>68</v>
      </c>
      <c r="E174" s="66"/>
      <c r="F174" s="66"/>
      <c r="G174" s="66"/>
      <c r="H174" s="66"/>
      <c r="I174" s="66"/>
      <c r="J174" s="66"/>
      <c r="K174" s="66"/>
      <c r="L174" s="67"/>
      <c r="M174" s="62" t="s">
        <v>266</v>
      </c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4"/>
    </row>
    <row r="175" spans="2:26" x14ac:dyDescent="0.2">
      <c r="B175" s="23">
        <v>0</v>
      </c>
      <c r="C175" s="30">
        <v>1.0000000000000001E-9</v>
      </c>
      <c r="D175" s="31">
        <v>0</v>
      </c>
      <c r="E175" s="32">
        <v>0</v>
      </c>
      <c r="F175" s="32">
        <v>0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3">
        <v>0</v>
      </c>
      <c r="M175" s="31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0</v>
      </c>
      <c r="Y175" s="32">
        <v>0</v>
      </c>
      <c r="Z175" s="33">
        <v>0</v>
      </c>
    </row>
    <row r="176" spans="2:26" x14ac:dyDescent="0.2">
      <c r="B176" s="24" t="s">
        <v>430</v>
      </c>
      <c r="C176" s="34">
        <v>1E-8</v>
      </c>
      <c r="D176" s="13">
        <v>2.5</v>
      </c>
      <c r="E176" s="12">
        <v>-0.6</v>
      </c>
      <c r="F176" s="12">
        <v>3.1</v>
      </c>
      <c r="G176" s="12">
        <v>3.5</v>
      </c>
      <c r="H176" s="12">
        <v>0.7</v>
      </c>
      <c r="I176" s="12">
        <v>-0.3</v>
      </c>
      <c r="J176" s="12">
        <v>1.4</v>
      </c>
      <c r="K176" s="12">
        <v>-0.3</v>
      </c>
      <c r="L176" s="11">
        <v>-0.1</v>
      </c>
      <c r="M176" s="13">
        <v>1.3</v>
      </c>
      <c r="N176" s="12">
        <v>4.4000000000000004</v>
      </c>
      <c r="O176" s="12">
        <v>0.6</v>
      </c>
      <c r="P176" s="12">
        <v>-1.4</v>
      </c>
      <c r="Q176" s="12">
        <v>-1.4</v>
      </c>
      <c r="R176" s="12">
        <v>0.9</v>
      </c>
      <c r="S176" s="12">
        <v>0.2</v>
      </c>
      <c r="T176" s="12">
        <v>-2.7</v>
      </c>
      <c r="U176" s="12">
        <v>-0.2</v>
      </c>
      <c r="V176" s="12">
        <v>1.2</v>
      </c>
      <c r="W176" s="12">
        <v>0.2</v>
      </c>
      <c r="X176" s="12">
        <v>0.2</v>
      </c>
      <c r="Y176" s="12">
        <v>1</v>
      </c>
      <c r="Z176" s="11">
        <v>0.6</v>
      </c>
    </row>
    <row r="177" spans="2:26" x14ac:dyDescent="0.2">
      <c r="B177" s="24" t="s">
        <v>431</v>
      </c>
      <c r="C177" s="34">
        <v>2.9999999999999997E-8</v>
      </c>
      <c r="D177" s="13">
        <v>3.6</v>
      </c>
      <c r="E177" s="12">
        <v>-0.8</v>
      </c>
      <c r="F177" s="12">
        <v>4.7</v>
      </c>
      <c r="G177" s="12">
        <v>5.5</v>
      </c>
      <c r="H177" s="12">
        <v>2</v>
      </c>
      <c r="I177" s="12">
        <v>1.1000000000000001</v>
      </c>
      <c r="J177" s="12">
        <v>1.6</v>
      </c>
      <c r="K177" s="12">
        <v>0.6</v>
      </c>
      <c r="L177" s="11">
        <v>1.3</v>
      </c>
      <c r="M177" s="13">
        <v>1.7</v>
      </c>
      <c r="N177" s="12">
        <v>8.3000000000000007</v>
      </c>
      <c r="O177" s="12">
        <v>1.7</v>
      </c>
      <c r="P177" s="12">
        <v>-1.4</v>
      </c>
      <c r="Q177" s="12">
        <v>-1.2</v>
      </c>
      <c r="R177" s="12">
        <v>0.8</v>
      </c>
      <c r="S177" s="12">
        <v>-0.2</v>
      </c>
      <c r="T177" s="12">
        <v>-6.4</v>
      </c>
      <c r="U177" s="12">
        <v>-0.9</v>
      </c>
      <c r="V177" s="12">
        <v>2</v>
      </c>
      <c r="W177" s="12">
        <v>1.6</v>
      </c>
      <c r="X177" s="12">
        <v>-1.7</v>
      </c>
      <c r="Y177" s="12">
        <v>0.7</v>
      </c>
      <c r="Z177" s="11">
        <v>0.7</v>
      </c>
    </row>
    <row r="178" spans="2:26" x14ac:dyDescent="0.2">
      <c r="B178" s="24" t="s">
        <v>432</v>
      </c>
      <c r="C178" s="34">
        <v>9.9999999999999995E-8</v>
      </c>
      <c r="D178" s="13">
        <v>4.7</v>
      </c>
      <c r="E178" s="12">
        <v>-0.4</v>
      </c>
      <c r="F178" s="12">
        <v>8.6</v>
      </c>
      <c r="G178" s="12">
        <v>6.4</v>
      </c>
      <c r="H178" s="12">
        <v>2.5</v>
      </c>
      <c r="I178" s="12">
        <v>0.8</v>
      </c>
      <c r="J178" s="12">
        <v>0.9</v>
      </c>
      <c r="K178" s="12">
        <v>3.4</v>
      </c>
      <c r="L178" s="11">
        <v>2.2000000000000002</v>
      </c>
      <c r="M178" s="13">
        <v>1.1000000000000001</v>
      </c>
      <c r="N178" s="12">
        <v>7.3</v>
      </c>
      <c r="O178" s="12">
        <v>2.2999999999999998</v>
      </c>
      <c r="P178" s="12">
        <v>-1.5</v>
      </c>
      <c r="Q178" s="12">
        <v>-0.6</v>
      </c>
      <c r="R178" s="12">
        <v>1.5</v>
      </c>
      <c r="S178" s="12">
        <v>0</v>
      </c>
      <c r="T178" s="12">
        <v>-2.5</v>
      </c>
      <c r="U178" s="12">
        <v>-1.4</v>
      </c>
      <c r="V178" s="12">
        <v>3.9</v>
      </c>
      <c r="W178" s="12">
        <v>0.6</v>
      </c>
      <c r="X178" s="12">
        <v>-3.5</v>
      </c>
      <c r="Y178" s="12">
        <v>0.6</v>
      </c>
      <c r="Z178" s="11">
        <v>1.4</v>
      </c>
    </row>
    <row r="179" spans="2:26" x14ac:dyDescent="0.2">
      <c r="B179" s="24" t="s">
        <v>433</v>
      </c>
      <c r="C179" s="34">
        <v>2.9999999999999999E-7</v>
      </c>
      <c r="D179" s="13">
        <v>5.9</v>
      </c>
      <c r="E179" s="12">
        <v>1.3</v>
      </c>
      <c r="F179" s="12">
        <v>12.9</v>
      </c>
      <c r="G179" s="12">
        <v>6.9</v>
      </c>
      <c r="H179" s="12">
        <v>3.7</v>
      </c>
      <c r="I179" s="12">
        <v>2.8</v>
      </c>
      <c r="J179" s="12">
        <v>5.4</v>
      </c>
      <c r="K179" s="12">
        <v>5.5</v>
      </c>
      <c r="L179" s="11">
        <v>3.1</v>
      </c>
      <c r="M179" s="13">
        <v>1.5</v>
      </c>
      <c r="N179" s="12">
        <v>7.9</v>
      </c>
      <c r="O179" s="12">
        <v>2.5</v>
      </c>
      <c r="P179" s="12">
        <v>-1.5</v>
      </c>
      <c r="Q179" s="12">
        <v>-0.3</v>
      </c>
      <c r="R179" s="12">
        <v>1.5</v>
      </c>
      <c r="S179" s="12">
        <v>-0.1</v>
      </c>
      <c r="T179" s="12">
        <v>-0.7</v>
      </c>
      <c r="U179" s="12">
        <v>-1.3</v>
      </c>
      <c r="V179" s="12">
        <v>7.7</v>
      </c>
      <c r="W179" s="12">
        <v>-0.1</v>
      </c>
      <c r="X179" s="12">
        <v>-4.2</v>
      </c>
      <c r="Y179" s="12">
        <v>1.6</v>
      </c>
      <c r="Z179" s="11">
        <v>1.1000000000000001</v>
      </c>
    </row>
    <row r="180" spans="2:26" x14ac:dyDescent="0.2">
      <c r="B180" s="24" t="s">
        <v>434</v>
      </c>
      <c r="C180" s="34">
        <v>5.9999999999999997E-7</v>
      </c>
      <c r="D180" s="13">
        <v>5.3</v>
      </c>
      <c r="E180" s="12">
        <v>2.5</v>
      </c>
      <c r="F180" s="12">
        <v>14.3</v>
      </c>
      <c r="G180" s="12">
        <v>7.6</v>
      </c>
      <c r="H180" s="12">
        <v>4.7</v>
      </c>
      <c r="I180" s="12">
        <v>6</v>
      </c>
      <c r="J180" s="12">
        <v>6.9</v>
      </c>
      <c r="K180" s="12">
        <v>6.3</v>
      </c>
      <c r="L180" s="11">
        <v>4.5</v>
      </c>
      <c r="M180" s="13">
        <v>2.2999999999999998</v>
      </c>
      <c r="N180" s="12">
        <v>9.8000000000000007</v>
      </c>
      <c r="O180" s="12">
        <v>4</v>
      </c>
      <c r="P180" s="12">
        <v>-1.5</v>
      </c>
      <c r="Q180" s="12">
        <v>0.8</v>
      </c>
      <c r="R180" s="12">
        <v>4.9000000000000004</v>
      </c>
      <c r="S180" s="12">
        <v>-1.7</v>
      </c>
      <c r="T180" s="12">
        <v>3</v>
      </c>
      <c r="U180" s="12">
        <v>-0.7</v>
      </c>
      <c r="V180" s="12">
        <v>8.3000000000000007</v>
      </c>
      <c r="W180" s="12">
        <v>1.2</v>
      </c>
      <c r="X180" s="12">
        <v>-4.2</v>
      </c>
      <c r="Y180" s="12">
        <v>-0.5</v>
      </c>
      <c r="Z180" s="11">
        <v>1.4</v>
      </c>
    </row>
    <row r="181" spans="2:26" x14ac:dyDescent="0.2">
      <c r="B181" s="24" t="s">
        <v>435</v>
      </c>
      <c r="C181" s="34">
        <v>9.9999999999999995E-7</v>
      </c>
      <c r="D181" s="13">
        <v>5.6</v>
      </c>
      <c r="E181" s="12">
        <v>3.5</v>
      </c>
      <c r="F181" s="12">
        <v>17.100000000000001</v>
      </c>
      <c r="G181" s="12">
        <v>7.9</v>
      </c>
      <c r="H181" s="12">
        <v>4.9000000000000004</v>
      </c>
      <c r="I181" s="12">
        <v>7.9</v>
      </c>
      <c r="J181" s="12">
        <v>9.1999999999999993</v>
      </c>
      <c r="K181" s="12">
        <v>7</v>
      </c>
      <c r="L181" s="11">
        <v>8.3000000000000007</v>
      </c>
      <c r="M181" s="13">
        <v>2.1</v>
      </c>
      <c r="N181" s="12">
        <v>10.1</v>
      </c>
      <c r="O181" s="12">
        <v>2.8</v>
      </c>
      <c r="P181" s="12">
        <v>0.7</v>
      </c>
      <c r="Q181" s="12">
        <v>0.9</v>
      </c>
      <c r="R181" s="12">
        <v>4.4000000000000004</v>
      </c>
      <c r="S181" s="12">
        <v>0.4</v>
      </c>
      <c r="T181" s="12">
        <v>8.4</v>
      </c>
      <c r="U181" s="12">
        <v>0.7</v>
      </c>
      <c r="V181" s="12">
        <v>8.6</v>
      </c>
      <c r="W181" s="12">
        <v>0.4</v>
      </c>
      <c r="X181" s="12">
        <v>-6.1</v>
      </c>
      <c r="Y181" s="12">
        <v>0.3</v>
      </c>
      <c r="Z181" s="11">
        <v>3.7</v>
      </c>
    </row>
    <row r="182" spans="2:26" x14ac:dyDescent="0.2">
      <c r="B182" s="25" t="s">
        <v>436</v>
      </c>
      <c r="C182" s="35">
        <v>3.0000000000000001E-6</v>
      </c>
      <c r="D182" s="17">
        <v>5.8</v>
      </c>
      <c r="E182" s="15">
        <v>4.0999999999999996</v>
      </c>
      <c r="F182" s="15">
        <v>16.399999999999999</v>
      </c>
      <c r="G182" s="15">
        <v>8</v>
      </c>
      <c r="H182" s="15">
        <v>5.2</v>
      </c>
      <c r="I182" s="15">
        <v>10.5</v>
      </c>
      <c r="J182" s="15">
        <v>13</v>
      </c>
      <c r="K182" s="15">
        <v>7.1</v>
      </c>
      <c r="L182" s="16">
        <v>9.3000000000000007</v>
      </c>
      <c r="M182" s="17">
        <v>4.8</v>
      </c>
      <c r="N182" s="15">
        <v>10.3</v>
      </c>
      <c r="O182" s="15">
        <v>2.7</v>
      </c>
      <c r="P182" s="15">
        <v>1.7</v>
      </c>
      <c r="Q182" s="15">
        <v>0.9</v>
      </c>
      <c r="R182" s="15">
        <v>4.5</v>
      </c>
      <c r="S182" s="15">
        <v>-0.1</v>
      </c>
      <c r="T182" s="15">
        <v>9.3000000000000007</v>
      </c>
      <c r="U182" s="15">
        <v>0.9</v>
      </c>
      <c r="V182" s="15">
        <v>8.6999999999999993</v>
      </c>
      <c r="W182" s="15">
        <v>-0.3</v>
      </c>
      <c r="X182" s="15">
        <v>-6.5</v>
      </c>
      <c r="Y182" s="15">
        <v>0.3</v>
      </c>
      <c r="Z182" s="16">
        <v>4</v>
      </c>
    </row>
    <row r="184" spans="2:26" x14ac:dyDescent="0.2">
      <c r="B184" s="3" t="s">
        <v>154</v>
      </c>
      <c r="C184" s="4" t="s">
        <v>155</v>
      </c>
      <c r="D184" s="4"/>
      <c r="E184" s="4"/>
      <c r="F184" s="4"/>
      <c r="G184" s="4"/>
    </row>
    <row r="185" spans="2:26" x14ac:dyDescent="0.2">
      <c r="B185" s="3" t="s">
        <v>159</v>
      </c>
      <c r="C185" s="4">
        <v>0.05</v>
      </c>
      <c r="D185" s="4"/>
      <c r="E185" s="4"/>
      <c r="F185" s="4"/>
      <c r="G185" s="4"/>
    </row>
    <row r="186" spans="2:26" x14ac:dyDescent="0.2">
      <c r="B186" s="3"/>
      <c r="C186" s="4"/>
      <c r="D186" s="4"/>
      <c r="E186" s="4"/>
      <c r="F186" s="4"/>
      <c r="G186" s="4"/>
    </row>
    <row r="187" spans="2:26" x14ac:dyDescent="0.2">
      <c r="B187" s="3" t="s">
        <v>162</v>
      </c>
      <c r="C187" s="4" t="s">
        <v>163</v>
      </c>
      <c r="D187" s="4" t="s">
        <v>164</v>
      </c>
      <c r="E187" s="4" t="s">
        <v>165</v>
      </c>
      <c r="F187" s="4" t="s">
        <v>35</v>
      </c>
      <c r="G187" s="4"/>
    </row>
    <row r="188" spans="2:26" x14ac:dyDescent="0.2">
      <c r="B188" s="3" t="s">
        <v>169</v>
      </c>
      <c r="C188" s="4">
        <v>6.3040000000000003</v>
      </c>
      <c r="D188" s="4">
        <v>1.3100000000000001E-2</v>
      </c>
      <c r="E188" s="4" t="s">
        <v>46</v>
      </c>
      <c r="F188" s="4" t="s">
        <v>29</v>
      </c>
      <c r="G188" s="4"/>
    </row>
    <row r="189" spans="2:26" x14ac:dyDescent="0.2">
      <c r="B189" s="3" t="s">
        <v>173</v>
      </c>
      <c r="C189" s="4">
        <v>25.44</v>
      </c>
      <c r="D189" s="4" t="s">
        <v>50</v>
      </c>
      <c r="E189" s="4" t="s">
        <v>51</v>
      </c>
      <c r="F189" s="4" t="s">
        <v>29</v>
      </c>
      <c r="G189" s="4"/>
    </row>
    <row r="190" spans="2:26" x14ac:dyDescent="0.2">
      <c r="B190" s="3" t="s">
        <v>176</v>
      </c>
      <c r="C190" s="4">
        <v>14.96</v>
      </c>
      <c r="D190" s="4" t="s">
        <v>50</v>
      </c>
      <c r="E190" s="4" t="s">
        <v>51</v>
      </c>
      <c r="F190" s="4" t="s">
        <v>29</v>
      </c>
      <c r="G190" s="4"/>
    </row>
    <row r="191" spans="2:26" x14ac:dyDescent="0.2">
      <c r="B191" s="3"/>
      <c r="C191" s="4"/>
      <c r="D191" s="4"/>
      <c r="E191" s="4"/>
      <c r="F191" s="4"/>
      <c r="G191" s="4"/>
    </row>
    <row r="192" spans="2:26" x14ac:dyDescent="0.2">
      <c r="B192" s="3" t="s">
        <v>179</v>
      </c>
      <c r="C192" s="4" t="s">
        <v>180</v>
      </c>
      <c r="D192" s="4" t="s">
        <v>181</v>
      </c>
      <c r="E192" s="4" t="s">
        <v>182</v>
      </c>
      <c r="F192" s="4" t="s">
        <v>183</v>
      </c>
      <c r="G192" s="4" t="s">
        <v>164</v>
      </c>
    </row>
    <row r="193" spans="2:7" x14ac:dyDescent="0.2">
      <c r="B193" s="3" t="s">
        <v>169</v>
      </c>
      <c r="C193" s="4">
        <v>179.2</v>
      </c>
      <c r="D193" s="4">
        <v>7</v>
      </c>
      <c r="E193" s="4">
        <v>25.61</v>
      </c>
      <c r="F193" s="4" t="s">
        <v>514</v>
      </c>
      <c r="G193" s="4" t="s">
        <v>515</v>
      </c>
    </row>
    <row r="194" spans="2:7" x14ac:dyDescent="0.2">
      <c r="B194" s="3" t="s">
        <v>173</v>
      </c>
      <c r="C194" s="4">
        <v>723.5</v>
      </c>
      <c r="D194" s="4">
        <v>7</v>
      </c>
      <c r="E194" s="4">
        <v>103.4</v>
      </c>
      <c r="F194" s="4" t="s">
        <v>516</v>
      </c>
      <c r="G194" s="4" t="s">
        <v>376</v>
      </c>
    </row>
    <row r="195" spans="2:7" x14ac:dyDescent="0.2">
      <c r="B195" s="3" t="s">
        <v>176</v>
      </c>
      <c r="C195" s="4">
        <v>425.3</v>
      </c>
      <c r="D195" s="4">
        <v>1</v>
      </c>
      <c r="E195" s="4">
        <v>425.3</v>
      </c>
      <c r="F195" s="4" t="s">
        <v>517</v>
      </c>
      <c r="G195" s="4" t="s">
        <v>376</v>
      </c>
    </row>
    <row r="196" spans="2:7" x14ac:dyDescent="0.2">
      <c r="B196" s="3" t="s">
        <v>194</v>
      </c>
      <c r="C196" s="4">
        <v>1633</v>
      </c>
      <c r="D196" s="4">
        <v>168</v>
      </c>
      <c r="E196" s="4">
        <v>9.718</v>
      </c>
      <c r="F196" s="4"/>
      <c r="G196" s="4"/>
    </row>
    <row r="198" spans="2:7" x14ac:dyDescent="0.2">
      <c r="B198" s="3" t="s">
        <v>297</v>
      </c>
      <c r="C198" s="4" t="s">
        <v>157</v>
      </c>
      <c r="D198" s="4" t="s">
        <v>107</v>
      </c>
      <c r="E198" s="4" t="s">
        <v>108</v>
      </c>
      <c r="F198" s="4" t="s">
        <v>36</v>
      </c>
      <c r="G198" s="4" t="s">
        <v>37</v>
      </c>
    </row>
    <row r="199" spans="2:7" x14ac:dyDescent="0.2">
      <c r="B199" s="3"/>
      <c r="C199" s="4"/>
      <c r="D199" s="4"/>
      <c r="E199" s="4"/>
      <c r="F199" s="4"/>
      <c r="G199" s="4"/>
    </row>
    <row r="200" spans="2:7" x14ac:dyDescent="0.2">
      <c r="B200" s="3" t="s">
        <v>298</v>
      </c>
      <c r="C200" s="4"/>
      <c r="D200" s="4"/>
      <c r="E200" s="4"/>
      <c r="F200" s="4"/>
      <c r="G200" s="4"/>
    </row>
    <row r="201" spans="2:7" x14ac:dyDescent="0.2">
      <c r="B201" s="3" t="s">
        <v>444</v>
      </c>
      <c r="C201" s="4">
        <v>0</v>
      </c>
      <c r="D201" s="4" t="s">
        <v>518</v>
      </c>
      <c r="E201" s="4" t="s">
        <v>39</v>
      </c>
      <c r="F201" s="4" t="s">
        <v>40</v>
      </c>
      <c r="G201" s="4" t="s">
        <v>41</v>
      </c>
    </row>
    <row r="202" spans="2:7" x14ac:dyDescent="0.2">
      <c r="B202" s="3" t="s">
        <v>446</v>
      </c>
      <c r="C202" s="4">
        <v>0.75</v>
      </c>
      <c r="D202" s="4" t="s">
        <v>519</v>
      </c>
      <c r="E202" s="4" t="s">
        <v>39</v>
      </c>
      <c r="F202" s="4" t="s">
        <v>40</v>
      </c>
      <c r="G202" s="4">
        <v>0.99890000000000001</v>
      </c>
    </row>
    <row r="203" spans="2:7" x14ac:dyDescent="0.2">
      <c r="B203" s="3" t="s">
        <v>448</v>
      </c>
      <c r="C203" s="4">
        <v>1.7709999999999999</v>
      </c>
      <c r="D203" s="4" t="s">
        <v>520</v>
      </c>
      <c r="E203" s="4" t="s">
        <v>39</v>
      </c>
      <c r="F203" s="4" t="s">
        <v>40</v>
      </c>
      <c r="G203" s="4">
        <v>0.80630000000000002</v>
      </c>
    </row>
    <row r="204" spans="2:7" x14ac:dyDescent="0.2">
      <c r="B204" s="3" t="s">
        <v>450</v>
      </c>
      <c r="C204" s="4">
        <v>2.5760000000000001</v>
      </c>
      <c r="D204" s="4" t="s">
        <v>521</v>
      </c>
      <c r="E204" s="4" t="s">
        <v>39</v>
      </c>
      <c r="F204" s="4" t="s">
        <v>40</v>
      </c>
      <c r="G204" s="4">
        <v>0.36270000000000002</v>
      </c>
    </row>
    <row r="205" spans="2:7" x14ac:dyDescent="0.2">
      <c r="B205" s="3" t="s">
        <v>452</v>
      </c>
      <c r="C205" s="4">
        <v>4.1630000000000003</v>
      </c>
      <c r="D205" s="4" t="s">
        <v>522</v>
      </c>
      <c r="E205" s="4" t="s">
        <v>29</v>
      </c>
      <c r="F205" s="4" t="s">
        <v>46</v>
      </c>
      <c r="G205" s="4">
        <v>1.66E-2</v>
      </c>
    </row>
    <row r="206" spans="2:7" x14ac:dyDescent="0.2">
      <c r="B206" s="3" t="s">
        <v>454</v>
      </c>
      <c r="C206" s="4">
        <v>4.5199999999999996</v>
      </c>
      <c r="D206" s="4" t="s">
        <v>523</v>
      </c>
      <c r="E206" s="4" t="s">
        <v>29</v>
      </c>
      <c r="F206" s="4" t="s">
        <v>52</v>
      </c>
      <c r="G206" s="4">
        <v>6.8999999999999999E-3</v>
      </c>
    </row>
    <row r="207" spans="2:7" x14ac:dyDescent="0.2">
      <c r="B207" s="3" t="s">
        <v>456</v>
      </c>
      <c r="C207" s="4">
        <v>5.2619999999999996</v>
      </c>
      <c r="D207" s="4" t="s">
        <v>524</v>
      </c>
      <c r="E207" s="4" t="s">
        <v>29</v>
      </c>
      <c r="F207" s="4" t="s">
        <v>27</v>
      </c>
      <c r="G207" s="4">
        <v>8.9999999999999998E-4</v>
      </c>
    </row>
    <row r="208" spans="2:7" x14ac:dyDescent="0.2">
      <c r="B208" s="3" t="s">
        <v>458</v>
      </c>
      <c r="C208" s="4">
        <v>5.8789999999999996</v>
      </c>
      <c r="D208" s="4" t="s">
        <v>525</v>
      </c>
      <c r="E208" s="4" t="s">
        <v>29</v>
      </c>
      <c r="F208" s="4" t="s">
        <v>27</v>
      </c>
      <c r="G208" s="4">
        <v>1E-4</v>
      </c>
    </row>
    <row r="210" spans="2:26" ht="15.75" thickBot="1" x14ac:dyDescent="0.35"/>
    <row r="211" spans="2:26" ht="16.5" thickBot="1" x14ac:dyDescent="0.35">
      <c r="B211" s="47" t="s">
        <v>464</v>
      </c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9"/>
    </row>
    <row r="212" spans="2:26" x14ac:dyDescent="0.2">
      <c r="B212" s="65" t="s">
        <v>429</v>
      </c>
      <c r="C212" s="67"/>
      <c r="D212" s="65" t="s">
        <v>68</v>
      </c>
      <c r="E212" s="66"/>
      <c r="F212" s="66"/>
      <c r="G212" s="66"/>
      <c r="H212" s="66"/>
      <c r="I212" s="66"/>
      <c r="J212" s="66"/>
      <c r="K212" s="66"/>
      <c r="L212" s="67"/>
      <c r="M212" s="62" t="s">
        <v>266</v>
      </c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4"/>
    </row>
    <row r="213" spans="2:26" x14ac:dyDescent="0.2">
      <c r="B213" s="23">
        <v>0</v>
      </c>
      <c r="C213" s="30">
        <v>1.0000000000000001E-9</v>
      </c>
      <c r="D213" s="31">
        <v>13.9</v>
      </c>
      <c r="E213" s="32">
        <v>12.4</v>
      </c>
      <c r="F213" s="32">
        <v>28.7</v>
      </c>
      <c r="G213" s="32">
        <v>12.9</v>
      </c>
      <c r="H213" s="32">
        <v>10.199999999999999</v>
      </c>
      <c r="I213" s="32">
        <v>12.5</v>
      </c>
      <c r="J213" s="32">
        <v>17.899999999999999</v>
      </c>
      <c r="K213" s="32">
        <v>8.9</v>
      </c>
      <c r="L213" s="33">
        <v>12</v>
      </c>
      <c r="M213" s="31">
        <v>8.5</v>
      </c>
      <c r="N213" s="32">
        <v>13</v>
      </c>
      <c r="O213" s="32">
        <v>24.6</v>
      </c>
      <c r="P213" s="32">
        <v>21.1</v>
      </c>
      <c r="Q213" s="32">
        <v>22.6</v>
      </c>
      <c r="R213" s="32">
        <v>38.200000000000003</v>
      </c>
      <c r="S213" s="32">
        <v>14.9</v>
      </c>
      <c r="T213" s="32">
        <v>21.4</v>
      </c>
      <c r="U213" s="32">
        <v>8</v>
      </c>
      <c r="V213" s="32">
        <v>14.8</v>
      </c>
      <c r="W213" s="32">
        <v>17</v>
      </c>
      <c r="X213" s="32">
        <v>22.5</v>
      </c>
      <c r="Y213" s="32">
        <v>12.9</v>
      </c>
      <c r="Z213" s="33">
        <v>5.9</v>
      </c>
    </row>
    <row r="214" spans="2:26" x14ac:dyDescent="0.2">
      <c r="B214" s="24" t="s">
        <v>430</v>
      </c>
      <c r="C214" s="34">
        <v>1E-8</v>
      </c>
      <c r="D214" s="13">
        <v>10.8</v>
      </c>
      <c r="E214" s="12">
        <v>13.2</v>
      </c>
      <c r="F214" s="12">
        <v>24.9</v>
      </c>
      <c r="G214" s="12">
        <v>9.6</v>
      </c>
      <c r="H214" s="12">
        <v>9.3000000000000007</v>
      </c>
      <c r="I214" s="12">
        <v>12.8</v>
      </c>
      <c r="J214" s="12">
        <v>16.600000000000001</v>
      </c>
      <c r="K214" s="12">
        <v>9.3000000000000007</v>
      </c>
      <c r="L214" s="11">
        <v>12.1</v>
      </c>
      <c r="M214" s="13">
        <v>7.4</v>
      </c>
      <c r="N214" s="12">
        <v>8.3000000000000007</v>
      </c>
      <c r="O214" s="12">
        <v>24.1</v>
      </c>
      <c r="P214" s="12">
        <v>23</v>
      </c>
      <c r="Q214" s="12">
        <v>24.2</v>
      </c>
      <c r="R214" s="12">
        <v>37.200000000000003</v>
      </c>
      <c r="S214" s="12">
        <v>14.7</v>
      </c>
      <c r="T214" s="12">
        <v>24.2</v>
      </c>
      <c r="U214" s="12">
        <v>8.1999999999999993</v>
      </c>
      <c r="V214" s="12">
        <v>13.7</v>
      </c>
      <c r="W214" s="12">
        <v>16.8</v>
      </c>
      <c r="X214" s="12">
        <v>22.3</v>
      </c>
      <c r="Y214" s="12">
        <v>11.9</v>
      </c>
      <c r="Z214" s="11">
        <v>5.3</v>
      </c>
    </row>
    <row r="215" spans="2:26" x14ac:dyDescent="0.2">
      <c r="B215" s="24" t="s">
        <v>431</v>
      </c>
      <c r="C215" s="34">
        <v>2.9999999999999997E-8</v>
      </c>
      <c r="D215" s="13">
        <v>9.4</v>
      </c>
      <c r="E215" s="12">
        <v>13.4</v>
      </c>
      <c r="F215" s="12">
        <v>22.8</v>
      </c>
      <c r="G215" s="12">
        <v>7.6</v>
      </c>
      <c r="H215" s="12">
        <v>7.8</v>
      </c>
      <c r="I215" s="12">
        <v>11.3</v>
      </c>
      <c r="J215" s="12">
        <v>16.399999999999999</v>
      </c>
      <c r="K215" s="12">
        <v>8.3000000000000007</v>
      </c>
      <c r="L215" s="11">
        <v>10.7</v>
      </c>
      <c r="M215" s="13">
        <v>6.9</v>
      </c>
      <c r="N215" s="12">
        <v>4.2</v>
      </c>
      <c r="O215" s="12">
        <v>23</v>
      </c>
      <c r="P215" s="12">
        <v>23</v>
      </c>
      <c r="Q215" s="12">
        <v>24</v>
      </c>
      <c r="R215" s="12">
        <v>37.4</v>
      </c>
      <c r="S215" s="12">
        <v>15.1</v>
      </c>
      <c r="T215" s="12">
        <v>28.1</v>
      </c>
      <c r="U215" s="12">
        <v>9</v>
      </c>
      <c r="V215" s="12">
        <v>13</v>
      </c>
      <c r="W215" s="12">
        <v>15.4</v>
      </c>
      <c r="X215" s="12">
        <v>24.1</v>
      </c>
      <c r="Y215" s="12">
        <v>12.2</v>
      </c>
      <c r="Z215" s="11">
        <v>5.2</v>
      </c>
    </row>
    <row r="216" spans="2:26" x14ac:dyDescent="0.2">
      <c r="B216" s="24" t="s">
        <v>432</v>
      </c>
      <c r="C216" s="34">
        <v>9.9999999999999995E-8</v>
      </c>
      <c r="D216" s="13">
        <v>8</v>
      </c>
      <c r="E216" s="12">
        <v>12.9</v>
      </c>
      <c r="F216" s="12">
        <v>17.899999999999999</v>
      </c>
      <c r="G216" s="12">
        <v>6.8</v>
      </c>
      <c r="H216" s="12">
        <v>7.1</v>
      </c>
      <c r="I216" s="12">
        <v>11.7</v>
      </c>
      <c r="J216" s="12">
        <v>17.100000000000001</v>
      </c>
      <c r="K216" s="12">
        <v>5.3</v>
      </c>
      <c r="L216" s="11">
        <v>9.8000000000000007</v>
      </c>
      <c r="M216" s="13">
        <v>7.5</v>
      </c>
      <c r="N216" s="12">
        <v>5.3</v>
      </c>
      <c r="O216" s="12">
        <v>22.4</v>
      </c>
      <c r="P216" s="12">
        <v>23.1</v>
      </c>
      <c r="Q216" s="12">
        <v>23.3</v>
      </c>
      <c r="R216" s="12">
        <v>36.6</v>
      </c>
      <c r="S216" s="12">
        <v>14.8</v>
      </c>
      <c r="T216" s="12">
        <v>24.1</v>
      </c>
      <c r="U216" s="12">
        <v>9.5</v>
      </c>
      <c r="V216" s="12">
        <v>11.3</v>
      </c>
      <c r="W216" s="12">
        <v>16.5</v>
      </c>
      <c r="X216" s="12">
        <v>25.8</v>
      </c>
      <c r="Y216" s="12">
        <v>12.3</v>
      </c>
      <c r="Z216" s="11">
        <v>4.5999999999999996</v>
      </c>
    </row>
    <row r="217" spans="2:26" x14ac:dyDescent="0.2">
      <c r="B217" s="24" t="s">
        <v>433</v>
      </c>
      <c r="C217" s="34">
        <v>2.9999999999999999E-7</v>
      </c>
      <c r="D217" s="13">
        <v>6.4</v>
      </c>
      <c r="E217" s="12">
        <v>10.7</v>
      </c>
      <c r="F217" s="12">
        <v>12.5</v>
      </c>
      <c r="G217" s="12">
        <v>6.2</v>
      </c>
      <c r="H217" s="12">
        <v>5.6</v>
      </c>
      <c r="I217" s="12">
        <v>9.5</v>
      </c>
      <c r="J217" s="12">
        <v>13</v>
      </c>
      <c r="K217" s="12">
        <v>3.1</v>
      </c>
      <c r="L217" s="11">
        <v>8.9</v>
      </c>
      <c r="M217" s="13">
        <v>7.1</v>
      </c>
      <c r="N217" s="12">
        <v>4.7</v>
      </c>
      <c r="O217" s="12">
        <v>22.3</v>
      </c>
      <c r="P217" s="12">
        <v>23.1</v>
      </c>
      <c r="Q217" s="12">
        <v>23</v>
      </c>
      <c r="R217" s="12">
        <v>36.700000000000003</v>
      </c>
      <c r="S217" s="12">
        <v>14.9</v>
      </c>
      <c r="T217" s="12">
        <v>22.1</v>
      </c>
      <c r="U217" s="12">
        <v>9.5</v>
      </c>
      <c r="V217" s="12">
        <v>7.8</v>
      </c>
      <c r="W217" s="12">
        <v>17.100000000000001</v>
      </c>
      <c r="X217" s="12">
        <v>26.5</v>
      </c>
      <c r="Y217" s="12">
        <v>11.3</v>
      </c>
      <c r="Z217" s="11">
        <v>4.9000000000000004</v>
      </c>
    </row>
    <row r="218" spans="2:26" x14ac:dyDescent="0.2">
      <c r="B218" s="24" t="s">
        <v>434</v>
      </c>
      <c r="C218" s="34">
        <v>5.9999999999999997E-7</v>
      </c>
      <c r="D218" s="13">
        <v>7.2</v>
      </c>
      <c r="E218" s="12">
        <v>9.3000000000000007</v>
      </c>
      <c r="F218" s="12">
        <v>10.7</v>
      </c>
      <c r="G218" s="12">
        <v>5.6</v>
      </c>
      <c r="H218" s="12">
        <v>4.4000000000000004</v>
      </c>
      <c r="I218" s="12">
        <v>6.2</v>
      </c>
      <c r="J218" s="12">
        <v>11.6</v>
      </c>
      <c r="K218" s="12">
        <v>2.1</v>
      </c>
      <c r="L218" s="11">
        <v>7.5</v>
      </c>
      <c r="M218" s="13">
        <v>6.4</v>
      </c>
      <c r="N218" s="12">
        <v>2.7</v>
      </c>
      <c r="O218" s="12">
        <v>21</v>
      </c>
      <c r="P218" s="12">
        <v>23.1</v>
      </c>
      <c r="Q218" s="12">
        <v>21.8</v>
      </c>
      <c r="R218" s="12">
        <v>33.1</v>
      </c>
      <c r="S218" s="12">
        <v>16.600000000000001</v>
      </c>
      <c r="T218" s="12">
        <v>18.3</v>
      </c>
      <c r="U218" s="12">
        <v>8.6999999999999993</v>
      </c>
      <c r="V218" s="12">
        <v>7.3</v>
      </c>
      <c r="W218" s="12">
        <v>15.8</v>
      </c>
      <c r="X218" s="12">
        <v>26.5</v>
      </c>
      <c r="Y218" s="12">
        <v>13.4</v>
      </c>
      <c r="Z218" s="11">
        <v>4.5999999999999996</v>
      </c>
    </row>
    <row r="219" spans="2:26" x14ac:dyDescent="0.2">
      <c r="B219" s="24" t="s">
        <v>435</v>
      </c>
      <c r="C219" s="34">
        <v>9.9999999999999995E-7</v>
      </c>
      <c r="D219" s="13">
        <v>6.8</v>
      </c>
      <c r="E219" s="12">
        <v>8</v>
      </c>
      <c r="F219" s="12">
        <v>7.3</v>
      </c>
      <c r="G219" s="12">
        <v>5.3</v>
      </c>
      <c r="H219" s="12">
        <v>4.2</v>
      </c>
      <c r="I219" s="12">
        <v>4.2</v>
      </c>
      <c r="J219" s="12">
        <v>9.5</v>
      </c>
      <c r="K219" s="12">
        <v>1.4</v>
      </c>
      <c r="L219" s="11">
        <v>3.6</v>
      </c>
      <c r="M219" s="13">
        <v>6.6</v>
      </c>
      <c r="N219" s="12">
        <v>2.4</v>
      </c>
      <c r="O219" s="12">
        <v>22.1</v>
      </c>
      <c r="P219" s="12">
        <v>20</v>
      </c>
      <c r="Q219" s="12">
        <v>21.7</v>
      </c>
      <c r="R219" s="12">
        <v>33.700000000000003</v>
      </c>
      <c r="S219" s="12">
        <v>14.4</v>
      </c>
      <c r="T219" s="12">
        <v>12.6</v>
      </c>
      <c r="U219" s="12">
        <v>7.2</v>
      </c>
      <c r="V219" s="12">
        <v>7</v>
      </c>
      <c r="W219" s="12">
        <v>16.600000000000001</v>
      </c>
      <c r="X219" s="12">
        <v>28.3</v>
      </c>
      <c r="Y219" s="12">
        <v>12.6</v>
      </c>
      <c r="Z219" s="11">
        <v>2.4</v>
      </c>
    </row>
    <row r="220" spans="2:26" x14ac:dyDescent="0.2">
      <c r="B220" s="25" t="s">
        <v>436</v>
      </c>
      <c r="C220" s="35">
        <v>3.0000000000000001E-6</v>
      </c>
      <c r="D220" s="17">
        <v>6.6</v>
      </c>
      <c r="E220" s="15">
        <v>7.3</v>
      </c>
      <c r="F220" s="15">
        <v>8.1999999999999993</v>
      </c>
      <c r="G220" s="15">
        <v>5.2</v>
      </c>
      <c r="H220" s="15">
        <v>3.8</v>
      </c>
      <c r="I220" s="15">
        <v>1.5</v>
      </c>
      <c r="J220" s="15">
        <v>6.1</v>
      </c>
      <c r="K220" s="15">
        <v>1.3</v>
      </c>
      <c r="L220" s="16">
        <v>2.6</v>
      </c>
      <c r="M220" s="17">
        <v>4.2</v>
      </c>
      <c r="N220" s="15">
        <v>2.2000000000000002</v>
      </c>
      <c r="O220" s="15">
        <v>22.2</v>
      </c>
      <c r="P220" s="15">
        <v>18.8</v>
      </c>
      <c r="Q220" s="15">
        <v>21.7</v>
      </c>
      <c r="R220" s="15">
        <v>33.5</v>
      </c>
      <c r="S220" s="15">
        <v>15</v>
      </c>
      <c r="T220" s="15">
        <v>11.7</v>
      </c>
      <c r="U220" s="15">
        <v>6.9</v>
      </c>
      <c r="V220" s="15">
        <v>6.9</v>
      </c>
      <c r="W220" s="15">
        <v>17.3</v>
      </c>
      <c r="X220" s="15">
        <v>28.7</v>
      </c>
      <c r="Y220" s="15">
        <v>12.6</v>
      </c>
      <c r="Z220" s="16">
        <v>2.2000000000000002</v>
      </c>
    </row>
    <row r="222" spans="2:26" x14ac:dyDescent="0.2">
      <c r="B222" s="3" t="s">
        <v>154</v>
      </c>
      <c r="C222" s="4" t="s">
        <v>155</v>
      </c>
      <c r="D222" s="4"/>
      <c r="E222" s="4"/>
      <c r="F222" s="4"/>
      <c r="G222" s="4"/>
    </row>
    <row r="223" spans="2:26" x14ac:dyDescent="0.2">
      <c r="B223" s="3" t="s">
        <v>159</v>
      </c>
      <c r="C223" s="4">
        <v>0.05</v>
      </c>
      <c r="D223" s="4"/>
      <c r="E223" s="4"/>
      <c r="F223" s="4"/>
      <c r="G223" s="4"/>
    </row>
    <row r="224" spans="2:26" x14ac:dyDescent="0.2">
      <c r="B224" s="3"/>
      <c r="C224" s="4"/>
      <c r="D224" s="4"/>
      <c r="E224" s="4"/>
      <c r="F224" s="4"/>
      <c r="G224" s="4"/>
    </row>
    <row r="225" spans="2:7" x14ac:dyDescent="0.2">
      <c r="B225" s="3" t="s">
        <v>162</v>
      </c>
      <c r="C225" s="4" t="s">
        <v>163</v>
      </c>
      <c r="D225" s="4" t="s">
        <v>164</v>
      </c>
      <c r="E225" s="4" t="s">
        <v>165</v>
      </c>
      <c r="F225" s="4" t="s">
        <v>35</v>
      </c>
      <c r="G225" s="4"/>
    </row>
    <row r="226" spans="2:7" x14ac:dyDescent="0.2">
      <c r="B226" s="3" t="s">
        <v>169</v>
      </c>
      <c r="C226" s="4">
        <v>1.8240000000000001</v>
      </c>
      <c r="D226" s="4">
        <v>0.78269999999999995</v>
      </c>
      <c r="E226" s="4" t="s">
        <v>40</v>
      </c>
      <c r="F226" s="4" t="s">
        <v>39</v>
      </c>
      <c r="G226" s="4"/>
    </row>
    <row r="227" spans="2:7" x14ac:dyDescent="0.2">
      <c r="B227" s="3" t="s">
        <v>173</v>
      </c>
      <c r="C227" s="4">
        <v>6.4909999999999997</v>
      </c>
      <c r="D227" s="4">
        <v>5.5899999999999998E-2</v>
      </c>
      <c r="E227" s="4" t="s">
        <v>40</v>
      </c>
      <c r="F227" s="4" t="s">
        <v>39</v>
      </c>
      <c r="G227" s="4"/>
    </row>
    <row r="228" spans="2:7" x14ac:dyDescent="0.2">
      <c r="B228" s="3" t="s">
        <v>176</v>
      </c>
      <c r="C228" s="4">
        <v>15.5</v>
      </c>
      <c r="D228" s="4" t="s">
        <v>50</v>
      </c>
      <c r="E228" s="4" t="s">
        <v>51</v>
      </c>
      <c r="F228" s="4" t="s">
        <v>29</v>
      </c>
      <c r="G228" s="4"/>
    </row>
    <row r="229" spans="2:7" x14ac:dyDescent="0.2">
      <c r="B229" s="3"/>
      <c r="C229" s="4"/>
      <c r="D229" s="4"/>
      <c r="E229" s="4"/>
      <c r="F229" s="4"/>
      <c r="G229" s="4"/>
    </row>
    <row r="230" spans="2:7" x14ac:dyDescent="0.2">
      <c r="B230" s="3" t="s">
        <v>179</v>
      </c>
      <c r="C230" s="4" t="s">
        <v>180</v>
      </c>
      <c r="D230" s="4" t="s">
        <v>181</v>
      </c>
      <c r="E230" s="4" t="s">
        <v>182</v>
      </c>
      <c r="F230" s="4" t="s">
        <v>183</v>
      </c>
      <c r="G230" s="4" t="s">
        <v>164</v>
      </c>
    </row>
    <row r="231" spans="2:7" x14ac:dyDescent="0.2">
      <c r="B231" s="3" t="s">
        <v>169</v>
      </c>
      <c r="C231" s="4">
        <v>237.1</v>
      </c>
      <c r="D231" s="4">
        <v>7</v>
      </c>
      <c r="E231" s="4">
        <v>33.869999999999997</v>
      </c>
      <c r="F231" s="4" t="s">
        <v>526</v>
      </c>
      <c r="G231" s="4" t="s">
        <v>527</v>
      </c>
    </row>
    <row r="232" spans="2:7" x14ac:dyDescent="0.2">
      <c r="B232" s="3" t="s">
        <v>173</v>
      </c>
      <c r="C232" s="4">
        <v>843.9</v>
      </c>
      <c r="D232" s="4">
        <v>7</v>
      </c>
      <c r="E232" s="4">
        <v>120.6</v>
      </c>
      <c r="F232" s="4" t="s">
        <v>528</v>
      </c>
      <c r="G232" s="4" t="s">
        <v>529</v>
      </c>
    </row>
    <row r="233" spans="2:7" x14ac:dyDescent="0.2">
      <c r="B233" s="3" t="s">
        <v>176</v>
      </c>
      <c r="C233" s="4">
        <v>2016</v>
      </c>
      <c r="D233" s="4">
        <v>1</v>
      </c>
      <c r="E233" s="4">
        <v>2016</v>
      </c>
      <c r="F233" s="4" t="s">
        <v>530</v>
      </c>
      <c r="G233" s="4" t="s">
        <v>376</v>
      </c>
    </row>
    <row r="234" spans="2:7" x14ac:dyDescent="0.2">
      <c r="B234" s="3" t="s">
        <v>194</v>
      </c>
      <c r="C234" s="4">
        <v>10052</v>
      </c>
      <c r="D234" s="4">
        <v>168</v>
      </c>
      <c r="E234" s="4">
        <v>59.83</v>
      </c>
      <c r="F234" s="4"/>
      <c r="G234" s="4"/>
    </row>
    <row r="236" spans="2:7" x14ac:dyDescent="0.2">
      <c r="B236" s="3" t="s">
        <v>297</v>
      </c>
      <c r="C236" s="4" t="s">
        <v>157</v>
      </c>
      <c r="D236" s="4" t="s">
        <v>107</v>
      </c>
      <c r="E236" s="4" t="s">
        <v>108</v>
      </c>
      <c r="F236" s="4" t="s">
        <v>36</v>
      </c>
      <c r="G236" s="4" t="s">
        <v>37</v>
      </c>
    </row>
    <row r="237" spans="2:7" x14ac:dyDescent="0.2">
      <c r="B237" s="3"/>
      <c r="C237" s="4"/>
      <c r="D237" s="4"/>
      <c r="E237" s="4"/>
      <c r="F237" s="4"/>
      <c r="G237" s="4"/>
    </row>
    <row r="238" spans="2:7" x14ac:dyDescent="0.2">
      <c r="B238" s="3" t="s">
        <v>298</v>
      </c>
      <c r="C238" s="4"/>
      <c r="D238" s="4"/>
      <c r="E238" s="4"/>
      <c r="F238" s="4"/>
      <c r="G238" s="4"/>
    </row>
    <row r="239" spans="2:7" x14ac:dyDescent="0.2">
      <c r="B239" s="3" t="s">
        <v>444</v>
      </c>
      <c r="C239" s="4">
        <v>-3.1509999999999998</v>
      </c>
      <c r="D239" s="4" t="s">
        <v>531</v>
      </c>
      <c r="E239" s="4" t="s">
        <v>39</v>
      </c>
      <c r="F239" s="4" t="s">
        <v>40</v>
      </c>
      <c r="G239" s="4">
        <v>0.96479999999999999</v>
      </c>
    </row>
    <row r="240" spans="2:7" x14ac:dyDescent="0.2">
      <c r="B240" s="3" t="s">
        <v>446</v>
      </c>
      <c r="C240" s="4">
        <v>-4.0579999999999998</v>
      </c>
      <c r="D240" s="4" t="s">
        <v>532</v>
      </c>
      <c r="E240" s="4" t="s">
        <v>39</v>
      </c>
      <c r="F240" s="4" t="s">
        <v>40</v>
      </c>
      <c r="G240" s="4">
        <v>0.86470000000000002</v>
      </c>
    </row>
    <row r="241" spans="2:26" x14ac:dyDescent="0.2">
      <c r="B241" s="3" t="s">
        <v>448</v>
      </c>
      <c r="C241" s="4">
        <v>-5.2190000000000003</v>
      </c>
      <c r="D241" s="4" t="s">
        <v>533</v>
      </c>
      <c r="E241" s="4" t="s">
        <v>39</v>
      </c>
      <c r="F241" s="4" t="s">
        <v>40</v>
      </c>
      <c r="G241" s="4">
        <v>0.62760000000000005</v>
      </c>
    </row>
    <row r="242" spans="2:26" x14ac:dyDescent="0.2">
      <c r="B242" s="3" t="s">
        <v>450</v>
      </c>
      <c r="C242" s="4">
        <v>-6.202</v>
      </c>
      <c r="D242" s="4" t="s">
        <v>534</v>
      </c>
      <c r="E242" s="4" t="s">
        <v>39</v>
      </c>
      <c r="F242" s="4" t="s">
        <v>40</v>
      </c>
      <c r="G242" s="4">
        <v>0.4022</v>
      </c>
    </row>
    <row r="243" spans="2:26" x14ac:dyDescent="0.2">
      <c r="B243" s="3" t="s">
        <v>452</v>
      </c>
      <c r="C243" s="4">
        <v>-8.0670000000000002</v>
      </c>
      <c r="D243" s="4" t="s">
        <v>535</v>
      </c>
      <c r="E243" s="4" t="s">
        <v>39</v>
      </c>
      <c r="F243" s="4" t="s">
        <v>40</v>
      </c>
      <c r="G243" s="4">
        <v>0.1188</v>
      </c>
    </row>
    <row r="244" spans="2:26" x14ac:dyDescent="0.2">
      <c r="B244" s="3" t="s">
        <v>454</v>
      </c>
      <c r="C244" s="4">
        <v>-8.4870000000000001</v>
      </c>
      <c r="D244" s="4" t="s">
        <v>536</v>
      </c>
      <c r="E244" s="4" t="s">
        <v>39</v>
      </c>
      <c r="F244" s="4" t="s">
        <v>40</v>
      </c>
      <c r="G244" s="4">
        <v>8.5400000000000004E-2</v>
      </c>
    </row>
    <row r="245" spans="2:26" x14ac:dyDescent="0.2">
      <c r="B245" s="3" t="s">
        <v>456</v>
      </c>
      <c r="C245" s="4">
        <v>-9.24</v>
      </c>
      <c r="D245" s="4" t="s">
        <v>537</v>
      </c>
      <c r="E245" s="4" t="s">
        <v>29</v>
      </c>
      <c r="F245" s="4" t="s">
        <v>46</v>
      </c>
      <c r="G245" s="4">
        <v>4.53E-2</v>
      </c>
    </row>
    <row r="246" spans="2:26" x14ac:dyDescent="0.2">
      <c r="B246" s="3" t="s">
        <v>458</v>
      </c>
      <c r="C246" s="4">
        <v>-9.8309999999999995</v>
      </c>
      <c r="D246" s="4" t="s">
        <v>538</v>
      </c>
      <c r="E246" s="4" t="s">
        <v>29</v>
      </c>
      <c r="F246" s="4" t="s">
        <v>46</v>
      </c>
      <c r="G246" s="4">
        <v>2.6599999999999999E-2</v>
      </c>
    </row>
    <row r="248" spans="2:26" ht="15.75" thickBot="1" x14ac:dyDescent="0.35"/>
    <row r="249" spans="2:26" ht="16.5" thickBot="1" x14ac:dyDescent="0.35">
      <c r="B249" s="47" t="s">
        <v>481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9"/>
    </row>
    <row r="250" spans="2:26" x14ac:dyDescent="0.2">
      <c r="B250" s="65" t="s">
        <v>429</v>
      </c>
      <c r="C250" s="67"/>
      <c r="D250" s="65" t="s">
        <v>68</v>
      </c>
      <c r="E250" s="66"/>
      <c r="F250" s="66"/>
      <c r="G250" s="66"/>
      <c r="H250" s="66"/>
      <c r="I250" s="66"/>
      <c r="J250" s="66"/>
      <c r="K250" s="66"/>
      <c r="L250" s="67"/>
      <c r="M250" s="62" t="s">
        <v>266</v>
      </c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4"/>
    </row>
    <row r="251" spans="2:26" x14ac:dyDescent="0.2">
      <c r="B251" s="23">
        <v>0</v>
      </c>
      <c r="C251" s="30">
        <v>1.0000000000000001E-9</v>
      </c>
      <c r="D251" s="31">
        <v>100</v>
      </c>
      <c r="E251" s="32">
        <v>100</v>
      </c>
      <c r="F251" s="32">
        <v>100</v>
      </c>
      <c r="G251" s="32">
        <v>100</v>
      </c>
      <c r="H251" s="32">
        <v>100</v>
      </c>
      <c r="I251" s="32">
        <v>100</v>
      </c>
      <c r="J251" s="32">
        <v>100</v>
      </c>
      <c r="K251" s="32">
        <v>100</v>
      </c>
      <c r="L251" s="33">
        <v>100</v>
      </c>
      <c r="M251" s="31">
        <v>100</v>
      </c>
      <c r="N251" s="32">
        <v>100</v>
      </c>
      <c r="O251" s="32">
        <v>100</v>
      </c>
      <c r="P251" s="32">
        <v>100</v>
      </c>
      <c r="Q251" s="32">
        <v>100</v>
      </c>
      <c r="R251" s="32">
        <v>100</v>
      </c>
      <c r="S251" s="32">
        <v>100</v>
      </c>
      <c r="T251" s="32">
        <v>100</v>
      </c>
      <c r="U251" s="32">
        <v>100</v>
      </c>
      <c r="V251" s="32">
        <v>100</v>
      </c>
      <c r="W251" s="32">
        <v>100</v>
      </c>
      <c r="X251" s="32">
        <v>100</v>
      </c>
      <c r="Y251" s="32">
        <v>100</v>
      </c>
      <c r="Z251" s="33">
        <v>100</v>
      </c>
    </row>
    <row r="252" spans="2:26" x14ac:dyDescent="0.2">
      <c r="B252" s="24" t="s">
        <v>430</v>
      </c>
      <c r="C252" s="34">
        <v>1E-8</v>
      </c>
      <c r="D252" s="13">
        <v>68.5</v>
      </c>
      <c r="E252" s="12">
        <v>91.8</v>
      </c>
      <c r="F252" s="12">
        <v>82.6</v>
      </c>
      <c r="G252" s="12">
        <v>48.7</v>
      </c>
      <c r="H252" s="12">
        <v>93.2</v>
      </c>
      <c r="I252" s="12">
        <v>102.7</v>
      </c>
      <c r="J252" s="12">
        <v>106</v>
      </c>
      <c r="K252" s="12">
        <v>102.5</v>
      </c>
      <c r="L252" s="11">
        <v>104.4</v>
      </c>
      <c r="M252" s="13">
        <v>20</v>
      </c>
      <c r="N252" s="12">
        <v>57.6</v>
      </c>
      <c r="O252" s="12">
        <v>88.8</v>
      </c>
      <c r="P252" s="12">
        <v>106.7</v>
      </c>
      <c r="Q252" s="12">
        <v>99.9</v>
      </c>
      <c r="R252" s="12">
        <v>96.4</v>
      </c>
      <c r="S252" s="12">
        <v>88.4</v>
      </c>
      <c r="T252" s="12">
        <v>116.1</v>
      </c>
      <c r="U252" s="12">
        <v>102.1</v>
      </c>
      <c r="V252" s="12">
        <v>88.6</v>
      </c>
      <c r="W252" s="12">
        <v>107.2</v>
      </c>
      <c r="X252" s="12">
        <v>93.3</v>
      </c>
      <c r="Y252" s="12">
        <v>98.5</v>
      </c>
      <c r="Z252" s="11">
        <v>77.3</v>
      </c>
    </row>
    <row r="253" spans="2:26" x14ac:dyDescent="0.2">
      <c r="B253" s="24" t="s">
        <v>431</v>
      </c>
      <c r="C253" s="34">
        <v>2.9999999999999997E-8</v>
      </c>
      <c r="D253" s="13">
        <v>61.3</v>
      </c>
      <c r="E253" s="12">
        <v>97.1</v>
      </c>
      <c r="F253" s="12">
        <v>71</v>
      </c>
      <c r="G253" s="12">
        <v>40.1</v>
      </c>
      <c r="H253" s="12">
        <v>86.9</v>
      </c>
      <c r="I253" s="12">
        <v>102.4</v>
      </c>
      <c r="J253" s="12">
        <v>105.3</v>
      </c>
      <c r="K253" s="12">
        <v>100.8</v>
      </c>
      <c r="L253" s="11">
        <v>101.7</v>
      </c>
      <c r="M253" s="13">
        <v>86.1</v>
      </c>
      <c r="N253" s="12">
        <v>20.3</v>
      </c>
      <c r="O253" s="12">
        <v>80.099999999999994</v>
      </c>
      <c r="P253" s="12">
        <v>106.3</v>
      </c>
      <c r="Q253" s="12">
        <v>97.1</v>
      </c>
      <c r="R253" s="12">
        <v>98.9</v>
      </c>
      <c r="S253" s="12">
        <v>89.8</v>
      </c>
      <c r="T253" s="12">
        <v>122.2</v>
      </c>
      <c r="U253" s="12">
        <v>106.9</v>
      </c>
      <c r="V253" s="12">
        <v>70.599999999999994</v>
      </c>
      <c r="W253" s="12">
        <v>95.9</v>
      </c>
      <c r="X253" s="12">
        <v>99.7</v>
      </c>
      <c r="Y253" s="12">
        <v>100.5</v>
      </c>
      <c r="Z253" s="11">
        <v>86</v>
      </c>
    </row>
    <row r="254" spans="2:26" x14ac:dyDescent="0.2">
      <c r="B254" s="24" t="s">
        <v>432</v>
      </c>
      <c r="C254" s="34">
        <v>9.9999999999999995E-8</v>
      </c>
      <c r="D254" s="13">
        <v>4.3</v>
      </c>
      <c r="E254" s="12">
        <v>93.5</v>
      </c>
      <c r="F254" s="12">
        <v>68.400000000000006</v>
      </c>
      <c r="G254" s="12">
        <v>23.1</v>
      </c>
      <c r="H254" s="12">
        <v>84.2</v>
      </c>
      <c r="I254" s="12">
        <v>100.4</v>
      </c>
      <c r="J254" s="12">
        <v>105.7</v>
      </c>
      <c r="K254" s="12">
        <v>96.5</v>
      </c>
      <c r="L254" s="11">
        <v>92.5</v>
      </c>
      <c r="M254" s="13">
        <v>84</v>
      </c>
      <c r="N254" s="12">
        <v>38.1</v>
      </c>
      <c r="O254" s="12">
        <v>80.8</v>
      </c>
      <c r="P254" s="12">
        <v>101.5</v>
      </c>
      <c r="Q254" s="12">
        <v>91.3</v>
      </c>
      <c r="R254" s="12">
        <v>99.9</v>
      </c>
      <c r="S254" s="12">
        <v>91.6</v>
      </c>
      <c r="T254" s="12">
        <v>111.5</v>
      </c>
      <c r="U254" s="12">
        <v>107.6</v>
      </c>
      <c r="V254" s="12">
        <v>66.099999999999994</v>
      </c>
      <c r="W254" s="12">
        <v>103</v>
      </c>
      <c r="X254" s="12">
        <v>102.2</v>
      </c>
      <c r="Y254" s="12">
        <v>102.5</v>
      </c>
      <c r="Z254" s="11">
        <v>75.900000000000006</v>
      </c>
    </row>
    <row r="255" spans="2:26" x14ac:dyDescent="0.2">
      <c r="B255" s="24" t="s">
        <v>433</v>
      </c>
      <c r="C255" s="34">
        <v>2.9999999999999999E-7</v>
      </c>
      <c r="D255" s="13">
        <v>4.3</v>
      </c>
      <c r="E255" s="12">
        <v>52.7</v>
      </c>
      <c r="F255" s="12">
        <v>62.3</v>
      </c>
      <c r="G255" s="12">
        <v>0</v>
      </c>
      <c r="H255" s="12">
        <v>75.599999999999994</v>
      </c>
      <c r="I255" s="12">
        <v>94.2</v>
      </c>
      <c r="J255" s="12">
        <v>96.5</v>
      </c>
      <c r="K255" s="12">
        <v>41.5</v>
      </c>
      <c r="L255" s="11">
        <v>74.900000000000006</v>
      </c>
      <c r="M255" s="13">
        <v>89.3</v>
      </c>
      <c r="N255" s="12">
        <v>5.9</v>
      </c>
      <c r="O255" s="12">
        <v>78.7</v>
      </c>
      <c r="P255" s="12">
        <v>101.9</v>
      </c>
      <c r="Q255" s="12">
        <v>90.8</v>
      </c>
      <c r="R255" s="12">
        <v>96.7</v>
      </c>
      <c r="S255" s="12">
        <v>96.8</v>
      </c>
      <c r="T255" s="12">
        <v>105.6</v>
      </c>
      <c r="U255" s="12">
        <v>108.9</v>
      </c>
      <c r="V255" s="12">
        <v>0</v>
      </c>
      <c r="W255" s="12">
        <v>102.7</v>
      </c>
      <c r="X255" s="12">
        <v>101.6</v>
      </c>
      <c r="Y255" s="12">
        <v>91.4</v>
      </c>
      <c r="Z255" s="11">
        <v>89.1</v>
      </c>
    </row>
    <row r="256" spans="2:26" x14ac:dyDescent="0.2">
      <c r="B256" s="24" t="s">
        <v>434</v>
      </c>
      <c r="C256" s="34">
        <v>5.9999999999999997E-7</v>
      </c>
      <c r="D256" s="13">
        <v>0</v>
      </c>
      <c r="E256" s="12">
        <v>27.8</v>
      </c>
      <c r="F256" s="12">
        <v>63.5</v>
      </c>
      <c r="G256" s="12">
        <v>0</v>
      </c>
      <c r="H256" s="12">
        <v>0</v>
      </c>
      <c r="I256" s="12">
        <v>79.900000000000006</v>
      </c>
      <c r="J256" s="12">
        <v>91.7</v>
      </c>
      <c r="K256" s="12">
        <v>27.1</v>
      </c>
      <c r="L256" s="11">
        <v>53.4</v>
      </c>
      <c r="M256" s="13">
        <v>75.7</v>
      </c>
      <c r="N256" s="12">
        <v>0</v>
      </c>
      <c r="O256" s="12">
        <v>72.3</v>
      </c>
      <c r="P256" s="12">
        <v>95.4</v>
      </c>
      <c r="Q256" s="12">
        <v>79.8</v>
      </c>
      <c r="R256" s="12">
        <v>99.3</v>
      </c>
      <c r="S256" s="12">
        <v>99.5</v>
      </c>
      <c r="T256" s="12">
        <v>87.2</v>
      </c>
      <c r="U256" s="12">
        <v>105</v>
      </c>
      <c r="V256" s="12">
        <v>0</v>
      </c>
      <c r="W256" s="12">
        <v>95.3</v>
      </c>
      <c r="X256" s="12">
        <v>100.5</v>
      </c>
      <c r="Y256" s="12">
        <v>114.4</v>
      </c>
      <c r="Z256" s="11">
        <v>84.8</v>
      </c>
    </row>
    <row r="257" spans="2:26" x14ac:dyDescent="0.2">
      <c r="B257" s="24" t="s">
        <v>435</v>
      </c>
      <c r="C257" s="34">
        <v>9.9999999999999995E-7</v>
      </c>
      <c r="D257" s="13">
        <v>0</v>
      </c>
      <c r="E257" s="12">
        <v>0</v>
      </c>
      <c r="F257" s="12">
        <v>36</v>
      </c>
      <c r="G257" s="12">
        <v>0</v>
      </c>
      <c r="H257" s="12">
        <v>0</v>
      </c>
      <c r="I257" s="12">
        <v>25.4</v>
      </c>
      <c r="J257" s="12">
        <v>79.2</v>
      </c>
      <c r="K257" s="12">
        <v>0</v>
      </c>
      <c r="L257" s="11">
        <v>3.4</v>
      </c>
      <c r="M257" s="13">
        <v>73.400000000000006</v>
      </c>
      <c r="N257" s="12">
        <v>0</v>
      </c>
      <c r="O257" s="12">
        <v>76.400000000000006</v>
      </c>
      <c r="P257" s="12">
        <v>89.2</v>
      </c>
      <c r="Q257" s="12">
        <v>81.599999999999994</v>
      </c>
      <c r="R257" s="12">
        <v>95</v>
      </c>
      <c r="S257" s="12">
        <v>87.3</v>
      </c>
      <c r="T257" s="12">
        <v>74.3</v>
      </c>
      <c r="U257" s="12">
        <v>101.8</v>
      </c>
      <c r="V257" s="12">
        <v>0</v>
      </c>
      <c r="W257" s="12">
        <v>96</v>
      </c>
      <c r="X257" s="12">
        <v>102.6</v>
      </c>
      <c r="Y257" s="12">
        <v>99</v>
      </c>
      <c r="Z257" s="11">
        <v>0</v>
      </c>
    </row>
    <row r="258" spans="2:26" x14ac:dyDescent="0.2">
      <c r="B258" s="25" t="s">
        <v>436</v>
      </c>
      <c r="C258" s="35">
        <v>3.0000000000000001E-6</v>
      </c>
      <c r="D258" s="17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49.4</v>
      </c>
      <c r="K258" s="15">
        <v>0</v>
      </c>
      <c r="L258" s="16">
        <v>0</v>
      </c>
      <c r="M258" s="17">
        <v>42.4</v>
      </c>
      <c r="N258" s="15">
        <v>0</v>
      </c>
      <c r="O258" s="15">
        <v>74.3</v>
      </c>
      <c r="P258" s="15">
        <v>83.2</v>
      </c>
      <c r="Q258" s="15">
        <v>81.3</v>
      </c>
      <c r="R258" s="15">
        <v>69.900000000000006</v>
      </c>
      <c r="S258" s="15">
        <v>86.8</v>
      </c>
      <c r="T258" s="15">
        <v>62.5</v>
      </c>
      <c r="U258" s="15">
        <v>99</v>
      </c>
      <c r="V258" s="15">
        <v>0</v>
      </c>
      <c r="W258" s="15">
        <v>98.3</v>
      </c>
      <c r="X258" s="15">
        <v>101.2</v>
      </c>
      <c r="Y258" s="15">
        <v>97.8</v>
      </c>
      <c r="Z258" s="16">
        <v>0</v>
      </c>
    </row>
    <row r="260" spans="2:26" x14ac:dyDescent="0.2">
      <c r="B260" s="3" t="s">
        <v>154</v>
      </c>
      <c r="C260" s="4" t="s">
        <v>155</v>
      </c>
      <c r="D260" s="4"/>
      <c r="E260" s="4"/>
      <c r="F260" s="4"/>
      <c r="G260" s="4"/>
    </row>
    <row r="261" spans="2:26" x14ac:dyDescent="0.2">
      <c r="B261" s="3" t="s">
        <v>159</v>
      </c>
      <c r="C261" s="4">
        <v>0.05</v>
      </c>
      <c r="D261" s="4"/>
      <c r="E261" s="4"/>
      <c r="F261" s="4"/>
      <c r="G261" s="4"/>
    </row>
    <row r="262" spans="2:26" x14ac:dyDescent="0.2">
      <c r="B262" s="3"/>
      <c r="C262" s="4"/>
      <c r="D262" s="4"/>
      <c r="E262" s="4"/>
      <c r="F262" s="4"/>
      <c r="G262" s="4"/>
    </row>
    <row r="263" spans="2:26" x14ac:dyDescent="0.2">
      <c r="B263" s="3" t="s">
        <v>162</v>
      </c>
      <c r="C263" s="4" t="s">
        <v>163</v>
      </c>
      <c r="D263" s="4" t="s">
        <v>164</v>
      </c>
      <c r="E263" s="4" t="s">
        <v>165</v>
      </c>
      <c r="F263" s="4" t="s">
        <v>35</v>
      </c>
      <c r="G263" s="4"/>
    </row>
    <row r="264" spans="2:26" x14ac:dyDescent="0.2">
      <c r="B264" s="3" t="s">
        <v>169</v>
      </c>
      <c r="C264" s="4">
        <v>8.5280000000000005</v>
      </c>
      <c r="D264" s="4">
        <v>6.9999999999999999E-4</v>
      </c>
      <c r="E264" s="4" t="s">
        <v>27</v>
      </c>
      <c r="F264" s="4" t="s">
        <v>29</v>
      </c>
      <c r="G264" s="4"/>
    </row>
    <row r="265" spans="2:26" x14ac:dyDescent="0.2">
      <c r="B265" s="3" t="s">
        <v>173</v>
      </c>
      <c r="C265" s="4">
        <v>32.659999999999997</v>
      </c>
      <c r="D265" s="4" t="s">
        <v>50</v>
      </c>
      <c r="E265" s="4" t="s">
        <v>51</v>
      </c>
      <c r="F265" s="4" t="s">
        <v>29</v>
      </c>
      <c r="G265" s="4"/>
    </row>
    <row r="266" spans="2:26" x14ac:dyDescent="0.2">
      <c r="B266" s="3" t="s">
        <v>176</v>
      </c>
      <c r="C266" s="4">
        <v>10.76</v>
      </c>
      <c r="D266" s="4" t="s">
        <v>50</v>
      </c>
      <c r="E266" s="4" t="s">
        <v>51</v>
      </c>
      <c r="F266" s="4" t="s">
        <v>29</v>
      </c>
      <c r="G266" s="4"/>
    </row>
    <row r="267" spans="2:26" x14ac:dyDescent="0.2">
      <c r="B267" s="3"/>
      <c r="C267" s="4"/>
      <c r="D267" s="4"/>
      <c r="E267" s="4"/>
      <c r="F267" s="4"/>
      <c r="G267" s="4"/>
    </row>
    <row r="268" spans="2:26" x14ac:dyDescent="0.2">
      <c r="B268" s="3" t="s">
        <v>179</v>
      </c>
      <c r="C268" s="4" t="s">
        <v>180</v>
      </c>
      <c r="D268" s="4" t="s">
        <v>181</v>
      </c>
      <c r="E268" s="4" t="s">
        <v>182</v>
      </c>
      <c r="F268" s="4" t="s">
        <v>183</v>
      </c>
      <c r="G268" s="4" t="s">
        <v>164</v>
      </c>
    </row>
    <row r="269" spans="2:26" x14ac:dyDescent="0.2">
      <c r="B269" s="3" t="s">
        <v>169</v>
      </c>
      <c r="C269" s="4">
        <v>21795</v>
      </c>
      <c r="D269" s="4">
        <v>7</v>
      </c>
      <c r="E269" s="4">
        <v>3114</v>
      </c>
      <c r="F269" s="4" t="s">
        <v>539</v>
      </c>
      <c r="G269" s="4" t="s">
        <v>540</v>
      </c>
    </row>
    <row r="270" spans="2:26" x14ac:dyDescent="0.2">
      <c r="B270" s="3" t="s">
        <v>173</v>
      </c>
      <c r="C270" s="4">
        <v>83486</v>
      </c>
      <c r="D270" s="4">
        <v>7</v>
      </c>
      <c r="E270" s="4">
        <v>11927</v>
      </c>
      <c r="F270" s="4" t="s">
        <v>541</v>
      </c>
      <c r="G270" s="4" t="s">
        <v>376</v>
      </c>
    </row>
    <row r="271" spans="2:26" x14ac:dyDescent="0.2">
      <c r="B271" s="3" t="s">
        <v>176</v>
      </c>
      <c r="C271" s="4">
        <v>27503</v>
      </c>
      <c r="D271" s="4">
        <v>1</v>
      </c>
      <c r="E271" s="4">
        <v>27503</v>
      </c>
      <c r="F271" s="4" t="s">
        <v>542</v>
      </c>
      <c r="G271" s="4" t="s">
        <v>376</v>
      </c>
    </row>
    <row r="272" spans="2:26" x14ac:dyDescent="0.2">
      <c r="B272" s="3" t="s">
        <v>194</v>
      </c>
      <c r="C272" s="4">
        <v>136779</v>
      </c>
      <c r="D272" s="4">
        <v>168</v>
      </c>
      <c r="E272" s="4">
        <v>814.2</v>
      </c>
      <c r="F272" s="4"/>
      <c r="G272" s="4"/>
    </row>
    <row r="273" spans="2:26" x14ac:dyDescent="0.2">
      <c r="B273" s="3"/>
      <c r="C273" s="4"/>
      <c r="D273" s="4"/>
      <c r="E273" s="4"/>
      <c r="F273" s="4"/>
      <c r="G273" s="4"/>
    </row>
    <row r="274" spans="2:26" x14ac:dyDescent="0.2">
      <c r="B274" s="3" t="s">
        <v>297</v>
      </c>
      <c r="C274" s="4" t="s">
        <v>157</v>
      </c>
      <c r="D274" s="4" t="s">
        <v>107</v>
      </c>
      <c r="E274" s="4" t="s">
        <v>108</v>
      </c>
      <c r="F274" s="4" t="s">
        <v>36</v>
      </c>
      <c r="G274" s="4" t="s">
        <v>37</v>
      </c>
    </row>
    <row r="275" spans="2:26" x14ac:dyDescent="0.2">
      <c r="B275" s="3"/>
      <c r="C275" s="4"/>
      <c r="D275" s="4"/>
      <c r="E275" s="4"/>
      <c r="F275" s="4"/>
      <c r="G275" s="4"/>
    </row>
    <row r="276" spans="2:26" x14ac:dyDescent="0.2">
      <c r="B276" s="3" t="s">
        <v>298</v>
      </c>
      <c r="C276" s="4"/>
      <c r="D276" s="4"/>
      <c r="E276" s="4"/>
      <c r="F276" s="4"/>
      <c r="G276" s="4"/>
    </row>
    <row r="277" spans="2:26" x14ac:dyDescent="0.2">
      <c r="B277" s="3" t="s">
        <v>444</v>
      </c>
      <c r="C277" s="4">
        <v>0</v>
      </c>
      <c r="D277" s="4" t="s">
        <v>543</v>
      </c>
      <c r="E277" s="4" t="s">
        <v>39</v>
      </c>
      <c r="F277" s="4" t="s">
        <v>40</v>
      </c>
      <c r="G277" s="4" t="s">
        <v>41</v>
      </c>
    </row>
    <row r="278" spans="2:26" x14ac:dyDescent="0.2">
      <c r="B278" s="3" t="s">
        <v>446</v>
      </c>
      <c r="C278" s="4">
        <v>0.29759999999999998</v>
      </c>
      <c r="D278" s="4" t="s">
        <v>544</v>
      </c>
      <c r="E278" s="4" t="s">
        <v>39</v>
      </c>
      <c r="F278" s="4" t="s">
        <v>40</v>
      </c>
      <c r="G278" s="4" t="s">
        <v>41</v>
      </c>
    </row>
    <row r="279" spans="2:26" x14ac:dyDescent="0.2">
      <c r="B279" s="3" t="s">
        <v>448</v>
      </c>
      <c r="C279" s="4">
        <v>-4.851</v>
      </c>
      <c r="D279" s="4" t="s">
        <v>545</v>
      </c>
      <c r="E279" s="4" t="s">
        <v>39</v>
      </c>
      <c r="F279" s="4" t="s">
        <v>40</v>
      </c>
      <c r="G279" s="4" t="s">
        <v>41</v>
      </c>
    </row>
    <row r="280" spans="2:26" x14ac:dyDescent="0.2">
      <c r="B280" s="3" t="s">
        <v>450</v>
      </c>
      <c r="C280" s="4">
        <v>-15.43</v>
      </c>
      <c r="D280" s="4" t="s">
        <v>546</v>
      </c>
      <c r="E280" s="4" t="s">
        <v>39</v>
      </c>
      <c r="F280" s="4" t="s">
        <v>40</v>
      </c>
      <c r="G280" s="4">
        <v>0.84440000000000004</v>
      </c>
    </row>
    <row r="281" spans="2:26" x14ac:dyDescent="0.2">
      <c r="B281" s="3" t="s">
        <v>452</v>
      </c>
      <c r="C281" s="4">
        <v>-27.04</v>
      </c>
      <c r="D281" s="4" t="s">
        <v>547</v>
      </c>
      <c r="E281" s="4" t="s">
        <v>39</v>
      </c>
      <c r="F281" s="4" t="s">
        <v>40</v>
      </c>
      <c r="G281" s="4">
        <v>0.20269999999999999</v>
      </c>
    </row>
    <row r="282" spans="2:26" x14ac:dyDescent="0.2">
      <c r="B282" s="3" t="s">
        <v>454</v>
      </c>
      <c r="C282" s="4">
        <v>-41.07</v>
      </c>
      <c r="D282" s="4" t="s">
        <v>548</v>
      </c>
      <c r="E282" s="4" t="s">
        <v>29</v>
      </c>
      <c r="F282" s="4" t="s">
        <v>52</v>
      </c>
      <c r="G282" s="4">
        <v>7.4999999999999997E-3</v>
      </c>
    </row>
    <row r="283" spans="2:26" x14ac:dyDescent="0.2">
      <c r="B283" s="3" t="s">
        <v>456</v>
      </c>
      <c r="C283" s="4">
        <v>-53.76</v>
      </c>
      <c r="D283" s="4" t="s">
        <v>549</v>
      </c>
      <c r="E283" s="4" t="s">
        <v>29</v>
      </c>
      <c r="F283" s="4" t="s">
        <v>27</v>
      </c>
      <c r="G283" s="4">
        <v>1E-4</v>
      </c>
    </row>
    <row r="284" spans="2:26" x14ac:dyDescent="0.2">
      <c r="B284" s="3" t="s">
        <v>458</v>
      </c>
      <c r="C284" s="4">
        <v>-58.56</v>
      </c>
      <c r="D284" s="4" t="s">
        <v>550</v>
      </c>
      <c r="E284" s="4" t="s">
        <v>29</v>
      </c>
      <c r="F284" s="4" t="s">
        <v>51</v>
      </c>
      <c r="G284" s="4" t="s">
        <v>50</v>
      </c>
    </row>
    <row r="286" spans="2:26" ht="15.75" thickBot="1" x14ac:dyDescent="0.35"/>
    <row r="287" spans="2:26" ht="16.5" thickBot="1" x14ac:dyDescent="0.35">
      <c r="B287" s="47" t="s">
        <v>497</v>
      </c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9"/>
    </row>
    <row r="288" spans="2:26" x14ac:dyDescent="0.2">
      <c r="B288" s="65" t="s">
        <v>429</v>
      </c>
      <c r="C288" s="67"/>
      <c r="D288" s="65" t="s">
        <v>68</v>
      </c>
      <c r="E288" s="66"/>
      <c r="F288" s="66"/>
      <c r="G288" s="66"/>
      <c r="H288" s="66"/>
      <c r="I288" s="66"/>
      <c r="J288" s="66"/>
      <c r="K288" s="66"/>
      <c r="L288" s="67"/>
      <c r="M288" s="62" t="s">
        <v>266</v>
      </c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4"/>
    </row>
    <row r="289" spans="2:26" x14ac:dyDescent="0.2">
      <c r="B289" s="23">
        <v>0</v>
      </c>
      <c r="C289" s="30">
        <v>1.0000000000000001E-9</v>
      </c>
      <c r="D289" s="31">
        <v>34.700000000000003</v>
      </c>
      <c r="E289" s="32">
        <v>24.4</v>
      </c>
      <c r="F289" s="32">
        <v>15.3</v>
      </c>
      <c r="G289" s="32">
        <v>43.9</v>
      </c>
      <c r="H289" s="32">
        <v>45.8</v>
      </c>
      <c r="I289" s="32">
        <v>35.5</v>
      </c>
      <c r="J289" s="32">
        <v>28.3</v>
      </c>
      <c r="K289" s="32">
        <v>28.3</v>
      </c>
      <c r="L289" s="33">
        <v>23.4</v>
      </c>
      <c r="M289" s="31">
        <v>27.7</v>
      </c>
      <c r="N289" s="32">
        <v>26.3</v>
      </c>
      <c r="O289" s="32">
        <v>38</v>
      </c>
      <c r="P289" s="32">
        <v>44.6</v>
      </c>
      <c r="Q289" s="32">
        <v>39</v>
      </c>
      <c r="R289" s="32">
        <v>22.5</v>
      </c>
      <c r="S289" s="32">
        <v>25.8</v>
      </c>
      <c r="T289" s="32">
        <v>15.3</v>
      </c>
      <c r="U289" s="32">
        <v>32.200000000000003</v>
      </c>
      <c r="V289" s="32">
        <v>30.8</v>
      </c>
      <c r="W289" s="32">
        <v>33.700000000000003</v>
      </c>
      <c r="X289" s="32">
        <v>24.1</v>
      </c>
      <c r="Y289" s="32">
        <v>21.1</v>
      </c>
      <c r="Z289" s="33">
        <v>26.1</v>
      </c>
    </row>
    <row r="290" spans="2:26" x14ac:dyDescent="0.2">
      <c r="B290" s="24" t="s">
        <v>430</v>
      </c>
      <c r="C290" s="34">
        <v>1E-8</v>
      </c>
      <c r="D290" s="13">
        <v>35.9</v>
      </c>
      <c r="E290" s="12">
        <v>26.5</v>
      </c>
      <c r="F290" s="12">
        <v>18</v>
      </c>
      <c r="G290" s="12">
        <v>40.299999999999997</v>
      </c>
      <c r="H290" s="12">
        <v>45.7</v>
      </c>
      <c r="I290" s="12">
        <v>35.200000000000003</v>
      </c>
      <c r="J290" s="12">
        <v>27.1</v>
      </c>
      <c r="K290" s="12">
        <v>27.7</v>
      </c>
      <c r="L290" s="11">
        <v>21.8</v>
      </c>
      <c r="M290" s="13">
        <v>29</v>
      </c>
      <c r="N290" s="12">
        <v>29.8</v>
      </c>
      <c r="O290" s="12">
        <v>39.4</v>
      </c>
      <c r="P290" s="12">
        <v>40.200000000000003</v>
      </c>
      <c r="Q290" s="12">
        <v>37</v>
      </c>
      <c r="R290" s="12">
        <v>23.1</v>
      </c>
      <c r="S290" s="12">
        <v>26.8</v>
      </c>
      <c r="T290" s="12">
        <v>13.6</v>
      </c>
      <c r="U290" s="12">
        <v>31.8</v>
      </c>
      <c r="V290" s="12">
        <v>31.9</v>
      </c>
      <c r="W290" s="12">
        <v>31.6</v>
      </c>
      <c r="X290" s="12">
        <v>22.7</v>
      </c>
      <c r="Y290" s="12">
        <v>21.6</v>
      </c>
      <c r="Z290" s="11">
        <v>29.5</v>
      </c>
    </row>
    <row r="291" spans="2:26" x14ac:dyDescent="0.2">
      <c r="B291" s="24" t="s">
        <v>431</v>
      </c>
      <c r="C291" s="34">
        <v>2.9999999999999997E-8</v>
      </c>
      <c r="D291" s="13">
        <v>36.6</v>
      </c>
      <c r="E291" s="12">
        <v>28.1</v>
      </c>
      <c r="F291" s="12">
        <v>20.3</v>
      </c>
      <c r="G291" s="12">
        <v>40.6</v>
      </c>
      <c r="H291" s="12">
        <v>44.3</v>
      </c>
      <c r="I291" s="12">
        <v>33</v>
      </c>
      <c r="J291" s="12">
        <v>28.2</v>
      </c>
      <c r="K291" s="12">
        <v>25.8</v>
      </c>
      <c r="L291" s="11">
        <v>22.4</v>
      </c>
      <c r="M291" s="13">
        <v>31.5</v>
      </c>
      <c r="N291" s="12">
        <v>27.3</v>
      </c>
      <c r="O291" s="12">
        <v>41.3</v>
      </c>
      <c r="P291" s="12">
        <v>38.799999999999997</v>
      </c>
      <c r="Q291" s="12">
        <v>37.4</v>
      </c>
      <c r="R291" s="12">
        <v>23.2</v>
      </c>
      <c r="S291" s="12">
        <v>26.5</v>
      </c>
      <c r="T291" s="12">
        <v>12.8</v>
      </c>
      <c r="U291" s="12">
        <v>30.6</v>
      </c>
      <c r="V291" s="12">
        <v>33.799999999999997</v>
      </c>
      <c r="W291" s="12">
        <v>32.299999999999997</v>
      </c>
      <c r="X291" s="12">
        <v>21.6</v>
      </c>
      <c r="Y291" s="12">
        <v>22</v>
      </c>
      <c r="Z291" s="11">
        <v>30.7</v>
      </c>
    </row>
    <row r="292" spans="2:26" x14ac:dyDescent="0.2">
      <c r="B292" s="24" t="s">
        <v>432</v>
      </c>
      <c r="C292" s="34">
        <v>9.9999999999999995E-8</v>
      </c>
      <c r="D292" s="13">
        <v>27</v>
      </c>
      <c r="E292" s="12">
        <v>28.3</v>
      </c>
      <c r="F292" s="12">
        <v>22.7</v>
      </c>
      <c r="G292" s="12">
        <v>37.299999999999997</v>
      </c>
      <c r="H292" s="12">
        <v>44.8</v>
      </c>
      <c r="I292" s="12">
        <v>35.1</v>
      </c>
      <c r="J292" s="12">
        <v>27.2</v>
      </c>
      <c r="K292" s="12">
        <v>19.899999999999999</v>
      </c>
      <c r="L292" s="11">
        <v>23.7</v>
      </c>
      <c r="M292" s="13">
        <v>32.5</v>
      </c>
      <c r="N292" s="12">
        <v>27.2</v>
      </c>
      <c r="O292" s="12">
        <v>42.3</v>
      </c>
      <c r="P292" s="12">
        <v>38.700000000000003</v>
      </c>
      <c r="Q292" s="12">
        <v>38.1</v>
      </c>
      <c r="R292" s="12">
        <v>21.9</v>
      </c>
      <c r="S292" s="12">
        <v>26.7</v>
      </c>
      <c r="T292" s="12">
        <v>14.3</v>
      </c>
      <c r="U292" s="12">
        <v>31</v>
      </c>
      <c r="V292" s="12">
        <v>29.9</v>
      </c>
      <c r="W292" s="12">
        <v>32.4</v>
      </c>
      <c r="X292" s="12">
        <v>21</v>
      </c>
      <c r="Y292" s="12">
        <v>21.8</v>
      </c>
      <c r="Z292" s="11">
        <v>28.8</v>
      </c>
    </row>
    <row r="293" spans="2:26" x14ac:dyDescent="0.2">
      <c r="B293" s="24" t="s">
        <v>433</v>
      </c>
      <c r="C293" s="34">
        <v>2.9999999999999999E-7</v>
      </c>
      <c r="D293" s="13">
        <v>18.899999999999999</v>
      </c>
      <c r="E293" s="12">
        <v>28.8</v>
      </c>
      <c r="F293" s="12">
        <v>25.5</v>
      </c>
      <c r="G293" s="12"/>
      <c r="H293" s="12">
        <v>45.8</v>
      </c>
      <c r="I293" s="12">
        <v>35.1</v>
      </c>
      <c r="J293" s="12">
        <v>29.1</v>
      </c>
      <c r="K293" s="12">
        <v>15.6</v>
      </c>
      <c r="L293" s="11">
        <v>23</v>
      </c>
      <c r="M293" s="13">
        <v>31.9</v>
      </c>
      <c r="N293" s="12">
        <v>26.8</v>
      </c>
      <c r="O293" s="12">
        <v>42.1</v>
      </c>
      <c r="P293" s="12">
        <v>38.299999999999997</v>
      </c>
      <c r="Q293" s="12">
        <v>38.9</v>
      </c>
      <c r="R293" s="12">
        <v>20.8</v>
      </c>
      <c r="S293" s="12">
        <v>26.5</v>
      </c>
      <c r="T293" s="12">
        <v>13.3</v>
      </c>
      <c r="U293" s="12">
        <v>30.7</v>
      </c>
      <c r="V293" s="12"/>
      <c r="W293" s="12">
        <v>32.6</v>
      </c>
      <c r="X293" s="12">
        <v>21.5</v>
      </c>
      <c r="Y293" s="12">
        <v>22.4</v>
      </c>
      <c r="Z293" s="11">
        <v>32.4</v>
      </c>
    </row>
    <row r="294" spans="2:26" x14ac:dyDescent="0.2">
      <c r="B294" s="24" t="s">
        <v>434</v>
      </c>
      <c r="C294" s="34">
        <v>5.9999999999999997E-7</v>
      </c>
      <c r="D294" s="13"/>
      <c r="E294" s="12">
        <v>22.6</v>
      </c>
      <c r="F294" s="12">
        <v>25.4</v>
      </c>
      <c r="G294" s="12"/>
      <c r="H294" s="12"/>
      <c r="I294" s="12">
        <v>32.9</v>
      </c>
      <c r="J294" s="12">
        <v>29.5</v>
      </c>
      <c r="K294" s="12">
        <v>10.1</v>
      </c>
      <c r="L294" s="11">
        <v>23</v>
      </c>
      <c r="M294" s="13">
        <v>33.5</v>
      </c>
      <c r="N294" s="12"/>
      <c r="O294" s="12">
        <v>44.4</v>
      </c>
      <c r="P294" s="12">
        <v>38.9</v>
      </c>
      <c r="Q294" s="12">
        <v>40.299999999999997</v>
      </c>
      <c r="R294" s="12">
        <v>22.2</v>
      </c>
      <c r="S294" s="12">
        <v>25.7</v>
      </c>
      <c r="T294" s="12">
        <v>12.2</v>
      </c>
      <c r="U294" s="12">
        <v>31</v>
      </c>
      <c r="V294" s="12"/>
      <c r="W294" s="12">
        <v>29.8</v>
      </c>
      <c r="X294" s="12">
        <v>20.9</v>
      </c>
      <c r="Y294" s="12">
        <v>23.8</v>
      </c>
      <c r="Z294" s="11">
        <v>31.6</v>
      </c>
    </row>
    <row r="295" spans="2:26" x14ac:dyDescent="0.2">
      <c r="B295" s="24" t="s">
        <v>435</v>
      </c>
      <c r="C295" s="34">
        <v>9.9999999999999995E-7</v>
      </c>
      <c r="D295" s="13"/>
      <c r="E295" s="12"/>
      <c r="F295" s="12">
        <v>26.7</v>
      </c>
      <c r="G295" s="12"/>
      <c r="H295" s="12"/>
      <c r="I295" s="12">
        <v>25.3</v>
      </c>
      <c r="J295" s="12">
        <v>30.3</v>
      </c>
      <c r="K295" s="12"/>
      <c r="L295" s="11">
        <v>12.9</v>
      </c>
      <c r="M295" s="13">
        <v>34.1</v>
      </c>
      <c r="N295" s="12"/>
      <c r="O295" s="12">
        <v>43.1</v>
      </c>
      <c r="P295" s="12">
        <v>40.9</v>
      </c>
      <c r="Q295" s="12">
        <v>39.6</v>
      </c>
      <c r="R295" s="12">
        <v>19.8</v>
      </c>
      <c r="S295" s="12">
        <v>29.3</v>
      </c>
      <c r="T295" s="12">
        <v>11.9</v>
      </c>
      <c r="U295" s="12">
        <v>29.4</v>
      </c>
      <c r="V295" s="12"/>
      <c r="W295" s="12">
        <v>33.6</v>
      </c>
      <c r="X295" s="12">
        <v>21.2</v>
      </c>
      <c r="Y295" s="12">
        <v>24.3</v>
      </c>
      <c r="Z295" s="11"/>
    </row>
    <row r="296" spans="2:26" x14ac:dyDescent="0.2">
      <c r="B296" s="25" t="s">
        <v>436</v>
      </c>
      <c r="C296" s="35">
        <v>3.0000000000000001E-6</v>
      </c>
      <c r="D296" s="17"/>
      <c r="E296" s="15"/>
      <c r="F296" s="15"/>
      <c r="G296" s="15"/>
      <c r="H296" s="15"/>
      <c r="I296" s="15"/>
      <c r="J296" s="15">
        <v>23.9</v>
      </c>
      <c r="K296" s="15"/>
      <c r="L296" s="16"/>
      <c r="M296" s="17">
        <v>31.8</v>
      </c>
      <c r="N296" s="15"/>
      <c r="O296" s="15">
        <v>43.3</v>
      </c>
      <c r="P296" s="15">
        <v>43.3</v>
      </c>
      <c r="Q296" s="15">
        <v>38.9</v>
      </c>
      <c r="R296" s="15">
        <v>13.2</v>
      </c>
      <c r="S296" s="15">
        <v>27.3</v>
      </c>
      <c r="T296" s="15">
        <v>11.1</v>
      </c>
      <c r="U296" s="15">
        <v>30.8</v>
      </c>
      <c r="V296" s="15"/>
      <c r="W296" s="15">
        <v>34.6</v>
      </c>
      <c r="X296" s="15">
        <v>21.8</v>
      </c>
      <c r="Y296" s="15">
        <v>25.4</v>
      </c>
      <c r="Z296" s="16"/>
    </row>
    <row r="298" spans="2:26" x14ac:dyDescent="0.2">
      <c r="B298" s="3" t="s">
        <v>154</v>
      </c>
      <c r="C298" s="4" t="s">
        <v>155</v>
      </c>
      <c r="D298" s="4"/>
      <c r="E298" s="4"/>
      <c r="F298" s="4"/>
      <c r="G298" s="4"/>
    </row>
    <row r="299" spans="2:26" x14ac:dyDescent="0.2">
      <c r="B299" s="3" t="s">
        <v>159</v>
      </c>
      <c r="C299" s="4">
        <v>0.05</v>
      </c>
      <c r="D299" s="4"/>
      <c r="E299" s="4"/>
      <c r="F299" s="4"/>
      <c r="G299" s="4"/>
    </row>
    <row r="300" spans="2:26" x14ac:dyDescent="0.2">
      <c r="B300" s="3"/>
      <c r="C300" s="4"/>
      <c r="D300" s="4"/>
      <c r="E300" s="4"/>
      <c r="F300" s="4"/>
      <c r="G300" s="4"/>
    </row>
    <row r="301" spans="2:26" x14ac:dyDescent="0.2">
      <c r="B301" s="3" t="s">
        <v>162</v>
      </c>
      <c r="C301" s="4" t="s">
        <v>163</v>
      </c>
      <c r="D301" s="4" t="s">
        <v>164</v>
      </c>
      <c r="E301" s="4" t="s">
        <v>165</v>
      </c>
      <c r="F301" s="4" t="s">
        <v>35</v>
      </c>
      <c r="G301" s="4"/>
    </row>
    <row r="302" spans="2:26" x14ac:dyDescent="0.2">
      <c r="B302" s="3" t="s">
        <v>169</v>
      </c>
      <c r="C302" s="4">
        <v>2.8530000000000002</v>
      </c>
      <c r="D302" s="4">
        <v>0.75339999999999996</v>
      </c>
      <c r="E302" s="4" t="s">
        <v>40</v>
      </c>
      <c r="F302" s="4" t="s">
        <v>39</v>
      </c>
      <c r="G302" s="4"/>
    </row>
    <row r="303" spans="2:26" x14ac:dyDescent="0.2">
      <c r="B303" s="3" t="s">
        <v>173</v>
      </c>
      <c r="C303" s="4">
        <v>2.2810000000000001</v>
      </c>
      <c r="D303" s="4">
        <v>0.84699999999999998</v>
      </c>
      <c r="E303" s="4" t="s">
        <v>40</v>
      </c>
      <c r="F303" s="4" t="s">
        <v>39</v>
      </c>
      <c r="G303" s="4"/>
    </row>
    <row r="304" spans="2:26" x14ac:dyDescent="0.2">
      <c r="B304" s="3" t="s">
        <v>176</v>
      </c>
      <c r="C304" s="4">
        <v>0.52290000000000003</v>
      </c>
      <c r="D304" s="4">
        <v>0.38100000000000001</v>
      </c>
      <c r="E304" s="4" t="s">
        <v>40</v>
      </c>
      <c r="F304" s="4" t="s">
        <v>39</v>
      </c>
      <c r="G304" s="4"/>
    </row>
    <row r="305" spans="2:7" x14ac:dyDescent="0.2">
      <c r="B305" s="3"/>
      <c r="C305" s="4"/>
      <c r="D305" s="4"/>
      <c r="E305" s="4"/>
      <c r="F305" s="4"/>
      <c r="G305" s="4"/>
    </row>
    <row r="306" spans="2:7" x14ac:dyDescent="0.2">
      <c r="B306" s="3" t="s">
        <v>179</v>
      </c>
      <c r="C306" s="4" t="s">
        <v>180</v>
      </c>
      <c r="D306" s="4" t="s">
        <v>181</v>
      </c>
      <c r="E306" s="4" t="s">
        <v>182</v>
      </c>
      <c r="F306" s="4" t="s">
        <v>183</v>
      </c>
      <c r="G306" s="4" t="s">
        <v>164</v>
      </c>
    </row>
    <row r="307" spans="2:7" x14ac:dyDescent="0.2">
      <c r="B307" s="3" t="s">
        <v>169</v>
      </c>
      <c r="C307" s="4">
        <v>312</v>
      </c>
      <c r="D307" s="4">
        <v>7</v>
      </c>
      <c r="E307" s="4">
        <v>44.57</v>
      </c>
      <c r="F307" s="4" t="s">
        <v>551</v>
      </c>
      <c r="G307" s="4" t="s">
        <v>552</v>
      </c>
    </row>
    <row r="308" spans="2:7" x14ac:dyDescent="0.2">
      <c r="B308" s="3" t="s">
        <v>173</v>
      </c>
      <c r="C308" s="4">
        <v>249.4</v>
      </c>
      <c r="D308" s="4">
        <v>7</v>
      </c>
      <c r="E308" s="4">
        <v>35.619999999999997</v>
      </c>
      <c r="F308" s="4" t="s">
        <v>553</v>
      </c>
      <c r="G308" s="4" t="s">
        <v>554</v>
      </c>
    </row>
    <row r="309" spans="2:7" x14ac:dyDescent="0.2">
      <c r="B309" s="3" t="s">
        <v>176</v>
      </c>
      <c r="C309" s="4">
        <v>57.17</v>
      </c>
      <c r="D309" s="4">
        <v>1</v>
      </c>
      <c r="E309" s="4">
        <v>57.17</v>
      </c>
      <c r="F309" s="4" t="s">
        <v>555</v>
      </c>
      <c r="G309" s="4" t="s">
        <v>556</v>
      </c>
    </row>
    <row r="310" spans="2:7" x14ac:dyDescent="0.2">
      <c r="B310" s="3" t="s">
        <v>194</v>
      </c>
      <c r="C310" s="4">
        <v>10510</v>
      </c>
      <c r="D310" s="4">
        <v>142</v>
      </c>
      <c r="E310" s="4">
        <v>74.02</v>
      </c>
      <c r="F310" s="4"/>
      <c r="G310" s="4"/>
    </row>
    <row r="312" spans="2:7" x14ac:dyDescent="0.2">
      <c r="B312" s="3" t="s">
        <v>297</v>
      </c>
      <c r="C312" s="4" t="s">
        <v>157</v>
      </c>
      <c r="D312" s="4" t="s">
        <v>107</v>
      </c>
      <c r="E312" s="4" t="s">
        <v>108</v>
      </c>
      <c r="F312" s="4" t="s">
        <v>36</v>
      </c>
      <c r="G312" s="4" t="s">
        <v>37</v>
      </c>
    </row>
    <row r="313" spans="2:7" x14ac:dyDescent="0.2">
      <c r="B313" s="3"/>
      <c r="C313" s="4"/>
      <c r="D313" s="4"/>
      <c r="E313" s="4"/>
      <c r="F313" s="4"/>
      <c r="G313" s="4"/>
    </row>
    <row r="314" spans="2:7" x14ac:dyDescent="0.2">
      <c r="B314" s="3" t="s">
        <v>298</v>
      </c>
      <c r="C314" s="4"/>
      <c r="D314" s="4"/>
      <c r="E314" s="4"/>
      <c r="F314" s="4"/>
      <c r="G314" s="4"/>
    </row>
    <row r="315" spans="2:7" x14ac:dyDescent="0.2">
      <c r="B315" s="3" t="s">
        <v>444</v>
      </c>
      <c r="C315" s="4">
        <v>1.9810000000000001</v>
      </c>
      <c r="D315" s="4" t="s">
        <v>557</v>
      </c>
      <c r="E315" s="4" t="s">
        <v>39</v>
      </c>
      <c r="F315" s="4" t="s">
        <v>40</v>
      </c>
      <c r="G315" s="4">
        <v>0.99919999999999998</v>
      </c>
    </row>
    <row r="316" spans="2:7" x14ac:dyDescent="0.2">
      <c r="B316" s="3" t="s">
        <v>446</v>
      </c>
      <c r="C316" s="4">
        <v>1.768</v>
      </c>
      <c r="D316" s="4" t="s">
        <v>558</v>
      </c>
      <c r="E316" s="4" t="s">
        <v>39</v>
      </c>
      <c r="F316" s="4" t="s">
        <v>40</v>
      </c>
      <c r="G316" s="4">
        <v>0.99970000000000003</v>
      </c>
    </row>
    <row r="317" spans="2:7" x14ac:dyDescent="0.2">
      <c r="B317" s="3" t="s">
        <v>448</v>
      </c>
      <c r="C317" s="4">
        <v>1.762</v>
      </c>
      <c r="D317" s="4" t="s">
        <v>559</v>
      </c>
      <c r="E317" s="4" t="s">
        <v>39</v>
      </c>
      <c r="F317" s="4" t="s">
        <v>40</v>
      </c>
      <c r="G317" s="4">
        <v>0.99970000000000003</v>
      </c>
    </row>
    <row r="318" spans="2:7" x14ac:dyDescent="0.2">
      <c r="B318" s="3" t="s">
        <v>450</v>
      </c>
      <c r="C318" s="4">
        <v>0.51270000000000004</v>
      </c>
      <c r="D318" s="4" t="s">
        <v>560</v>
      </c>
      <c r="E318" s="4" t="s">
        <v>39</v>
      </c>
      <c r="F318" s="4" t="s">
        <v>40</v>
      </c>
      <c r="G318" s="4" t="s">
        <v>41</v>
      </c>
    </row>
    <row r="319" spans="2:7" x14ac:dyDescent="0.2">
      <c r="B319" s="3" t="s">
        <v>452</v>
      </c>
      <c r="C319" s="4">
        <v>-1.367</v>
      </c>
      <c r="D319" s="4" t="s">
        <v>561</v>
      </c>
      <c r="E319" s="4" t="s">
        <v>39</v>
      </c>
      <c r="F319" s="4" t="s">
        <v>40</v>
      </c>
      <c r="G319" s="4" t="s">
        <v>41</v>
      </c>
    </row>
    <row r="320" spans="2:7" x14ac:dyDescent="0.2">
      <c r="B320" s="3" t="s">
        <v>454</v>
      </c>
      <c r="C320" s="4">
        <v>-5.6079999999999997</v>
      </c>
      <c r="D320" s="4" t="s">
        <v>562</v>
      </c>
      <c r="E320" s="4" t="s">
        <v>39</v>
      </c>
      <c r="F320" s="4" t="s">
        <v>40</v>
      </c>
      <c r="G320" s="4">
        <v>0.8226</v>
      </c>
    </row>
    <row r="321" spans="2:7" x14ac:dyDescent="0.2">
      <c r="B321" s="3" t="s">
        <v>456</v>
      </c>
      <c r="C321" s="4">
        <v>-5.9450000000000003</v>
      </c>
      <c r="D321" s="4" t="s">
        <v>563</v>
      </c>
      <c r="E321" s="4" t="s">
        <v>39</v>
      </c>
      <c r="F321" s="4" t="s">
        <v>40</v>
      </c>
      <c r="G321" s="4">
        <v>0.88700000000000001</v>
      </c>
    </row>
    <row r="322" spans="2:7" x14ac:dyDescent="0.2">
      <c r="B322" s="3" t="s">
        <v>458</v>
      </c>
      <c r="C322" s="4">
        <v>-5.327</v>
      </c>
      <c r="D322" s="4" t="s">
        <v>564</v>
      </c>
      <c r="E322" s="4" t="s">
        <v>39</v>
      </c>
      <c r="F322" s="4" t="s">
        <v>40</v>
      </c>
      <c r="G322" s="4">
        <v>0.99839999999999995</v>
      </c>
    </row>
  </sheetData>
  <mergeCells count="32">
    <mergeCell ref="B130:C130"/>
    <mergeCell ref="D130:L130"/>
    <mergeCell ref="M130:Z130"/>
    <mergeCell ref="B3:Z3"/>
    <mergeCell ref="B4:C4"/>
    <mergeCell ref="D4:L4"/>
    <mergeCell ref="M4:Z4"/>
    <mergeCell ref="B45:Z45"/>
    <mergeCell ref="B46:C46"/>
    <mergeCell ref="D46:L46"/>
    <mergeCell ref="M46:Z46"/>
    <mergeCell ref="B87:Z87"/>
    <mergeCell ref="B88:C88"/>
    <mergeCell ref="D88:L88"/>
    <mergeCell ref="M88:Z88"/>
    <mergeCell ref="B129:Z129"/>
    <mergeCell ref="B288:C288"/>
    <mergeCell ref="D288:L288"/>
    <mergeCell ref="M288:Z288"/>
    <mergeCell ref="B173:Z173"/>
    <mergeCell ref="B174:C174"/>
    <mergeCell ref="D174:L174"/>
    <mergeCell ref="M174:Z174"/>
    <mergeCell ref="B211:Z211"/>
    <mergeCell ref="B212:C212"/>
    <mergeCell ref="D212:L212"/>
    <mergeCell ref="M212:Z212"/>
    <mergeCell ref="B249:Z249"/>
    <mergeCell ref="B250:C250"/>
    <mergeCell ref="D250:L250"/>
    <mergeCell ref="M250:Z250"/>
    <mergeCell ref="B287:Z287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8D5A-B950-4D7B-B137-6655E36E6471}">
  <dimension ref="A1:AH45"/>
  <sheetViews>
    <sheetView workbookViewId="0">
      <selection activeCell="M38" sqref="M38"/>
    </sheetView>
  </sheetViews>
  <sheetFormatPr defaultRowHeight="15" x14ac:dyDescent="0.3"/>
  <cols>
    <col min="1" max="16384" width="9" style="1"/>
  </cols>
  <sheetData>
    <row r="1" spans="1:34" x14ac:dyDescent="0.3">
      <c r="A1" s="1" t="s">
        <v>577</v>
      </c>
    </row>
    <row r="3" spans="1:34" ht="15.75" thickBot="1" x14ac:dyDescent="0.35">
      <c r="B3" s="1" t="s">
        <v>578</v>
      </c>
      <c r="N3" s="1" t="s">
        <v>579</v>
      </c>
      <c r="Y3" s="1" t="s">
        <v>579</v>
      </c>
    </row>
    <row r="4" spans="1:34" ht="16.5" thickBot="1" x14ac:dyDescent="0.35">
      <c r="B4" s="47" t="s">
        <v>566</v>
      </c>
      <c r="C4" s="48"/>
      <c r="D4" s="48"/>
      <c r="E4" s="48"/>
      <c r="F4" s="48"/>
      <c r="G4" s="48"/>
      <c r="H4" s="48"/>
      <c r="I4" s="48"/>
      <c r="J4" s="48"/>
      <c r="K4" s="49"/>
      <c r="N4" s="47" t="s">
        <v>984</v>
      </c>
      <c r="O4" s="48"/>
      <c r="P4" s="48"/>
      <c r="Q4" s="48"/>
      <c r="R4" s="48"/>
      <c r="S4" s="48"/>
      <c r="T4" s="48"/>
      <c r="U4" s="48"/>
      <c r="V4" s="48"/>
      <c r="W4" s="49"/>
      <c r="Y4" s="47" t="s">
        <v>985</v>
      </c>
      <c r="Z4" s="48"/>
      <c r="AA4" s="48"/>
      <c r="AB4" s="48"/>
      <c r="AC4" s="48"/>
      <c r="AD4" s="48"/>
      <c r="AE4" s="48"/>
      <c r="AF4" s="48"/>
      <c r="AG4" s="48"/>
      <c r="AH4" s="49"/>
    </row>
    <row r="5" spans="1:34" x14ac:dyDescent="0.2">
      <c r="B5" s="1" t="s">
        <v>4</v>
      </c>
      <c r="E5" s="1" t="s">
        <v>5</v>
      </c>
      <c r="I5" s="3" t="s">
        <v>567</v>
      </c>
      <c r="J5" s="4"/>
      <c r="K5" s="4"/>
      <c r="N5" s="1" t="s">
        <v>4</v>
      </c>
      <c r="Q5" s="1" t="s">
        <v>5</v>
      </c>
      <c r="U5" s="3" t="s">
        <v>567</v>
      </c>
      <c r="V5" s="4"/>
      <c r="W5" s="4"/>
      <c r="Y5" s="1" t="s">
        <v>4</v>
      </c>
      <c r="AB5" s="1" t="s">
        <v>5</v>
      </c>
      <c r="AF5" s="3" t="s">
        <v>567</v>
      </c>
      <c r="AG5" s="4"/>
      <c r="AH5" s="4"/>
    </row>
    <row r="6" spans="1:34" x14ac:dyDescent="0.2">
      <c r="B6" s="2" t="s">
        <v>68</v>
      </c>
      <c r="C6" s="2" t="s">
        <v>69</v>
      </c>
      <c r="E6" s="2"/>
      <c r="F6" s="2" t="s">
        <v>68</v>
      </c>
      <c r="G6" s="2" t="s">
        <v>69</v>
      </c>
      <c r="I6" s="3" t="s">
        <v>568</v>
      </c>
      <c r="J6" s="4">
        <v>0.21690000000000001</v>
      </c>
      <c r="K6" s="4">
        <v>0.25650000000000001</v>
      </c>
      <c r="N6" s="2" t="s">
        <v>68</v>
      </c>
      <c r="O6" s="2" t="s">
        <v>69</v>
      </c>
      <c r="Q6" s="2"/>
      <c r="R6" s="2" t="s">
        <v>68</v>
      </c>
      <c r="S6" s="2" t="s">
        <v>69</v>
      </c>
      <c r="U6" s="3" t="s">
        <v>568</v>
      </c>
      <c r="V6" s="4">
        <v>0.2092</v>
      </c>
      <c r="W6" s="4">
        <v>0.2089</v>
      </c>
      <c r="Y6" s="2" t="s">
        <v>68</v>
      </c>
      <c r="Z6" s="2" t="s">
        <v>69</v>
      </c>
      <c r="AB6" s="2"/>
      <c r="AC6" s="2" t="s">
        <v>68</v>
      </c>
      <c r="AD6" s="2" t="s">
        <v>69</v>
      </c>
      <c r="AF6" s="3" t="s">
        <v>568</v>
      </c>
      <c r="AG6" s="4">
        <v>0.20200000000000001</v>
      </c>
      <c r="AH6" s="4">
        <v>0.14119999999999999</v>
      </c>
    </row>
    <row r="7" spans="1:34" x14ac:dyDescent="0.2">
      <c r="B7" s="4">
        <v>41</v>
      </c>
      <c r="C7" s="4">
        <v>28</v>
      </c>
      <c r="E7" s="3" t="s">
        <v>10</v>
      </c>
      <c r="F7" s="4">
        <v>12</v>
      </c>
      <c r="G7" s="4">
        <v>10</v>
      </c>
      <c r="I7" s="3" t="s">
        <v>72</v>
      </c>
      <c r="J7" s="4" t="s">
        <v>569</v>
      </c>
      <c r="K7" s="4">
        <v>6.1199999999999997E-2</v>
      </c>
      <c r="N7" s="4">
        <v>4593</v>
      </c>
      <c r="O7" s="4">
        <v>2326</v>
      </c>
      <c r="Q7" s="3" t="s">
        <v>10</v>
      </c>
      <c r="R7" s="4">
        <v>14</v>
      </c>
      <c r="S7" s="4">
        <v>10</v>
      </c>
      <c r="U7" s="3" t="s">
        <v>72</v>
      </c>
      <c r="V7" s="4">
        <v>9.8000000000000004E-2</v>
      </c>
      <c r="W7" s="4" t="s">
        <v>569</v>
      </c>
      <c r="Y7" s="4">
        <v>3584</v>
      </c>
      <c r="Z7" s="4">
        <v>4878</v>
      </c>
      <c r="AB7" s="3" t="s">
        <v>10</v>
      </c>
      <c r="AC7" s="4">
        <v>12</v>
      </c>
      <c r="AD7" s="4">
        <v>12</v>
      </c>
      <c r="AF7" s="3" t="s">
        <v>72</v>
      </c>
      <c r="AG7" s="4" t="s">
        <v>569</v>
      </c>
      <c r="AH7" s="4" t="s">
        <v>569</v>
      </c>
    </row>
    <row r="8" spans="1:34" x14ac:dyDescent="0.2">
      <c r="B8" s="4">
        <v>17</v>
      </c>
      <c r="C8" s="4">
        <v>37</v>
      </c>
      <c r="E8" s="3"/>
      <c r="F8" s="4"/>
      <c r="G8" s="4"/>
      <c r="I8" s="3" t="s">
        <v>570</v>
      </c>
      <c r="J8" s="4" t="s">
        <v>29</v>
      </c>
      <c r="K8" s="4" t="s">
        <v>29</v>
      </c>
      <c r="N8" s="4">
        <v>7263</v>
      </c>
      <c r="O8" s="4">
        <v>6495</v>
      </c>
      <c r="Q8" s="3"/>
      <c r="R8" s="4"/>
      <c r="S8" s="4"/>
      <c r="U8" s="3" t="s">
        <v>570</v>
      </c>
      <c r="V8" s="4" t="s">
        <v>29</v>
      </c>
      <c r="W8" s="4" t="s">
        <v>29</v>
      </c>
      <c r="Y8" s="4">
        <v>9907</v>
      </c>
      <c r="Z8" s="4">
        <v>1925</v>
      </c>
      <c r="AB8" s="3"/>
      <c r="AC8" s="4"/>
      <c r="AD8" s="4"/>
      <c r="AF8" s="3" t="s">
        <v>570</v>
      </c>
      <c r="AG8" s="4" t="s">
        <v>29</v>
      </c>
      <c r="AH8" s="4" t="s">
        <v>29</v>
      </c>
    </row>
    <row r="9" spans="1:34" x14ac:dyDescent="0.2">
      <c r="B9" s="4">
        <v>16</v>
      </c>
      <c r="C9" s="4">
        <v>17</v>
      </c>
      <c r="E9" s="3" t="s">
        <v>11</v>
      </c>
      <c r="F9" s="4">
        <v>6</v>
      </c>
      <c r="G9" s="4">
        <v>17</v>
      </c>
      <c r="I9" s="3" t="s">
        <v>73</v>
      </c>
      <c r="J9" s="4" t="s">
        <v>40</v>
      </c>
      <c r="K9" s="4" t="s">
        <v>40</v>
      </c>
      <c r="N9" s="4">
        <v>7315</v>
      </c>
      <c r="O9" s="4">
        <v>6493</v>
      </c>
      <c r="Q9" s="3" t="s">
        <v>11</v>
      </c>
      <c r="R9" s="4">
        <v>3575</v>
      </c>
      <c r="S9" s="4">
        <v>2326</v>
      </c>
      <c r="U9" s="3" t="s">
        <v>73</v>
      </c>
      <c r="V9" s="4" t="s">
        <v>40</v>
      </c>
      <c r="W9" s="4" t="s">
        <v>40</v>
      </c>
      <c r="Y9" s="4">
        <v>12667</v>
      </c>
      <c r="Z9" s="4">
        <v>8530</v>
      </c>
      <c r="AB9" s="3" t="s">
        <v>11</v>
      </c>
      <c r="AC9" s="4">
        <v>3081</v>
      </c>
      <c r="AD9" s="4">
        <v>1925</v>
      </c>
      <c r="AF9" s="3" t="s">
        <v>73</v>
      </c>
      <c r="AG9" s="4" t="s">
        <v>40</v>
      </c>
      <c r="AH9" s="4" t="s">
        <v>40</v>
      </c>
    </row>
    <row r="10" spans="1:34" x14ac:dyDescent="0.2">
      <c r="B10" s="4">
        <v>15</v>
      </c>
      <c r="C10" s="4">
        <v>18</v>
      </c>
      <c r="E10" s="3" t="s">
        <v>12</v>
      </c>
      <c r="F10" s="4">
        <v>14.25</v>
      </c>
      <c r="G10" s="4">
        <v>25.5</v>
      </c>
      <c r="N10" s="4">
        <v>10523</v>
      </c>
      <c r="O10" s="4">
        <v>5388</v>
      </c>
      <c r="Q10" s="3" t="s">
        <v>12</v>
      </c>
      <c r="R10" s="4">
        <v>5900</v>
      </c>
      <c r="S10" s="4">
        <v>3697</v>
      </c>
      <c r="Y10" s="4">
        <v>8994</v>
      </c>
      <c r="Z10" s="4">
        <v>6549</v>
      </c>
      <c r="AB10" s="3" t="s">
        <v>12</v>
      </c>
      <c r="AC10" s="4">
        <v>7510</v>
      </c>
      <c r="AD10" s="4">
        <v>4356</v>
      </c>
    </row>
    <row r="11" spans="1:34" x14ac:dyDescent="0.2">
      <c r="B11" s="4">
        <v>6</v>
      </c>
      <c r="C11" s="4">
        <v>49</v>
      </c>
      <c r="E11" s="3" t="s">
        <v>13</v>
      </c>
      <c r="F11" s="4">
        <v>17.5</v>
      </c>
      <c r="G11" s="4">
        <v>42</v>
      </c>
      <c r="I11" s="3" t="s">
        <v>71</v>
      </c>
      <c r="J11" s="4"/>
      <c r="N11" s="4">
        <v>6466</v>
      </c>
      <c r="O11" s="4">
        <v>2337</v>
      </c>
      <c r="Q11" s="3" t="s">
        <v>13</v>
      </c>
      <c r="R11" s="4">
        <v>8919</v>
      </c>
      <c r="S11" s="4">
        <v>6093</v>
      </c>
      <c r="U11" s="3" t="s">
        <v>71</v>
      </c>
      <c r="V11" s="4"/>
      <c r="Y11" s="4">
        <v>22344</v>
      </c>
      <c r="Z11" s="4">
        <v>4945</v>
      </c>
      <c r="AB11" s="3" t="s">
        <v>13</v>
      </c>
      <c r="AC11" s="4">
        <v>9451</v>
      </c>
      <c r="AD11" s="4">
        <v>6274</v>
      </c>
      <c r="AF11" s="3" t="s">
        <v>71</v>
      </c>
      <c r="AG11" s="4"/>
    </row>
    <row r="12" spans="1:34" x14ac:dyDescent="0.2">
      <c r="B12" s="4">
        <v>14</v>
      </c>
      <c r="C12" s="4">
        <v>47</v>
      </c>
      <c r="E12" s="3" t="s">
        <v>14</v>
      </c>
      <c r="F12" s="4">
        <v>35.5</v>
      </c>
      <c r="G12" s="4">
        <v>49.25</v>
      </c>
      <c r="I12" s="3" t="s">
        <v>72</v>
      </c>
      <c r="J12" s="4">
        <v>1.04E-2</v>
      </c>
      <c r="N12" s="4">
        <v>5407</v>
      </c>
      <c r="O12" s="4">
        <v>8359</v>
      </c>
      <c r="Q12" s="3" t="s">
        <v>14</v>
      </c>
      <c r="R12" s="4">
        <v>13674</v>
      </c>
      <c r="S12" s="4">
        <v>6734</v>
      </c>
      <c r="U12" s="3" t="s">
        <v>72</v>
      </c>
      <c r="V12" s="4">
        <v>5.5999999999999999E-3</v>
      </c>
      <c r="Y12" s="4">
        <v>8657</v>
      </c>
      <c r="Z12" s="4">
        <v>3739</v>
      </c>
      <c r="AB12" s="3" t="s">
        <v>14</v>
      </c>
      <c r="AC12" s="4">
        <v>12444</v>
      </c>
      <c r="AD12" s="4">
        <v>8226</v>
      </c>
      <c r="AF12" s="3" t="s">
        <v>72</v>
      </c>
      <c r="AG12" s="4">
        <v>3.7600000000000001E-2</v>
      </c>
    </row>
    <row r="13" spans="1:34" x14ac:dyDescent="0.2">
      <c r="B13" s="4">
        <v>38</v>
      </c>
      <c r="C13" s="4">
        <v>52</v>
      </c>
      <c r="E13" s="3" t="s">
        <v>15</v>
      </c>
      <c r="F13" s="4">
        <v>41</v>
      </c>
      <c r="G13" s="4">
        <v>52</v>
      </c>
      <c r="I13" s="3" t="s">
        <v>73</v>
      </c>
      <c r="J13" s="4" t="s">
        <v>46</v>
      </c>
      <c r="N13" s="4">
        <v>11874</v>
      </c>
      <c r="O13" s="4">
        <v>7451</v>
      </c>
      <c r="Q13" s="3" t="s">
        <v>15</v>
      </c>
      <c r="R13" s="4">
        <v>17922</v>
      </c>
      <c r="S13" s="4">
        <v>8359</v>
      </c>
      <c r="U13" s="3" t="s">
        <v>73</v>
      </c>
      <c r="V13" s="4" t="s">
        <v>52</v>
      </c>
      <c r="Y13" s="4">
        <v>7347</v>
      </c>
      <c r="Z13" s="4">
        <v>12907</v>
      </c>
      <c r="AB13" s="3" t="s">
        <v>15</v>
      </c>
      <c r="AC13" s="4">
        <v>22344</v>
      </c>
      <c r="AD13" s="4">
        <v>12907</v>
      </c>
      <c r="AF13" s="3" t="s">
        <v>73</v>
      </c>
      <c r="AG13" s="4" t="s">
        <v>46</v>
      </c>
    </row>
    <row r="14" spans="1:34" x14ac:dyDescent="0.2">
      <c r="B14" s="4">
        <v>39</v>
      </c>
      <c r="C14" s="4">
        <v>48</v>
      </c>
      <c r="E14" s="3" t="s">
        <v>16</v>
      </c>
      <c r="F14" s="4">
        <v>35</v>
      </c>
      <c r="G14" s="4">
        <v>35</v>
      </c>
      <c r="I14" s="3" t="s">
        <v>74</v>
      </c>
      <c r="J14" s="4" t="s">
        <v>29</v>
      </c>
      <c r="N14" s="4">
        <v>13553</v>
      </c>
      <c r="O14" s="4">
        <v>4150</v>
      </c>
      <c r="Q14" s="3" t="s">
        <v>16</v>
      </c>
      <c r="R14" s="4">
        <v>14347</v>
      </c>
      <c r="S14" s="4">
        <v>6033</v>
      </c>
      <c r="U14" s="3" t="s">
        <v>74</v>
      </c>
      <c r="V14" s="4" t="s">
        <v>29</v>
      </c>
      <c r="Y14" s="4">
        <v>3081</v>
      </c>
      <c r="Z14" s="4">
        <v>7639</v>
      </c>
      <c r="AB14" s="3" t="s">
        <v>16</v>
      </c>
      <c r="AC14" s="4">
        <v>19263</v>
      </c>
      <c r="AD14" s="4">
        <v>10982</v>
      </c>
      <c r="AF14" s="3" t="s">
        <v>74</v>
      </c>
      <c r="AG14" s="4" t="s">
        <v>29</v>
      </c>
    </row>
    <row r="15" spans="1:34" x14ac:dyDescent="0.2">
      <c r="B15" s="4">
        <v>28</v>
      </c>
      <c r="C15" s="4">
        <v>30</v>
      </c>
      <c r="E15" s="3"/>
      <c r="F15" s="4"/>
      <c r="G15" s="4"/>
      <c r="I15" s="3" t="s">
        <v>75</v>
      </c>
      <c r="J15" s="4" t="s">
        <v>76</v>
      </c>
      <c r="N15" s="4">
        <v>3575</v>
      </c>
      <c r="O15" s="4">
        <v>6110</v>
      </c>
      <c r="Q15" s="3"/>
      <c r="R15" s="4"/>
      <c r="S15" s="4"/>
      <c r="U15" s="3" t="s">
        <v>75</v>
      </c>
      <c r="V15" s="4" t="s">
        <v>76</v>
      </c>
      <c r="Y15" s="4">
        <v>11776</v>
      </c>
      <c r="Z15" s="4">
        <v>5999</v>
      </c>
      <c r="AB15" s="3"/>
      <c r="AC15" s="4"/>
      <c r="AD15" s="4"/>
      <c r="AF15" s="3" t="s">
        <v>75</v>
      </c>
      <c r="AG15" s="4" t="s">
        <v>76</v>
      </c>
    </row>
    <row r="16" spans="1:34" x14ac:dyDescent="0.2">
      <c r="B16" s="4">
        <v>21</v>
      </c>
      <c r="C16" s="4">
        <v>50</v>
      </c>
      <c r="E16" s="3" t="s">
        <v>17</v>
      </c>
      <c r="F16" s="4">
        <v>22</v>
      </c>
      <c r="G16" s="4">
        <v>37.6</v>
      </c>
      <c r="I16" s="3" t="s">
        <v>77</v>
      </c>
      <c r="J16" s="4" t="s">
        <v>571</v>
      </c>
      <c r="N16" s="4">
        <v>6064</v>
      </c>
      <c r="O16" s="4">
        <v>6076</v>
      </c>
      <c r="Q16" s="3" t="s">
        <v>17</v>
      </c>
      <c r="R16" s="4">
        <v>9872</v>
      </c>
      <c r="S16" s="4">
        <v>5519</v>
      </c>
      <c r="U16" s="3" t="s">
        <v>77</v>
      </c>
      <c r="V16" s="4" t="s">
        <v>572</v>
      </c>
      <c r="Y16" s="4">
        <v>21210</v>
      </c>
      <c r="Z16" s="4">
        <v>6764</v>
      </c>
      <c r="AB16" s="3" t="s">
        <v>17</v>
      </c>
      <c r="AC16" s="4">
        <v>10680</v>
      </c>
      <c r="AD16" s="4">
        <v>6373</v>
      </c>
      <c r="AF16" s="3" t="s">
        <v>77</v>
      </c>
      <c r="AG16" s="4" t="s">
        <v>573</v>
      </c>
    </row>
    <row r="17" spans="2:30" x14ac:dyDescent="0.2">
      <c r="B17" s="4">
        <v>11</v>
      </c>
      <c r="C17" s="4"/>
      <c r="E17" s="3" t="s">
        <v>18</v>
      </c>
      <c r="F17" s="4">
        <v>11.72</v>
      </c>
      <c r="G17" s="4">
        <v>13.53</v>
      </c>
      <c r="N17" s="4">
        <v>14038</v>
      </c>
      <c r="Q17" s="3" t="s">
        <v>18</v>
      </c>
      <c r="R17" s="4">
        <v>4640</v>
      </c>
      <c r="S17" s="4">
        <v>2016</v>
      </c>
      <c r="Y17" s="4">
        <v>10596</v>
      </c>
      <c r="Z17" s="4">
        <v>4182</v>
      </c>
      <c r="AB17" s="3" t="s">
        <v>18</v>
      </c>
      <c r="AC17" s="4">
        <v>5924</v>
      </c>
      <c r="AD17" s="4">
        <v>2849</v>
      </c>
    </row>
    <row r="18" spans="2:30" x14ac:dyDescent="0.2">
      <c r="B18" s="4">
        <v>18</v>
      </c>
      <c r="C18" s="4"/>
      <c r="E18" s="3" t="s">
        <v>19</v>
      </c>
      <c r="F18" s="4">
        <v>3.3820000000000001</v>
      </c>
      <c r="G18" s="4">
        <v>4.2770000000000001</v>
      </c>
      <c r="N18" s="4">
        <v>13353</v>
      </c>
      <c r="Q18" s="3" t="s">
        <v>19</v>
      </c>
      <c r="R18" s="4">
        <v>1240</v>
      </c>
      <c r="S18" s="4">
        <v>637.4</v>
      </c>
      <c r="Y18" s="4">
        <v>7998</v>
      </c>
      <c r="Z18" s="4">
        <v>8422</v>
      </c>
      <c r="AB18" s="3" t="s">
        <v>19</v>
      </c>
      <c r="AC18" s="4">
        <v>1710</v>
      </c>
      <c r="AD18" s="4">
        <v>822.4</v>
      </c>
    </row>
    <row r="19" spans="2:30" x14ac:dyDescent="0.2">
      <c r="E19" s="3"/>
      <c r="F19" s="4"/>
      <c r="G19" s="4"/>
      <c r="N19" s="4">
        <v>16256</v>
      </c>
      <c r="O19" s="4"/>
      <c r="Q19" s="3"/>
      <c r="R19" s="4"/>
      <c r="S19" s="4"/>
      <c r="AB19" s="3"/>
      <c r="AC19" s="4"/>
      <c r="AD19" s="4"/>
    </row>
    <row r="20" spans="2:30" x14ac:dyDescent="0.2">
      <c r="E20" s="3" t="s">
        <v>20</v>
      </c>
      <c r="F20" s="4">
        <v>264</v>
      </c>
      <c r="G20" s="4">
        <v>376</v>
      </c>
      <c r="N20" s="4">
        <v>17922</v>
      </c>
      <c r="O20" s="4"/>
      <c r="Q20" s="3" t="s">
        <v>20</v>
      </c>
      <c r="R20" s="4">
        <v>138202</v>
      </c>
      <c r="S20" s="4">
        <v>55185</v>
      </c>
      <c r="AB20" s="3" t="s">
        <v>20</v>
      </c>
      <c r="AC20" s="4">
        <v>128161</v>
      </c>
      <c r="AD20" s="4">
        <v>76479</v>
      </c>
    </row>
    <row r="21" spans="2:30" x14ac:dyDescent="0.2">
      <c r="O21" s="4"/>
      <c r="Z21" s="4"/>
    </row>
    <row r="22" spans="2:30" ht="15.75" thickBot="1" x14ac:dyDescent="0.25">
      <c r="B22" s="1" t="s">
        <v>580</v>
      </c>
      <c r="O22" s="27"/>
      <c r="Z22" s="27"/>
    </row>
    <row r="23" spans="2:30" ht="16.5" thickBot="1" x14ac:dyDescent="0.25">
      <c r="B23" s="47" t="s">
        <v>264</v>
      </c>
      <c r="C23" s="48"/>
      <c r="D23" s="48"/>
      <c r="E23" s="48"/>
      <c r="F23" s="48"/>
      <c r="G23" s="48"/>
      <c r="H23" s="48"/>
      <c r="I23" s="48"/>
      <c r="J23" s="48"/>
      <c r="K23" s="49"/>
      <c r="O23" s="27"/>
    </row>
    <row r="24" spans="2:30" x14ac:dyDescent="0.2">
      <c r="B24" s="1" t="s">
        <v>4</v>
      </c>
      <c r="E24" s="1" t="s">
        <v>5</v>
      </c>
      <c r="I24" s="3" t="s">
        <v>567</v>
      </c>
      <c r="J24" s="4"/>
      <c r="K24" s="4"/>
    </row>
    <row r="25" spans="2:30" x14ac:dyDescent="0.2">
      <c r="B25" s="2" t="s">
        <v>574</v>
      </c>
      <c r="C25" s="2" t="s">
        <v>575</v>
      </c>
      <c r="E25" s="2"/>
      <c r="F25" s="2" t="s">
        <v>574</v>
      </c>
      <c r="G25" s="2" t="s">
        <v>575</v>
      </c>
      <c r="I25" s="3" t="s">
        <v>568</v>
      </c>
      <c r="J25" s="4">
        <v>0.1764</v>
      </c>
      <c r="K25" s="4">
        <v>0.13200000000000001</v>
      </c>
    </row>
    <row r="26" spans="2:30" x14ac:dyDescent="0.2">
      <c r="B26" s="4">
        <v>39.47</v>
      </c>
      <c r="C26" s="4">
        <v>44.71</v>
      </c>
      <c r="E26" s="3" t="s">
        <v>10</v>
      </c>
      <c r="F26" s="4">
        <v>20</v>
      </c>
      <c r="G26" s="4">
        <v>20</v>
      </c>
      <c r="I26" s="3" t="s">
        <v>72</v>
      </c>
      <c r="J26" s="4" t="s">
        <v>569</v>
      </c>
      <c r="K26" s="4" t="s">
        <v>569</v>
      </c>
    </row>
    <row r="27" spans="2:30" x14ac:dyDescent="0.2">
      <c r="B27" s="4">
        <v>48.87</v>
      </c>
      <c r="C27" s="4">
        <v>38.19</v>
      </c>
      <c r="E27" s="3"/>
      <c r="F27" s="4"/>
      <c r="G27" s="4"/>
      <c r="I27" s="3" t="s">
        <v>570</v>
      </c>
      <c r="J27" s="4" t="s">
        <v>29</v>
      </c>
      <c r="K27" s="4" t="s">
        <v>29</v>
      </c>
    </row>
    <row r="28" spans="2:30" x14ac:dyDescent="0.2">
      <c r="B28" s="4">
        <v>46.14</v>
      </c>
      <c r="C28" s="4">
        <v>16.690000000000001</v>
      </c>
      <c r="E28" s="3" t="s">
        <v>11</v>
      </c>
      <c r="F28" s="4">
        <v>29.94</v>
      </c>
      <c r="G28" s="4">
        <v>16.690000000000001</v>
      </c>
      <c r="I28" s="3" t="s">
        <v>73</v>
      </c>
      <c r="J28" s="4" t="s">
        <v>40</v>
      </c>
      <c r="K28" s="4" t="s">
        <v>40</v>
      </c>
    </row>
    <row r="29" spans="2:30" x14ac:dyDescent="0.2">
      <c r="B29" s="4">
        <v>63.12</v>
      </c>
      <c r="C29" s="4">
        <v>18.93</v>
      </c>
      <c r="E29" s="3" t="s">
        <v>12</v>
      </c>
      <c r="F29" s="4">
        <v>37.380000000000003</v>
      </c>
      <c r="G29" s="4">
        <v>26.93</v>
      </c>
    </row>
    <row r="30" spans="2:30" x14ac:dyDescent="0.2">
      <c r="B30" s="4">
        <v>65.290000000000006</v>
      </c>
      <c r="C30" s="4">
        <v>58.97</v>
      </c>
      <c r="E30" s="3" t="s">
        <v>13</v>
      </c>
      <c r="F30" s="4">
        <v>48.34</v>
      </c>
      <c r="G30" s="4">
        <v>43.91</v>
      </c>
      <c r="I30" s="3" t="s">
        <v>71</v>
      </c>
      <c r="J30" s="4"/>
    </row>
    <row r="31" spans="2:30" x14ac:dyDescent="0.2">
      <c r="B31" s="4">
        <v>34.67</v>
      </c>
      <c r="C31" s="4">
        <v>65.64</v>
      </c>
      <c r="E31" s="3" t="s">
        <v>14</v>
      </c>
      <c r="F31" s="4">
        <v>70.47</v>
      </c>
      <c r="G31" s="4">
        <v>56.95</v>
      </c>
      <c r="I31" s="3" t="s">
        <v>72</v>
      </c>
      <c r="J31" s="4">
        <v>3.2899999999999999E-2</v>
      </c>
    </row>
    <row r="32" spans="2:30" x14ac:dyDescent="0.2">
      <c r="B32" s="4">
        <v>70.55</v>
      </c>
      <c r="C32" s="4">
        <v>27.39</v>
      </c>
      <c r="E32" s="3" t="s">
        <v>15</v>
      </c>
      <c r="F32" s="4">
        <v>127.9</v>
      </c>
      <c r="G32" s="4">
        <v>65.64</v>
      </c>
      <c r="I32" s="3" t="s">
        <v>73</v>
      </c>
      <c r="J32" s="4" t="s">
        <v>46</v>
      </c>
    </row>
    <row r="33" spans="2:10" x14ac:dyDescent="0.2">
      <c r="B33" s="4">
        <v>29.94</v>
      </c>
      <c r="C33" s="4">
        <v>36.68</v>
      </c>
      <c r="E33" s="3" t="s">
        <v>16</v>
      </c>
      <c r="F33" s="4">
        <v>97.93</v>
      </c>
      <c r="G33" s="4">
        <v>48.95</v>
      </c>
      <c r="I33" s="3" t="s">
        <v>74</v>
      </c>
      <c r="J33" s="4" t="s">
        <v>29</v>
      </c>
    </row>
    <row r="34" spans="2:10" x14ac:dyDescent="0.2">
      <c r="B34" s="4">
        <v>32.619999999999997</v>
      </c>
      <c r="C34" s="4">
        <v>23.78</v>
      </c>
      <c r="E34" s="3"/>
      <c r="F34" s="4"/>
      <c r="G34" s="4"/>
      <c r="I34" s="3" t="s">
        <v>75</v>
      </c>
      <c r="J34" s="4" t="s">
        <v>76</v>
      </c>
    </row>
    <row r="35" spans="2:10" x14ac:dyDescent="0.2">
      <c r="B35" s="4">
        <v>93.52</v>
      </c>
      <c r="C35" s="4">
        <v>26.78</v>
      </c>
      <c r="E35" s="3" t="s">
        <v>17</v>
      </c>
      <c r="F35" s="4">
        <v>56.84</v>
      </c>
      <c r="G35" s="4">
        <v>42.29</v>
      </c>
      <c r="I35" s="3" t="s">
        <v>77</v>
      </c>
      <c r="J35" s="4" t="s">
        <v>576</v>
      </c>
    </row>
    <row r="36" spans="2:10" x14ac:dyDescent="0.2">
      <c r="B36" s="4">
        <v>47.81</v>
      </c>
      <c r="C36" s="4">
        <v>52.14</v>
      </c>
      <c r="E36" s="3" t="s">
        <v>18</v>
      </c>
      <c r="F36" s="4">
        <v>24.71</v>
      </c>
      <c r="G36" s="4">
        <v>15.49</v>
      </c>
    </row>
    <row r="37" spans="2:10" x14ac:dyDescent="0.2">
      <c r="B37" s="4">
        <v>54.06</v>
      </c>
      <c r="C37" s="4">
        <v>63.12</v>
      </c>
      <c r="E37" s="3" t="s">
        <v>19</v>
      </c>
      <c r="F37" s="4">
        <v>5.524</v>
      </c>
      <c r="G37" s="4">
        <v>3.464</v>
      </c>
    </row>
    <row r="38" spans="2:10" x14ac:dyDescent="0.2">
      <c r="B38" s="4">
        <v>42.34</v>
      </c>
      <c r="C38" s="4">
        <v>63.64</v>
      </c>
      <c r="E38" s="3"/>
      <c r="F38" s="4"/>
      <c r="G38" s="4"/>
    </row>
    <row r="39" spans="2:10" x14ac:dyDescent="0.2">
      <c r="B39" s="4">
        <v>70.23</v>
      </c>
      <c r="C39" s="4">
        <v>43.11</v>
      </c>
      <c r="E39" s="3" t="s">
        <v>20</v>
      </c>
      <c r="F39" s="4">
        <v>1137</v>
      </c>
      <c r="G39" s="4">
        <v>845.9</v>
      </c>
    </row>
    <row r="40" spans="2:10" x14ac:dyDescent="0.2">
      <c r="B40" s="4">
        <v>81.38</v>
      </c>
      <c r="C40" s="4">
        <v>26.78</v>
      </c>
    </row>
    <row r="41" spans="2:10" x14ac:dyDescent="0.2">
      <c r="B41" s="4">
        <v>127.87</v>
      </c>
      <c r="C41" s="4">
        <v>46.97</v>
      </c>
    </row>
    <row r="42" spans="2:10" x14ac:dyDescent="0.2">
      <c r="B42" s="4">
        <v>75.180000000000007</v>
      </c>
      <c r="C42" s="4">
        <v>35.85</v>
      </c>
    </row>
    <row r="43" spans="2:10" x14ac:dyDescent="0.2">
      <c r="B43" s="4">
        <v>46.49</v>
      </c>
      <c r="C43" s="4">
        <v>58</v>
      </c>
    </row>
    <row r="44" spans="2:10" x14ac:dyDescent="0.2">
      <c r="B44" s="4">
        <v>36.68</v>
      </c>
      <c r="C44" s="4">
        <v>44.71</v>
      </c>
    </row>
    <row r="45" spans="2:10" x14ac:dyDescent="0.2">
      <c r="B45" s="4">
        <v>30.48</v>
      </c>
      <c r="C45" s="4">
        <v>53.78</v>
      </c>
    </row>
  </sheetData>
  <mergeCells count="4">
    <mergeCell ref="B4:K4"/>
    <mergeCell ref="N4:W4"/>
    <mergeCell ref="Y4:AH4"/>
    <mergeCell ref="B23:K2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22</vt:i4>
      </vt:variant>
    </vt:vector>
  </HeadingPairs>
  <TitlesOfParts>
    <vt:vector size="22" baseType="lpstr">
      <vt:lpstr>Figure 2</vt:lpstr>
      <vt:lpstr>Figure 5</vt:lpstr>
      <vt:lpstr>Figure 6</vt:lpstr>
      <vt:lpstr>Figure 7</vt:lpstr>
      <vt:lpstr>ED Fig 1</vt:lpstr>
      <vt:lpstr>ED Fig 2</vt:lpstr>
      <vt:lpstr>ED Fig 8</vt:lpstr>
      <vt:lpstr>ED Fig 9</vt:lpstr>
      <vt:lpstr>ED Fig 11</vt:lpstr>
      <vt:lpstr>ED Fig 12</vt:lpstr>
      <vt:lpstr>ED Fig 13</vt:lpstr>
      <vt:lpstr>ED Fig 14</vt:lpstr>
      <vt:lpstr>ED Fig 15</vt:lpstr>
      <vt:lpstr>Suppl Fig 2</vt:lpstr>
      <vt:lpstr>Suppl Fig 3</vt:lpstr>
      <vt:lpstr>Suppl Fig 5</vt:lpstr>
      <vt:lpstr>Suppl Fig 6</vt:lpstr>
      <vt:lpstr>Suppl Fig 10</vt:lpstr>
      <vt:lpstr>Suppl Fig 11</vt:lpstr>
      <vt:lpstr>Suppl Fig 12</vt:lpstr>
      <vt:lpstr>Suppl Fig 13</vt:lpstr>
      <vt:lpstr>Suppl Fig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Jinhui yoon</dc:creator>
  <cp:lastModifiedBy>Jinhui yoon</cp:lastModifiedBy>
  <dcterms:created xsi:type="dcterms:W3CDTF">2025-04-09T07:34:46Z</dcterms:created>
  <dcterms:modified xsi:type="dcterms:W3CDTF">2025-04-14T00:40:38Z</dcterms:modified>
</cp:coreProperties>
</file>