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067A3F41-781D-7E45-A3DA-4A3760A15C5B}" xr6:coauthVersionLast="47" xr6:coauthVersionMax="47" xr10:uidLastSave="{00000000-0000-0000-0000-000000000000}"/>
  <bookViews>
    <workbookView xWindow="8680" yWindow="3220" windowWidth="27240" windowHeight="16260" activeTab="3" xr2:uid="{911C195C-CA93-2442-A32E-E8402D9DE6BE}"/>
  </bookViews>
  <sheets>
    <sheet name="1a" sheetId="1" r:id="rId1"/>
    <sheet name="1b" sheetId="3" r:id="rId2"/>
    <sheet name="1c" sheetId="2" r:id="rId3"/>
    <sheet name="1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C20" i="2"/>
  <c r="D20" i="2"/>
  <c r="E20" i="2"/>
  <c r="F20" i="2"/>
  <c r="G20" i="2"/>
  <c r="H20" i="2"/>
  <c r="D16" i="2"/>
  <c r="E16" i="2"/>
  <c r="F16" i="2"/>
  <c r="G16" i="2"/>
  <c r="H16" i="2"/>
  <c r="C16" i="2"/>
  <c r="C18" i="3"/>
  <c r="D18" i="3"/>
  <c r="E18" i="3"/>
  <c r="F18" i="3"/>
  <c r="G18" i="3"/>
  <c r="H18" i="3"/>
  <c r="C19" i="3"/>
  <c r="D19" i="3"/>
  <c r="E19" i="3"/>
  <c r="F19" i="3"/>
  <c r="G19" i="3"/>
  <c r="H19" i="3"/>
  <c r="C20" i="3"/>
  <c r="D20" i="3"/>
  <c r="E20" i="3"/>
  <c r="F20" i="3"/>
  <c r="G20" i="3"/>
  <c r="H20" i="3"/>
  <c r="C21" i="3"/>
  <c r="D21" i="3"/>
  <c r="E21" i="3"/>
  <c r="F21" i="3"/>
  <c r="G21" i="3"/>
  <c r="H21" i="3"/>
  <c r="C22" i="3"/>
  <c r="D22" i="3"/>
  <c r="E22" i="3"/>
  <c r="F22" i="3"/>
  <c r="G22" i="3"/>
  <c r="H22" i="3"/>
  <c r="C23" i="3"/>
  <c r="D23" i="3"/>
  <c r="E23" i="3"/>
  <c r="F23" i="3"/>
  <c r="G23" i="3"/>
  <c r="H23" i="3"/>
  <c r="C24" i="3"/>
  <c r="D24" i="3"/>
  <c r="E24" i="3"/>
  <c r="F24" i="3"/>
  <c r="G24" i="3"/>
  <c r="H24" i="3"/>
  <c r="C25" i="3"/>
  <c r="D25" i="3"/>
  <c r="E25" i="3"/>
  <c r="F25" i="3"/>
  <c r="G25" i="3"/>
  <c r="H25" i="3"/>
</calcChain>
</file>

<file path=xl/sharedStrings.xml><?xml version="1.0" encoding="utf-8"?>
<sst xmlns="http://schemas.openxmlformats.org/spreadsheetml/2006/main" count="371" uniqueCount="136">
  <si>
    <t>Time</t>
  </si>
  <si>
    <t>B6</t>
  </si>
  <si>
    <r>
      <t>Sp140</t>
    </r>
    <r>
      <rPr>
        <i/>
        <vertAlign val="superscript"/>
        <sz val="11"/>
        <rFont val="Arial"/>
        <family val="2"/>
      </rPr>
      <t>–/–</t>
    </r>
  </si>
  <si>
    <t>Raw data</t>
  </si>
  <si>
    <t>Figure 1a</t>
  </si>
  <si>
    <t>LPS T4</t>
  </si>
  <si>
    <t>Poly (I:C) 100 μg/mL T4</t>
  </si>
  <si>
    <t>DMXAA 100 μg/mL T4</t>
  </si>
  <si>
    <t>LPS T8</t>
  </si>
  <si>
    <t>Poly (I:C) 100 μg/mL T8</t>
  </si>
  <si>
    <t>DMXAA 100 μg/mL T8</t>
  </si>
  <si>
    <t>T-test</t>
  </si>
  <si>
    <t>Test details</t>
  </si>
  <si>
    <t>Test name</t>
  </si>
  <si>
    <t>Unpaired t test with Welch correction</t>
  </si>
  <si>
    <t>Variance assumption</t>
  </si>
  <si>
    <t>Individual variance for each group</t>
  </si>
  <si>
    <t>Multiple comparisons</t>
  </si>
  <si>
    <t>False Discovery Rate (FDR)</t>
  </si>
  <si>
    <t>Method</t>
  </si>
  <si>
    <t>Two-stage step-up (Benjamini, Krieger, and Yekutieli)</t>
  </si>
  <si>
    <t>Desired FDR (Q)</t>
  </si>
  <si>
    <t>1.00%</t>
  </si>
  <si>
    <t>Number of tests performed</t>
  </si>
  <si>
    <t>Number of rows omitted</t>
  </si>
  <si>
    <t>Discovery?</t>
  </si>
  <si>
    <t>P value</t>
  </si>
  <si>
    <t>Mean of B6</t>
  </si>
  <si>
    <r>
      <t xml:space="preserve">Mean of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</si>
  <si>
    <t>Difference</t>
  </si>
  <si>
    <t>SE of difference</t>
  </si>
  <si>
    <t>t ratio</t>
  </si>
  <si>
    <t>df</t>
  </si>
  <si>
    <t>q value</t>
  </si>
  <si>
    <t>No</t>
  </si>
  <si>
    <t>star value or annotation in figure</t>
  </si>
  <si>
    <t>ns</t>
  </si>
  <si>
    <t>*</t>
  </si>
  <si>
    <t>Figure 1b</t>
  </si>
  <si>
    <t>Raw Data</t>
  </si>
  <si>
    <t>Time (hours)</t>
  </si>
  <si>
    <t>Figure 1c</t>
  </si>
  <si>
    <t>Outputs</t>
  </si>
  <si>
    <t>Yes</t>
  </si>
  <si>
    <t>**</t>
  </si>
  <si>
    <t>Output</t>
  </si>
  <si>
    <t>Figure 1d</t>
  </si>
  <si>
    <t>log10</t>
  </si>
  <si>
    <t>2-Way ANOVA</t>
  </si>
  <si>
    <t>Two-way ANOVA</t>
  </si>
  <si>
    <t>Ordinary</t>
  </si>
  <si>
    <t>Alpha</t>
  </si>
  <si>
    <t>Source of Variation</t>
  </si>
  <si>
    <t>% of total variation</t>
  </si>
  <si>
    <t>P value summary</t>
  </si>
  <si>
    <t>Significant?</t>
  </si>
  <si>
    <t>Interaction</t>
  </si>
  <si>
    <t>&lt;0.0001</t>
  </si>
  <si>
    <t>****</t>
  </si>
  <si>
    <t>Timepoint</t>
  </si>
  <si>
    <t>Genotype</t>
  </si>
  <si>
    <t>ANOVA table</t>
  </si>
  <si>
    <t>SS</t>
  </si>
  <si>
    <t>DF</t>
  </si>
  <si>
    <t>MS</t>
  </si>
  <si>
    <t>F (DFn, DFd)</t>
  </si>
  <si>
    <t>F (7, 32) = 18.41</t>
  </si>
  <si>
    <t>P&lt;0.0001</t>
  </si>
  <si>
    <t>F (7, 32) = 641.6</t>
  </si>
  <si>
    <t>F (1, 32) = 92.17</t>
  </si>
  <si>
    <t>Residual</t>
  </si>
  <si>
    <t>Difference between column means</t>
  </si>
  <si>
    <t>Difference between means</t>
  </si>
  <si>
    <t>95% CI of difference</t>
  </si>
  <si>
    <t>-0.5217 to -0.3391</t>
  </si>
  <si>
    <t>Data summary</t>
  </si>
  <si>
    <t>Number of columns (Genotype)</t>
  </si>
  <si>
    <t>Number of rows (Timepoint)</t>
  </si>
  <si>
    <t>Number of values</t>
  </si>
  <si>
    <t>Compare each cell mean with the other cell mean in that row</t>
  </si>
  <si>
    <t>Number of families</t>
  </si>
  <si>
    <t>Number of comparisons per family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</si>
  <si>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</si>
  <si>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</si>
  <si>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</si>
  <si>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</si>
  <si>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</si>
  <si>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</si>
  <si>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r>
      <t xml:space="preserve">B6 -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</si>
  <si>
    <t>0.0</t>
  </si>
  <si>
    <t>-0.4117 to 0.3285</t>
  </si>
  <si>
    <t>&gt;0.9999</t>
  </si>
  <si>
    <t>1.0</t>
  </si>
  <si>
    <t>-0.2655 to 0.4746</t>
  </si>
  <si>
    <t>2.0</t>
  </si>
  <si>
    <t>-0.2809 to 0.4592</t>
  </si>
  <si>
    <t>4.0</t>
  </si>
  <si>
    <t>-0.3565 to 0.3836</t>
  </si>
  <si>
    <t>6.0</t>
  </si>
  <si>
    <t>-0.8409 to -0.1008</t>
  </si>
  <si>
    <t>8.0</t>
  </si>
  <si>
    <t>-1.536 to -0.7960</t>
  </si>
  <si>
    <t>10.5</t>
  </si>
  <si>
    <t>-1.297 to -0.5571</t>
  </si>
  <si>
    <t>12.0</t>
  </si>
  <si>
    <t>-1.415 to -0.6749</t>
  </si>
  <si>
    <t>Mean 1</t>
  </si>
  <si>
    <t>Mean 2</t>
  </si>
  <si>
    <t>SE of diff.</t>
  </si>
  <si>
    <t>N1</t>
  </si>
  <si>
    <t>N2</t>
  </si>
  <si>
    <t>t</t>
  </si>
  <si>
    <t>We used a 2-way ANOVA with an interaction term for this data, as the effect of genotype varies over time</t>
  </si>
  <si>
    <t>Are residuals of raw data normally distributed?</t>
  </si>
  <si>
    <t>no, use log10 data</t>
  </si>
  <si>
    <t>log 10 data</t>
  </si>
  <si>
    <t>Are residuals normally distributed for raw data?</t>
  </si>
  <si>
    <t>We included an interaciton term as the effect of genotype varies over time</t>
  </si>
  <si>
    <t>F (4, 20) = 45.00</t>
  </si>
  <si>
    <t>F (4, 20) = 252.5</t>
  </si>
  <si>
    <t>F (1, 20) = 500.4</t>
  </si>
  <si>
    <t>-0.7597 to -0.6301</t>
  </si>
  <si>
    <t>Multiple comparison correction</t>
  </si>
  <si>
    <t>-0.1818 to 0.2122</t>
  </si>
  <si>
    <t>-0.6984 to -0.3044</t>
  </si>
  <si>
    <t>-1.007 to -0.6131</t>
  </si>
  <si>
    <t>9.0</t>
  </si>
  <si>
    <t>-1.248 to -0.8544</t>
  </si>
  <si>
    <t>-1.324 to -0.9297</t>
  </si>
  <si>
    <t xml:space="preserve">Raw data </t>
  </si>
  <si>
    <t>UT</t>
  </si>
  <si>
    <t>Poly (I:C)</t>
  </si>
  <si>
    <t>DMXAA</t>
  </si>
  <si>
    <t>T-test DMXAA data</t>
  </si>
  <si>
    <t>T-Test PolyIC data</t>
  </si>
  <si>
    <t>significance not indicated as n &lt;3 per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</si>
</sst>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775A-05B0-774D-8155-99A8F2D98848}">
  <dimension ref="A2:L33"/>
  <sheetViews>
    <sheetView workbookViewId="0">
      <selection activeCell="K33" sqref="K33"/>
    </sheetView>
  </sheetViews>
  <sheetFormatPr baseColWidth="10" defaultRowHeight="16" x14ac:dyDescent="0.2"/>
  <sheetData>
    <row r="2" spans="1:8" x14ac:dyDescent="0.2">
      <c r="A2" t="s">
        <v>4</v>
      </c>
    </row>
    <row r="3" spans="1:8" x14ac:dyDescent="0.2">
      <c r="A3" t="s">
        <v>3</v>
      </c>
    </row>
    <row r="4" spans="1:8" x14ac:dyDescent="0.2">
      <c r="A4" s="2"/>
      <c r="B4" s="2"/>
      <c r="C4" s="7"/>
      <c r="D4" s="7"/>
      <c r="E4" s="7"/>
      <c r="F4" s="8"/>
      <c r="G4" s="8"/>
      <c r="H4" s="8"/>
    </row>
    <row r="5" spans="1:8" x14ac:dyDescent="0.2">
      <c r="A5" s="2"/>
      <c r="B5" s="7" t="s">
        <v>1</v>
      </c>
      <c r="C5" s="7"/>
      <c r="D5" s="7"/>
      <c r="E5" s="8" t="s">
        <v>2</v>
      </c>
      <c r="F5" s="8"/>
      <c r="G5" s="8"/>
      <c r="H5" s="1"/>
    </row>
    <row r="6" spans="1:8" x14ac:dyDescent="0.2">
      <c r="A6" s="3" t="s">
        <v>5</v>
      </c>
      <c r="B6" s="1">
        <v>2.5191999999999999E-2</v>
      </c>
      <c r="C6" s="1">
        <v>1.8388000000000002E-2</v>
      </c>
      <c r="D6" s="1">
        <v>2.1499999999999998E-2</v>
      </c>
      <c r="E6" s="1">
        <v>2.0992878999999999E-2</v>
      </c>
      <c r="F6" s="1">
        <v>3.4480205E-2</v>
      </c>
      <c r="G6" s="1">
        <v>3.0935218E-2</v>
      </c>
      <c r="H6" s="1"/>
    </row>
    <row r="7" spans="1:8" x14ac:dyDescent="0.2">
      <c r="A7" s="3" t="s">
        <v>6</v>
      </c>
      <c r="B7" s="1">
        <v>2.2582000000000001E-2</v>
      </c>
      <c r="C7" s="1">
        <v>4.3080000000000002E-3</v>
      </c>
      <c r="D7" s="1">
        <v>1.2021E-2</v>
      </c>
      <c r="E7" s="1">
        <v>2.4490000000000001E-2</v>
      </c>
      <c r="F7" s="1">
        <v>3.5167999999999998E-2</v>
      </c>
      <c r="G7" s="1">
        <v>2.0937000000000001E-2</v>
      </c>
      <c r="H7" s="1"/>
    </row>
    <row r="8" spans="1:8" x14ac:dyDescent="0.2">
      <c r="A8" s="3" t="s">
        <v>7</v>
      </c>
      <c r="B8" s="1">
        <v>2.318838</v>
      </c>
      <c r="C8" s="1">
        <v>0.95932200000000001</v>
      </c>
      <c r="D8" s="1"/>
      <c r="E8" s="1">
        <v>0.82622799999999996</v>
      </c>
      <c r="F8" s="1">
        <v>3.1007120000000001</v>
      </c>
      <c r="G8" s="1">
        <v>1.861173</v>
      </c>
      <c r="H8" s="1"/>
    </row>
    <row r="9" spans="1:8" x14ac:dyDescent="0.2">
      <c r="A9" s="3" t="s">
        <v>8</v>
      </c>
      <c r="B9" s="1">
        <v>1.58E-3</v>
      </c>
      <c r="C9" s="1">
        <v>1.193E-3</v>
      </c>
      <c r="D9" s="1"/>
      <c r="E9" s="1">
        <v>6.7320000000000001E-3</v>
      </c>
      <c r="F9" s="1">
        <v>7.2150000000000001E-3</v>
      </c>
      <c r="G9" s="1"/>
      <c r="H9" s="1"/>
    </row>
    <row r="10" spans="1:8" x14ac:dyDescent="0.2">
      <c r="A10" s="3" t="s">
        <v>9</v>
      </c>
      <c r="B10" s="1">
        <v>7.293E-3</v>
      </c>
      <c r="C10" s="1">
        <v>8.9910000000000007E-3</v>
      </c>
      <c r="D10" s="1"/>
      <c r="E10" s="1">
        <v>2.7536000000000001E-2</v>
      </c>
      <c r="F10" s="1">
        <v>3.4521000000000003E-2</v>
      </c>
      <c r="G10" s="1">
        <v>3.4832000000000002E-2</v>
      </c>
      <c r="H10" s="1"/>
    </row>
    <row r="11" spans="1:8" x14ac:dyDescent="0.2">
      <c r="A11" s="3" t="s">
        <v>10</v>
      </c>
      <c r="B11" s="1">
        <v>8.9549999999999994E-3</v>
      </c>
      <c r="C11" s="1">
        <v>7.0020000000000004E-3</v>
      </c>
      <c r="D11" s="1">
        <v>5.3930000000000002E-3</v>
      </c>
      <c r="E11" s="1">
        <v>6.0220000000000003E-2</v>
      </c>
      <c r="F11" s="1">
        <v>5.9986999999999999E-2</v>
      </c>
      <c r="G11" s="1">
        <v>4.3372000000000001E-2</v>
      </c>
      <c r="H11" s="1"/>
    </row>
    <row r="12" spans="1:8" x14ac:dyDescent="0.2">
      <c r="A12" s="3"/>
      <c r="B12" s="1"/>
      <c r="C12" s="1"/>
      <c r="D12" s="1"/>
      <c r="E12" s="1"/>
      <c r="F12" s="1"/>
      <c r="G12" s="1"/>
      <c r="H12" s="1"/>
    </row>
    <row r="14" spans="1:8" x14ac:dyDescent="0.2">
      <c r="A14" s="4" t="s">
        <v>11</v>
      </c>
    </row>
    <row r="15" spans="1:8" x14ac:dyDescent="0.2">
      <c r="A15" s="3" t="s">
        <v>12</v>
      </c>
      <c r="B15" s="1"/>
    </row>
    <row r="16" spans="1:8" x14ac:dyDescent="0.2">
      <c r="A16" s="3" t="s">
        <v>13</v>
      </c>
      <c r="B16" s="1" t="s">
        <v>14</v>
      </c>
    </row>
    <row r="17" spans="1:12" x14ac:dyDescent="0.2">
      <c r="A17" s="3" t="s">
        <v>15</v>
      </c>
      <c r="B17" s="1" t="s">
        <v>16</v>
      </c>
    </row>
    <row r="18" spans="1:12" x14ac:dyDescent="0.2">
      <c r="A18" s="3" t="s">
        <v>17</v>
      </c>
      <c r="B18" s="1" t="s">
        <v>18</v>
      </c>
    </row>
    <row r="19" spans="1:12" x14ac:dyDescent="0.2">
      <c r="A19" s="3" t="s">
        <v>19</v>
      </c>
      <c r="B19" s="1" t="s">
        <v>20</v>
      </c>
    </row>
    <row r="20" spans="1:12" x14ac:dyDescent="0.2">
      <c r="A20" s="3" t="s">
        <v>21</v>
      </c>
      <c r="B20" s="1" t="s">
        <v>22</v>
      </c>
    </row>
    <row r="21" spans="1:12" x14ac:dyDescent="0.2">
      <c r="A21" s="3"/>
      <c r="B21" s="1"/>
    </row>
    <row r="22" spans="1:12" x14ac:dyDescent="0.2">
      <c r="A22" s="3" t="s">
        <v>23</v>
      </c>
      <c r="B22" s="1">
        <v>6</v>
      </c>
    </row>
    <row r="23" spans="1:12" x14ac:dyDescent="0.2">
      <c r="A23" s="3" t="s">
        <v>24</v>
      </c>
      <c r="B23" s="1">
        <v>0</v>
      </c>
    </row>
    <row r="24" spans="1:12" x14ac:dyDescent="0.2">
      <c r="A24" s="3"/>
      <c r="B24" s="1"/>
    </row>
    <row r="26" spans="1:12" x14ac:dyDescent="0.2">
      <c r="A26" s="5" t="s">
        <v>42</v>
      </c>
    </row>
    <row r="27" spans="1:12" x14ac:dyDescent="0.2">
      <c r="A27" s="2"/>
      <c r="B27" s="2" t="s">
        <v>25</v>
      </c>
      <c r="C27" s="2" t="s">
        <v>26</v>
      </c>
      <c r="D27" s="2" t="s">
        <v>27</v>
      </c>
      <c r="E27" s="2" t="s">
        <v>28</v>
      </c>
      <c r="F27" s="2" t="s">
        <v>29</v>
      </c>
      <c r="G27" s="2" t="s">
        <v>30</v>
      </c>
      <c r="H27" s="2" t="s">
        <v>31</v>
      </c>
      <c r="I27" s="2" t="s">
        <v>32</v>
      </c>
      <c r="J27" s="2" t="s">
        <v>33</v>
      </c>
      <c r="K27" s="2" t="s">
        <v>35</v>
      </c>
    </row>
    <row r="28" spans="1:12" x14ac:dyDescent="0.2">
      <c r="A28" s="3" t="s">
        <v>5</v>
      </c>
      <c r="B28" s="1" t="s">
        <v>34</v>
      </c>
      <c r="C28" s="1">
        <v>0.214646</v>
      </c>
      <c r="D28" s="1">
        <v>2.1690000000000001E-2</v>
      </c>
      <c r="E28" s="1">
        <v>2.8799999999999999E-2</v>
      </c>
      <c r="F28" s="1">
        <v>-7.1089999999999999E-3</v>
      </c>
      <c r="G28" s="1">
        <v>4.4900000000000001E-3</v>
      </c>
      <c r="H28" s="1">
        <v>1.583</v>
      </c>
      <c r="I28" s="1">
        <v>2.899</v>
      </c>
      <c r="J28" s="1">
        <v>0.26015100000000002</v>
      </c>
      <c r="K28" t="s">
        <v>36</v>
      </c>
    </row>
    <row r="29" spans="1:12" x14ac:dyDescent="0.2">
      <c r="A29" s="3" t="s">
        <v>6</v>
      </c>
      <c r="B29" s="1" t="s">
        <v>34</v>
      </c>
      <c r="C29" s="1">
        <v>0.113911</v>
      </c>
      <c r="D29" s="1">
        <v>1.2970000000000001E-2</v>
      </c>
      <c r="E29" s="1">
        <v>2.6870000000000002E-2</v>
      </c>
      <c r="F29" s="1">
        <v>-1.389E-2</v>
      </c>
      <c r="G29" s="1">
        <v>6.8069999999999997E-3</v>
      </c>
      <c r="H29" s="1">
        <v>2.0409999999999999</v>
      </c>
      <c r="I29" s="1">
        <v>3.83</v>
      </c>
      <c r="J29" s="1">
        <v>0.17257500000000001</v>
      </c>
      <c r="K29" t="s">
        <v>36</v>
      </c>
    </row>
    <row r="30" spans="1:12" x14ac:dyDescent="0.2">
      <c r="A30" s="3" t="s">
        <v>7</v>
      </c>
      <c r="B30" s="1" t="s">
        <v>34</v>
      </c>
      <c r="C30" s="1">
        <v>0.78173199999999998</v>
      </c>
      <c r="D30" s="1">
        <v>1.639</v>
      </c>
      <c r="E30" s="1">
        <v>1.929</v>
      </c>
      <c r="F30" s="1">
        <v>-0.2903</v>
      </c>
      <c r="G30" s="1">
        <v>0.94569999999999999</v>
      </c>
      <c r="H30" s="1">
        <v>0.307</v>
      </c>
      <c r="I30" s="1">
        <v>2.6059999999999999</v>
      </c>
      <c r="J30" s="1">
        <v>0.78954899999999995</v>
      </c>
      <c r="K30" t="s">
        <v>36</v>
      </c>
    </row>
    <row r="31" spans="1:12" x14ac:dyDescent="0.2">
      <c r="A31" s="3" t="s">
        <v>8</v>
      </c>
      <c r="B31" s="1" t="s">
        <v>34</v>
      </c>
      <c r="C31" s="1">
        <v>3.7490000000000002E-3</v>
      </c>
      <c r="D31" s="1">
        <v>1.387E-3</v>
      </c>
      <c r="E31" s="1">
        <v>6.9740000000000002E-3</v>
      </c>
      <c r="F31" s="1">
        <v>-5.587E-3</v>
      </c>
      <c r="G31" s="1">
        <v>3.0949999999999999E-4</v>
      </c>
      <c r="H31" s="1">
        <v>18.05</v>
      </c>
      <c r="I31" s="1">
        <v>1.909</v>
      </c>
      <c r="J31" s="1">
        <v>1.5955E-2</v>
      </c>
      <c r="L31" t="s">
        <v>135</v>
      </c>
    </row>
    <row r="32" spans="1:12" x14ac:dyDescent="0.2">
      <c r="A32" s="3" t="s">
        <v>9</v>
      </c>
      <c r="B32" s="1" t="s">
        <v>34</v>
      </c>
      <c r="C32" s="1">
        <v>5.2659999999999998E-3</v>
      </c>
      <c r="D32" s="1">
        <v>8.1419999999999999E-3</v>
      </c>
      <c r="E32" s="1">
        <v>3.2300000000000002E-2</v>
      </c>
      <c r="F32" s="1">
        <v>-2.4150000000000001E-2</v>
      </c>
      <c r="G32" s="1">
        <v>2.529E-3</v>
      </c>
      <c r="H32" s="1">
        <v>9.5519999999999996</v>
      </c>
      <c r="I32" s="1">
        <v>2.4609999999999999</v>
      </c>
      <c r="J32" s="1">
        <v>1.5955E-2</v>
      </c>
      <c r="L32" t="s">
        <v>135</v>
      </c>
    </row>
    <row r="33" spans="1:11" x14ac:dyDescent="0.2">
      <c r="A33" s="3" t="s">
        <v>10</v>
      </c>
      <c r="B33" s="1" t="s">
        <v>34</v>
      </c>
      <c r="C33" s="1">
        <v>1.1466E-2</v>
      </c>
      <c r="D33" s="1">
        <v>7.1170000000000001E-3</v>
      </c>
      <c r="E33" s="1">
        <v>5.4530000000000002E-2</v>
      </c>
      <c r="F33" s="1">
        <v>-4.7410000000000001E-2</v>
      </c>
      <c r="G33" s="1">
        <v>5.672E-3</v>
      </c>
      <c r="H33" s="1">
        <v>8.359</v>
      </c>
      <c r="I33" s="1">
        <v>2.1360000000000001</v>
      </c>
      <c r="J33" s="1">
        <v>2.3161999999999999E-2</v>
      </c>
      <c r="K33" t="s">
        <v>37</v>
      </c>
    </row>
  </sheetData>
  <mergeCells count="4">
    <mergeCell ref="C4:E4"/>
    <mergeCell ref="F4:H4"/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EE2D-CB32-174C-8F8B-462407BB4F9E}">
  <dimension ref="A2:K87"/>
  <sheetViews>
    <sheetView topLeftCell="A48" workbookViewId="0">
      <selection activeCell="F71" sqref="F71"/>
    </sheetView>
  </sheetViews>
  <sheetFormatPr baseColWidth="10" defaultRowHeight="16" x14ac:dyDescent="0.2"/>
  <sheetData>
    <row r="2" spans="1:8" x14ac:dyDescent="0.2">
      <c r="A2" t="s">
        <v>38</v>
      </c>
    </row>
    <row r="4" spans="1:8" x14ac:dyDescent="0.2">
      <c r="A4" t="s">
        <v>39</v>
      </c>
    </row>
    <row r="5" spans="1:8" x14ac:dyDescent="0.2">
      <c r="A5" s="2"/>
      <c r="B5" s="2" t="s">
        <v>0</v>
      </c>
      <c r="C5" s="7" t="s">
        <v>1</v>
      </c>
      <c r="D5" s="7"/>
      <c r="E5" s="7"/>
      <c r="F5" s="8" t="s">
        <v>2</v>
      </c>
      <c r="G5" s="8"/>
      <c r="H5" s="8"/>
    </row>
    <row r="6" spans="1:8" x14ac:dyDescent="0.2">
      <c r="A6" s="3"/>
      <c r="B6" s="1">
        <v>0</v>
      </c>
      <c r="C6" s="1">
        <v>9.7470886630000003E-6</v>
      </c>
      <c r="D6" s="1">
        <v>1.184117132E-5</v>
      </c>
      <c r="E6" s="1">
        <v>1.250208299E-5</v>
      </c>
      <c r="F6" s="1">
        <v>5.9340162239999998E-6</v>
      </c>
      <c r="G6" s="1">
        <v>8.8518593640000003E-6</v>
      </c>
      <c r="H6" s="1">
        <v>3.6614108389999997E-5</v>
      </c>
    </row>
    <row r="7" spans="1:8" x14ac:dyDescent="0.2">
      <c r="A7" s="3"/>
      <c r="B7" s="1">
        <v>1</v>
      </c>
      <c r="C7" s="1">
        <v>3.1659971200000002E-3</v>
      </c>
      <c r="D7" s="1">
        <v>5.1508301919999996E-3</v>
      </c>
      <c r="E7" s="1">
        <v>4.4621101400000003E-3</v>
      </c>
      <c r="F7" s="1">
        <v>4.3356656410000003E-3</v>
      </c>
      <c r="G7" s="1">
        <v>2.4121291370000002E-3</v>
      </c>
      <c r="H7" s="1">
        <v>3.3793554260000002E-3</v>
      </c>
    </row>
    <row r="8" spans="1:8" x14ac:dyDescent="0.2">
      <c r="A8" s="3"/>
      <c r="B8" s="1">
        <v>2</v>
      </c>
      <c r="C8" s="1">
        <v>0.74211756579999999</v>
      </c>
      <c r="D8" s="1">
        <v>1.005637552</v>
      </c>
      <c r="E8" s="1">
        <v>0.94453438379999999</v>
      </c>
      <c r="F8" s="1">
        <v>0.69029093760000004</v>
      </c>
      <c r="G8" s="1">
        <v>0.58485612229999995</v>
      </c>
      <c r="H8" s="1">
        <v>0.94321371470000004</v>
      </c>
    </row>
    <row r="9" spans="1:8" x14ac:dyDescent="0.2">
      <c r="A9" s="3"/>
      <c r="B9" s="1">
        <v>4</v>
      </c>
      <c r="C9" s="1">
        <v>1.5790271499999999</v>
      </c>
      <c r="D9" s="1">
        <v>1.3553520539999999</v>
      </c>
      <c r="E9" s="1">
        <v>1.2602339469999999</v>
      </c>
      <c r="F9" s="1">
        <v>1.2126682390000001</v>
      </c>
      <c r="G9" s="1">
        <v>1.3621540649999999</v>
      </c>
      <c r="H9" s="1">
        <v>1.4868619279999999</v>
      </c>
    </row>
    <row r="10" spans="1:8" x14ac:dyDescent="0.2">
      <c r="A10" s="3"/>
      <c r="B10" s="1">
        <v>6</v>
      </c>
      <c r="C10" s="1">
        <v>9.4832323989999995E-2</v>
      </c>
      <c r="D10" s="1">
        <v>0.31046930789999999</v>
      </c>
      <c r="E10" s="1">
        <v>8.5281217110000002E-2</v>
      </c>
      <c r="F10" s="1">
        <v>0.44539466</v>
      </c>
      <c r="G10" s="1">
        <v>0.35400813939999998</v>
      </c>
      <c r="H10" s="1">
        <v>0.41171962639999998</v>
      </c>
    </row>
    <row r="11" spans="1:8" x14ac:dyDescent="0.2">
      <c r="A11" s="3"/>
      <c r="B11" s="1">
        <v>8</v>
      </c>
      <c r="C11" s="1">
        <v>9.4005473569999994E-3</v>
      </c>
      <c r="D11" s="1">
        <v>1.0648407889999999E-2</v>
      </c>
      <c r="E11" s="1">
        <v>1.496872397E-2</v>
      </c>
      <c r="F11" s="1">
        <v>0.23564200930000001</v>
      </c>
      <c r="G11" s="1">
        <v>0.1705882484</v>
      </c>
      <c r="H11" s="1">
        <v>0.1173829943</v>
      </c>
    </row>
    <row r="12" spans="1:8" x14ac:dyDescent="0.2">
      <c r="A12" s="3"/>
      <c r="B12" s="1">
        <v>10.5</v>
      </c>
      <c r="C12" s="1">
        <v>6.9876196969999999E-3</v>
      </c>
      <c r="D12" s="1">
        <v>7.6071239300000001E-3</v>
      </c>
      <c r="E12" s="1">
        <v>8.5611776640000005E-3</v>
      </c>
      <c r="F12" s="1">
        <v>9.4170637809999999E-2</v>
      </c>
      <c r="G12" s="1">
        <v>5.0859638610000001E-2</v>
      </c>
      <c r="H12" s="1">
        <v>5.7453880550000003E-2</v>
      </c>
    </row>
    <row r="13" spans="1:8" x14ac:dyDescent="0.2">
      <c r="A13" s="3"/>
      <c r="B13" s="1">
        <v>12</v>
      </c>
      <c r="C13" s="1">
        <v>6.032827246E-3</v>
      </c>
      <c r="D13" s="1">
        <v>5.0027458780000002E-3</v>
      </c>
      <c r="E13" s="1">
        <v>5.2660586860000004E-3</v>
      </c>
      <c r="F13" s="1">
        <v>5.8237505699999997E-2</v>
      </c>
      <c r="G13" s="1">
        <v>5.2564905609999997E-2</v>
      </c>
      <c r="H13" s="1">
        <v>7.0800997439999999E-2</v>
      </c>
    </row>
    <row r="16" spans="1:8" x14ac:dyDescent="0.2">
      <c r="A16" t="s">
        <v>47</v>
      </c>
    </row>
    <row r="17" spans="1:11" x14ac:dyDescent="0.2">
      <c r="A17" s="2"/>
      <c r="B17" s="2" t="s">
        <v>0</v>
      </c>
      <c r="C17" s="7" t="s">
        <v>1</v>
      </c>
      <c r="D17" s="7"/>
      <c r="E17" s="7"/>
      <c r="F17" s="8" t="s">
        <v>2</v>
      </c>
      <c r="G17" s="8"/>
      <c r="H17" s="8"/>
    </row>
    <row r="18" spans="1:11" x14ac:dyDescent="0.2">
      <c r="A18" s="3"/>
      <c r="B18" s="1">
        <v>0</v>
      </c>
      <c r="C18" s="1">
        <f t="shared" ref="C18:H25" si="0">LOG10(C6)</f>
        <v>-5.0111250834196559</v>
      </c>
      <c r="D18" s="1">
        <f t="shared" si="0"/>
        <v>-4.9266053353958945</v>
      </c>
      <c r="E18" s="1">
        <f t="shared" si="0"/>
        <v>-4.9030176225361251</v>
      </c>
      <c r="F18" s="1">
        <f t="shared" si="0"/>
        <v>-5.2266512706271913</v>
      </c>
      <c r="G18" s="1">
        <f t="shared" si="0"/>
        <v>-5.0529654946458127</v>
      </c>
      <c r="H18" s="1">
        <f t="shared" si="0"/>
        <v>-4.4363515371387017</v>
      </c>
    </row>
    <row r="19" spans="1:11" x14ac:dyDescent="0.2">
      <c r="A19" s="3"/>
      <c r="B19" s="1">
        <v>1</v>
      </c>
      <c r="C19" s="1">
        <f t="shared" si="0"/>
        <v>-2.499489484536416</v>
      </c>
      <c r="D19" s="1">
        <f t="shared" si="0"/>
        <v>-2.2881227673186011</v>
      </c>
      <c r="E19" s="1">
        <f t="shared" si="0"/>
        <v>-2.3504597140602739</v>
      </c>
      <c r="F19" s="1">
        <f t="shared" si="0"/>
        <v>-2.3629442172140682</v>
      </c>
      <c r="G19" s="1">
        <f t="shared" si="0"/>
        <v>-2.6175994452942306</v>
      </c>
      <c r="H19" s="1">
        <f t="shared" si="0"/>
        <v>-2.4711661286060433</v>
      </c>
    </row>
    <row r="20" spans="1:11" x14ac:dyDescent="0.2">
      <c r="A20" s="3"/>
      <c r="B20" s="1">
        <v>2</v>
      </c>
      <c r="C20" s="1">
        <f t="shared" si="0"/>
        <v>-0.1295272886108858</v>
      </c>
      <c r="D20" s="1">
        <f t="shared" si="0"/>
        <v>2.4414821817661829E-3</v>
      </c>
      <c r="E20" s="1">
        <f t="shared" si="0"/>
        <v>-2.478222787152104E-2</v>
      </c>
      <c r="F20" s="1">
        <f t="shared" si="0"/>
        <v>-0.16096782815616423</v>
      </c>
      <c r="G20" s="1">
        <f t="shared" si="0"/>
        <v>-0.23295095951851164</v>
      </c>
      <c r="H20" s="1">
        <f t="shared" si="0"/>
        <v>-2.5389893053735006E-2</v>
      </c>
    </row>
    <row r="21" spans="1:11" x14ac:dyDescent="0.2">
      <c r="A21" s="3"/>
      <c r="B21" s="1">
        <v>4</v>
      </c>
      <c r="C21" s="1">
        <f t="shared" si="0"/>
        <v>0.19838959738879725</v>
      </c>
      <c r="D21" s="1">
        <f t="shared" si="0"/>
        <v>0.13205211827351421</v>
      </c>
      <c r="E21" s="1">
        <f t="shared" si="0"/>
        <v>0.1004511740540714</v>
      </c>
      <c r="F21" s="1">
        <f t="shared" si="0"/>
        <v>8.3742003109985724E-2</v>
      </c>
      <c r="G21" s="1">
        <f t="shared" si="0"/>
        <v>0.13422623077452187</v>
      </c>
      <c r="H21" s="1">
        <f t="shared" si="0"/>
        <v>0.17227064122418434</v>
      </c>
    </row>
    <row r="22" spans="1:11" x14ac:dyDescent="0.2">
      <c r="A22" s="3"/>
      <c r="B22" s="1">
        <v>6</v>
      </c>
      <c r="C22" s="1">
        <f t="shared" si="0"/>
        <v>-1.0230436063566513</v>
      </c>
      <c r="D22" s="1">
        <f t="shared" si="0"/>
        <v>-0.50798132646485605</v>
      </c>
      <c r="E22" s="1">
        <f t="shared" si="0"/>
        <v>-1.0691466101422573</v>
      </c>
      <c r="F22" s="1">
        <f t="shared" si="0"/>
        <v>-0.35125499418665906</v>
      </c>
      <c r="G22" s="1">
        <f t="shared" si="0"/>
        <v>-0.45098675250565767</v>
      </c>
      <c r="H22" s="1">
        <f t="shared" si="0"/>
        <v>-0.38539842998075458</v>
      </c>
    </row>
    <row r="23" spans="1:11" x14ac:dyDescent="0.2">
      <c r="A23" s="3"/>
      <c r="B23" s="1">
        <v>8</v>
      </c>
      <c r="C23" s="1">
        <f t="shared" si="0"/>
        <v>-2.0268468583998742</v>
      </c>
      <c r="D23" s="1">
        <f t="shared" si="0"/>
        <v>-1.9727153214530471</v>
      </c>
      <c r="E23" s="1">
        <f t="shared" si="0"/>
        <v>-1.8248152201250634</v>
      </c>
      <c r="F23" s="1">
        <f t="shared" si="0"/>
        <v>-0.62774728272698788</v>
      </c>
      <c r="G23" s="1">
        <f t="shared" si="0"/>
        <v>-0.76805089011352234</v>
      </c>
      <c r="H23" s="1">
        <f t="shared" si="0"/>
        <v>-0.93039481634756804</v>
      </c>
    </row>
    <row r="24" spans="1:11" x14ac:dyDescent="0.2">
      <c r="A24" s="3"/>
      <c r="B24" s="1">
        <v>10.5</v>
      </c>
      <c r="C24" s="1">
        <f t="shared" si="0"/>
        <v>-2.1556707396348425</v>
      </c>
      <c r="D24" s="1">
        <f t="shared" si="0"/>
        <v>-2.1187795084621199</v>
      </c>
      <c r="E24" s="1">
        <f t="shared" si="0"/>
        <v>-2.0674664902530182</v>
      </c>
      <c r="F24" s="1">
        <f t="shared" si="0"/>
        <v>-1.0260844881294566</v>
      </c>
      <c r="G24" s="1">
        <f t="shared" si="0"/>
        <v>-1.2936267300871764</v>
      </c>
      <c r="H24" s="1">
        <f t="shared" si="0"/>
        <v>-1.2406806328671467</v>
      </c>
    </row>
    <row r="25" spans="1:11" x14ac:dyDescent="0.2">
      <c r="A25" s="3"/>
      <c r="B25" s="1">
        <v>12</v>
      </c>
      <c r="C25" s="1">
        <f t="shared" si="0"/>
        <v>-2.2194791108153922</v>
      </c>
      <c r="D25" s="1">
        <f t="shared" si="0"/>
        <v>-2.3007915571976083</v>
      </c>
      <c r="E25" s="1">
        <f t="shared" si="0"/>
        <v>-2.2785143053393413</v>
      </c>
      <c r="F25" s="1">
        <f t="shared" si="0"/>
        <v>-1.2347972340371174</v>
      </c>
      <c r="G25" s="1">
        <f t="shared" si="0"/>
        <v>-1.2793041111054868</v>
      </c>
      <c r="H25" s="1">
        <f t="shared" si="0"/>
        <v>-1.1499606239537805</v>
      </c>
    </row>
    <row r="26" spans="1:11" x14ac:dyDescent="0.2">
      <c r="A26" s="4" t="s">
        <v>113</v>
      </c>
      <c r="B26" s="5" t="s">
        <v>114</v>
      </c>
    </row>
    <row r="27" spans="1:11" x14ac:dyDescent="0.2">
      <c r="A27" s="4" t="s">
        <v>48</v>
      </c>
      <c r="I27" s="2"/>
      <c r="J27" s="2"/>
      <c r="K27" s="2"/>
    </row>
    <row r="28" spans="1:11" x14ac:dyDescent="0.2">
      <c r="A28" t="s">
        <v>112</v>
      </c>
      <c r="I28" s="1"/>
      <c r="J28" s="1"/>
    </row>
    <row r="29" spans="1:11" x14ac:dyDescent="0.2">
      <c r="A29" s="3" t="s">
        <v>49</v>
      </c>
      <c r="B29" s="1" t="s">
        <v>50</v>
      </c>
      <c r="C29" s="1"/>
      <c r="D29" s="1"/>
      <c r="E29" s="1"/>
      <c r="F29" s="1"/>
      <c r="I29" s="1"/>
      <c r="J29" s="1"/>
    </row>
    <row r="30" spans="1:11" x14ac:dyDescent="0.2">
      <c r="A30" s="3" t="s">
        <v>51</v>
      </c>
      <c r="B30" s="1">
        <v>0.05</v>
      </c>
      <c r="C30" s="1"/>
      <c r="D30" s="1"/>
      <c r="E30" s="1"/>
      <c r="F30" s="1"/>
      <c r="I30" s="1"/>
      <c r="J30" s="1"/>
    </row>
    <row r="31" spans="1:11" x14ac:dyDescent="0.2">
      <c r="A31" s="3"/>
      <c r="B31" s="1"/>
      <c r="C31" s="1"/>
      <c r="D31" s="1"/>
      <c r="E31" s="1"/>
      <c r="F31" s="1"/>
      <c r="I31" s="1"/>
      <c r="J31" s="1"/>
    </row>
    <row r="32" spans="1:11" x14ac:dyDescent="0.2">
      <c r="A32" s="3" t="s">
        <v>52</v>
      </c>
      <c r="B32" s="1" t="s">
        <v>53</v>
      </c>
      <c r="C32" s="1" t="s">
        <v>26</v>
      </c>
      <c r="D32" s="1" t="s">
        <v>54</v>
      </c>
      <c r="E32" s="1" t="s">
        <v>55</v>
      </c>
      <c r="F32" s="1"/>
      <c r="I32" s="1"/>
      <c r="J32" s="1"/>
    </row>
    <row r="33" spans="1:10" x14ac:dyDescent="0.2">
      <c r="A33" s="3" t="s">
        <v>56</v>
      </c>
      <c r="B33" s="1">
        <v>2.7160000000000002</v>
      </c>
      <c r="C33" s="1" t="s">
        <v>57</v>
      </c>
      <c r="D33" s="1" t="s">
        <v>58</v>
      </c>
      <c r="E33" s="1" t="s">
        <v>43</v>
      </c>
      <c r="F33" s="1"/>
      <c r="I33" s="1"/>
      <c r="J33" s="1"/>
    </row>
    <row r="34" spans="1:10" x14ac:dyDescent="0.2">
      <c r="A34" s="3" t="s">
        <v>59</v>
      </c>
      <c r="B34" s="1">
        <v>94.67</v>
      </c>
      <c r="C34" s="1" t="s">
        <v>57</v>
      </c>
      <c r="D34" s="1" t="s">
        <v>58</v>
      </c>
      <c r="E34" s="1" t="s">
        <v>43</v>
      </c>
      <c r="F34" s="1"/>
      <c r="I34" s="1"/>
      <c r="J34" s="1"/>
    </row>
    <row r="35" spans="1:10" x14ac:dyDescent="0.2">
      <c r="A35" s="3" t="s">
        <v>60</v>
      </c>
      <c r="B35" s="1">
        <v>1.9430000000000001</v>
      </c>
      <c r="C35" s="1" t="s">
        <v>57</v>
      </c>
      <c r="D35" s="1" t="s">
        <v>58</v>
      </c>
      <c r="E35" s="1" t="s">
        <v>43</v>
      </c>
      <c r="F35" s="1"/>
      <c r="I35" s="1"/>
      <c r="J35" s="1"/>
    </row>
    <row r="36" spans="1:10" x14ac:dyDescent="0.2">
      <c r="A36" s="3"/>
      <c r="B36" s="1"/>
      <c r="C36" s="1"/>
      <c r="D36" s="1"/>
      <c r="E36" s="1"/>
      <c r="F36" s="1"/>
    </row>
    <row r="37" spans="1:10" x14ac:dyDescent="0.2">
      <c r="A37" s="3" t="s">
        <v>61</v>
      </c>
      <c r="B37" s="1" t="s">
        <v>62</v>
      </c>
      <c r="C37" s="1" t="s">
        <v>63</v>
      </c>
      <c r="D37" s="1" t="s">
        <v>64</v>
      </c>
      <c r="E37" s="1" t="s">
        <v>65</v>
      </c>
      <c r="F37" s="1" t="s">
        <v>26</v>
      </c>
    </row>
    <row r="38" spans="1:10" x14ac:dyDescent="0.2">
      <c r="A38" s="3" t="s">
        <v>56</v>
      </c>
      <c r="B38" s="1">
        <v>3.1070000000000002</v>
      </c>
      <c r="C38" s="1">
        <v>7</v>
      </c>
      <c r="D38" s="1">
        <v>0.44390000000000002</v>
      </c>
      <c r="E38" s="1" t="s">
        <v>66</v>
      </c>
      <c r="F38" s="1" t="s">
        <v>67</v>
      </c>
    </row>
    <row r="39" spans="1:10" x14ac:dyDescent="0.2">
      <c r="A39" s="3" t="s">
        <v>59</v>
      </c>
      <c r="B39" s="1">
        <v>108.3</v>
      </c>
      <c r="C39" s="1">
        <v>7</v>
      </c>
      <c r="D39" s="1">
        <v>15.48</v>
      </c>
      <c r="E39" s="1" t="s">
        <v>68</v>
      </c>
      <c r="F39" s="1" t="s">
        <v>67</v>
      </c>
    </row>
    <row r="40" spans="1:10" x14ac:dyDescent="0.2">
      <c r="A40" s="3" t="s">
        <v>60</v>
      </c>
      <c r="B40" s="1">
        <v>2.2229999999999999</v>
      </c>
      <c r="C40" s="1">
        <v>1</v>
      </c>
      <c r="D40" s="1">
        <v>2.2229999999999999</v>
      </c>
      <c r="E40" s="1" t="s">
        <v>69</v>
      </c>
      <c r="F40" s="1" t="s">
        <v>67</v>
      </c>
    </row>
    <row r="41" spans="1:10" x14ac:dyDescent="0.2">
      <c r="A41" s="3" t="s">
        <v>70</v>
      </c>
      <c r="B41" s="1">
        <v>0.77180000000000004</v>
      </c>
      <c r="C41" s="1">
        <v>32</v>
      </c>
      <c r="D41" s="1">
        <v>2.4119999999999999E-2</v>
      </c>
      <c r="E41" s="1"/>
      <c r="F41" s="1"/>
    </row>
    <row r="42" spans="1:10" x14ac:dyDescent="0.2">
      <c r="A42" s="3"/>
      <c r="B42" s="1"/>
      <c r="C42" s="1"/>
      <c r="D42" s="1"/>
      <c r="E42" s="1"/>
      <c r="F42" s="1"/>
    </row>
    <row r="43" spans="1:10" x14ac:dyDescent="0.2">
      <c r="A43" s="3" t="s">
        <v>71</v>
      </c>
      <c r="B43" s="1"/>
      <c r="C43" s="1"/>
      <c r="D43" s="1"/>
      <c r="E43" s="1"/>
      <c r="F43" s="1"/>
    </row>
    <row r="44" spans="1:10" x14ac:dyDescent="0.2">
      <c r="A44" s="3" t="s">
        <v>27</v>
      </c>
      <c r="B44" s="1">
        <v>-1.8029999999999999</v>
      </c>
      <c r="C44" s="1"/>
      <c r="D44" s="1"/>
      <c r="E44" s="1"/>
      <c r="F44" s="1"/>
    </row>
    <row r="45" spans="1:10" x14ac:dyDescent="0.2">
      <c r="A45" s="3" t="s">
        <v>28</v>
      </c>
      <c r="B45" s="1">
        <v>-1.3720000000000001</v>
      </c>
      <c r="C45" s="1"/>
      <c r="D45" s="1"/>
      <c r="E45" s="1"/>
      <c r="F45" s="1"/>
    </row>
    <row r="46" spans="1:10" x14ac:dyDescent="0.2">
      <c r="A46" s="3" t="s">
        <v>72</v>
      </c>
      <c r="B46" s="1">
        <v>-0.4304</v>
      </c>
      <c r="C46" s="1"/>
      <c r="D46" s="1"/>
      <c r="E46" s="1"/>
      <c r="F46" s="1"/>
    </row>
    <row r="47" spans="1:10" x14ac:dyDescent="0.2">
      <c r="A47" s="3" t="s">
        <v>30</v>
      </c>
      <c r="B47" s="1">
        <v>4.4830000000000002E-2</v>
      </c>
      <c r="C47" s="1"/>
      <c r="D47" s="1"/>
      <c r="E47" s="1"/>
      <c r="F47" s="1"/>
    </row>
    <row r="48" spans="1:10" x14ac:dyDescent="0.2">
      <c r="A48" s="3" t="s">
        <v>73</v>
      </c>
      <c r="B48" s="1" t="s">
        <v>74</v>
      </c>
      <c r="C48" s="1"/>
      <c r="D48" s="1"/>
      <c r="E48" s="1"/>
      <c r="F48" s="1"/>
    </row>
    <row r="49" spans="1:9" x14ac:dyDescent="0.2">
      <c r="A49" s="3"/>
      <c r="B49" s="1"/>
      <c r="C49" s="1"/>
      <c r="D49" s="1"/>
      <c r="E49" s="1"/>
      <c r="F49" s="1"/>
    </row>
    <row r="50" spans="1:9" x14ac:dyDescent="0.2">
      <c r="A50" s="3" t="s">
        <v>75</v>
      </c>
      <c r="B50" s="1"/>
      <c r="C50" s="1"/>
      <c r="D50" s="1"/>
      <c r="E50" s="1"/>
      <c r="F50" s="1"/>
    </row>
    <row r="51" spans="1:9" x14ac:dyDescent="0.2">
      <c r="A51" s="3" t="s">
        <v>76</v>
      </c>
      <c r="B51" s="1">
        <v>2</v>
      </c>
      <c r="C51" s="1"/>
      <c r="D51" s="1"/>
      <c r="E51" s="1"/>
      <c r="F51" s="1"/>
    </row>
    <row r="52" spans="1:9" x14ac:dyDescent="0.2">
      <c r="A52" s="3" t="s">
        <v>77</v>
      </c>
      <c r="B52" s="1">
        <v>8</v>
      </c>
      <c r="C52" s="1"/>
      <c r="D52" s="1"/>
      <c r="E52" s="1"/>
      <c r="F52" s="1"/>
    </row>
    <row r="53" spans="1:9" x14ac:dyDescent="0.2">
      <c r="A53" s="3" t="s">
        <v>78</v>
      </c>
      <c r="B53" s="1">
        <v>48</v>
      </c>
      <c r="C53" s="1"/>
      <c r="D53" s="1"/>
      <c r="E53" s="1"/>
      <c r="F53" s="1"/>
    </row>
    <row r="54" spans="1:9" x14ac:dyDescent="0.2">
      <c r="A54" s="3"/>
      <c r="B54" s="1"/>
      <c r="C54" s="1"/>
      <c r="D54" s="1"/>
      <c r="E54" s="1"/>
      <c r="F54" s="1"/>
    </row>
    <row r="55" spans="1:9" x14ac:dyDescent="0.2">
      <c r="A55" s="3"/>
      <c r="B55" s="1"/>
      <c r="C55" s="1"/>
      <c r="D55" s="1"/>
      <c r="E55" s="1"/>
      <c r="F55" s="1"/>
    </row>
    <row r="56" spans="1:9" x14ac:dyDescent="0.2">
      <c r="A56" s="6" t="s">
        <v>17</v>
      </c>
      <c r="B56" s="1"/>
      <c r="C56" s="1"/>
      <c r="D56" s="1"/>
      <c r="E56" s="1"/>
      <c r="F56" s="1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3" t="s">
        <v>79</v>
      </c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3" t="s">
        <v>80</v>
      </c>
      <c r="B60" s="1">
        <v>1</v>
      </c>
      <c r="C60" s="1"/>
      <c r="D60" s="1"/>
      <c r="E60" s="1"/>
      <c r="F60" s="1"/>
      <c r="G60" s="1"/>
      <c r="H60" s="1"/>
      <c r="I60" s="1"/>
    </row>
    <row r="61" spans="1:9" x14ac:dyDescent="0.2">
      <c r="A61" s="3" t="s">
        <v>81</v>
      </c>
      <c r="B61" s="1">
        <v>8</v>
      </c>
      <c r="C61" s="1"/>
      <c r="D61" s="1"/>
      <c r="E61" s="1"/>
      <c r="F61" s="1"/>
      <c r="G61" s="1"/>
      <c r="H61" s="1"/>
      <c r="I61" s="1"/>
    </row>
    <row r="62" spans="1:9" x14ac:dyDescent="0.2">
      <c r="A62" s="3" t="s">
        <v>51</v>
      </c>
      <c r="B62" s="1">
        <v>0.05</v>
      </c>
      <c r="C62" s="1"/>
      <c r="D62" s="1"/>
      <c r="E62" s="1"/>
      <c r="F62" s="1"/>
      <c r="G62" s="1"/>
      <c r="H62" s="1"/>
      <c r="I62" s="1"/>
    </row>
    <row r="63" spans="1:9" x14ac:dyDescent="0.2">
      <c r="A63" s="3"/>
      <c r="B63" s="1"/>
      <c r="C63" s="1"/>
      <c r="D63" s="1"/>
      <c r="E63" s="1"/>
      <c r="F63" s="1"/>
      <c r="G63" s="1"/>
      <c r="H63" s="1"/>
      <c r="I63" s="1"/>
    </row>
    <row r="64" spans="1:9" x14ac:dyDescent="0.2">
      <c r="A64" s="3" t="s">
        <v>82</v>
      </c>
      <c r="B64" s="1" t="s">
        <v>83</v>
      </c>
      <c r="C64" s="1" t="s">
        <v>84</v>
      </c>
      <c r="D64" s="1" t="s">
        <v>85</v>
      </c>
      <c r="E64" s="1" t="s">
        <v>86</v>
      </c>
      <c r="F64" s="1" t="s">
        <v>87</v>
      </c>
      <c r="G64" s="1" t="s">
        <v>35</v>
      </c>
      <c r="H64" s="1"/>
      <c r="I64" s="1"/>
    </row>
    <row r="65" spans="1:9" x14ac:dyDescent="0.2">
      <c r="A65" s="3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3" t="s">
        <v>88</v>
      </c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3" t="s">
        <v>89</v>
      </c>
      <c r="B67" s="1">
        <v>-4.1590000000000002E-2</v>
      </c>
      <c r="C67" s="1" t="s">
        <v>90</v>
      </c>
      <c r="D67" s="1" t="s">
        <v>34</v>
      </c>
      <c r="E67" s="1" t="s">
        <v>36</v>
      </c>
      <c r="F67" s="1" t="s">
        <v>91</v>
      </c>
      <c r="G67" s="1"/>
      <c r="H67" s="1"/>
      <c r="I67" s="1"/>
    </row>
    <row r="68" spans="1:9" x14ac:dyDescent="0.2">
      <c r="A68" s="3" t="s">
        <v>92</v>
      </c>
      <c r="B68" s="1">
        <v>0.1045</v>
      </c>
      <c r="C68" s="1" t="s">
        <v>93</v>
      </c>
      <c r="D68" s="1" t="s">
        <v>34</v>
      </c>
      <c r="E68" s="1" t="s">
        <v>36</v>
      </c>
      <c r="F68" s="1">
        <v>0.98640000000000005</v>
      </c>
      <c r="G68" s="1"/>
      <c r="H68" s="1"/>
      <c r="I68" s="1"/>
    </row>
    <row r="69" spans="1:9" x14ac:dyDescent="0.2">
      <c r="A69" s="3" t="s">
        <v>94</v>
      </c>
      <c r="B69" s="1">
        <v>8.9149999999999993E-2</v>
      </c>
      <c r="C69" s="1" t="s">
        <v>95</v>
      </c>
      <c r="D69" s="1" t="s">
        <v>34</v>
      </c>
      <c r="E69" s="1" t="s">
        <v>36</v>
      </c>
      <c r="F69" s="1">
        <v>0.99519999999999997</v>
      </c>
      <c r="G69" s="1"/>
      <c r="H69" s="1"/>
      <c r="I69" s="1"/>
    </row>
    <row r="70" spans="1:9" x14ac:dyDescent="0.2">
      <c r="A70" s="3" t="s">
        <v>96</v>
      </c>
      <c r="B70" s="1">
        <v>1.355E-2</v>
      </c>
      <c r="C70" s="1" t="s">
        <v>97</v>
      </c>
      <c r="D70" s="1" t="s">
        <v>34</v>
      </c>
      <c r="E70" s="1" t="s">
        <v>36</v>
      </c>
      <c r="F70" s="1" t="s">
        <v>91</v>
      </c>
      <c r="G70" s="1"/>
      <c r="H70" s="1"/>
      <c r="I70" s="1"/>
    </row>
    <row r="71" spans="1:9" x14ac:dyDescent="0.2">
      <c r="A71" s="3" t="s">
        <v>98</v>
      </c>
      <c r="B71" s="1">
        <v>-0.4708</v>
      </c>
      <c r="C71" s="1" t="s">
        <v>99</v>
      </c>
      <c r="D71" s="1" t="s">
        <v>43</v>
      </c>
      <c r="E71" s="1" t="s">
        <v>44</v>
      </c>
      <c r="F71" s="1">
        <v>6.1999999999999998E-3</v>
      </c>
      <c r="G71" s="1" t="s">
        <v>37</v>
      </c>
      <c r="H71" s="1"/>
      <c r="I71" s="1"/>
    </row>
    <row r="72" spans="1:9" x14ac:dyDescent="0.2">
      <c r="A72" s="3" t="s">
        <v>100</v>
      </c>
      <c r="B72" s="1">
        <v>-1.1659999999999999</v>
      </c>
      <c r="C72" s="1" t="s">
        <v>101</v>
      </c>
      <c r="D72" s="1" t="s">
        <v>43</v>
      </c>
      <c r="E72" s="1" t="s">
        <v>58</v>
      </c>
      <c r="F72" s="1" t="s">
        <v>57</v>
      </c>
      <c r="G72" s="1" t="s">
        <v>58</v>
      </c>
      <c r="H72" s="1"/>
      <c r="I72" s="1"/>
    </row>
    <row r="73" spans="1:9" x14ac:dyDescent="0.2">
      <c r="A73" s="3" t="s">
        <v>102</v>
      </c>
      <c r="B73" s="1">
        <v>-0.92720000000000002</v>
      </c>
      <c r="C73" s="1" t="s">
        <v>103</v>
      </c>
      <c r="D73" s="1" t="s">
        <v>43</v>
      </c>
      <c r="E73" s="1" t="s">
        <v>58</v>
      </c>
      <c r="F73" s="1" t="s">
        <v>57</v>
      </c>
      <c r="G73" s="1" t="s">
        <v>58</v>
      </c>
      <c r="H73" s="1"/>
      <c r="I73" s="1"/>
    </row>
    <row r="74" spans="1:9" x14ac:dyDescent="0.2">
      <c r="A74" s="3" t="s">
        <v>104</v>
      </c>
      <c r="B74" s="1">
        <v>-1.0449999999999999</v>
      </c>
      <c r="C74" s="1" t="s">
        <v>105</v>
      </c>
      <c r="D74" s="1" t="s">
        <v>43</v>
      </c>
      <c r="E74" s="1" t="s">
        <v>58</v>
      </c>
      <c r="F74" s="1" t="s">
        <v>57</v>
      </c>
      <c r="G74" s="1" t="s">
        <v>58</v>
      </c>
      <c r="H74" s="1"/>
      <c r="I74" s="1"/>
    </row>
    <row r="75" spans="1:9" x14ac:dyDescent="0.2">
      <c r="A75" s="3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3"/>
      <c r="B76" s="1"/>
      <c r="C76" s="1"/>
      <c r="D76" s="1"/>
      <c r="E76" s="1"/>
      <c r="F76" s="1"/>
      <c r="G76" s="1"/>
      <c r="H76" s="1"/>
      <c r="I76" s="1"/>
    </row>
    <row r="77" spans="1:9" x14ac:dyDescent="0.2">
      <c r="A77" s="3" t="s">
        <v>12</v>
      </c>
      <c r="B77" s="1" t="s">
        <v>106</v>
      </c>
      <c r="C77" s="1" t="s">
        <v>107</v>
      </c>
      <c r="D77" s="1" t="s">
        <v>83</v>
      </c>
      <c r="E77" s="1" t="s">
        <v>108</v>
      </c>
      <c r="F77" s="1" t="s">
        <v>109</v>
      </c>
      <c r="G77" s="1" t="s">
        <v>110</v>
      </c>
      <c r="H77" s="1" t="s">
        <v>111</v>
      </c>
      <c r="I77" s="1" t="s">
        <v>63</v>
      </c>
    </row>
    <row r="78" spans="1:9" x14ac:dyDescent="0.2">
      <c r="A78" s="3"/>
      <c r="B78" s="1"/>
      <c r="C78" s="1"/>
      <c r="D78" s="1"/>
      <c r="E78" s="1"/>
      <c r="F78" s="1"/>
      <c r="G78" s="1"/>
      <c r="H78" s="1"/>
      <c r="I78" s="1"/>
    </row>
    <row r="79" spans="1:9" x14ac:dyDescent="0.2">
      <c r="A79" s="3" t="s">
        <v>88</v>
      </c>
      <c r="B79" s="1"/>
      <c r="C79" s="1"/>
      <c r="D79" s="1"/>
      <c r="E79" s="1"/>
      <c r="F79" s="1"/>
      <c r="G79" s="1"/>
      <c r="H79" s="1"/>
      <c r="I79" s="1"/>
    </row>
    <row r="80" spans="1:9" x14ac:dyDescent="0.2">
      <c r="A80" s="3" t="s">
        <v>89</v>
      </c>
      <c r="B80" s="1">
        <v>-4.9470000000000001</v>
      </c>
      <c r="C80" s="1">
        <v>-4.9050000000000002</v>
      </c>
      <c r="D80" s="1">
        <v>-4.1590000000000002E-2</v>
      </c>
      <c r="E80" s="1">
        <v>0.1268</v>
      </c>
      <c r="F80" s="1">
        <v>3</v>
      </c>
      <c r="G80" s="1">
        <v>3</v>
      </c>
      <c r="H80" s="1">
        <v>0.32800000000000001</v>
      </c>
      <c r="I80" s="1">
        <v>32</v>
      </c>
    </row>
    <row r="81" spans="1:9" x14ac:dyDescent="0.2">
      <c r="A81" s="3" t="s">
        <v>92</v>
      </c>
      <c r="B81" s="1">
        <v>-2.379</v>
      </c>
      <c r="C81" s="1">
        <v>-2.484</v>
      </c>
      <c r="D81" s="1">
        <v>0.1045</v>
      </c>
      <c r="E81" s="1">
        <v>0.1268</v>
      </c>
      <c r="F81" s="1">
        <v>3</v>
      </c>
      <c r="G81" s="1">
        <v>3</v>
      </c>
      <c r="H81" s="1">
        <v>0.82450000000000001</v>
      </c>
      <c r="I81" s="1">
        <v>32</v>
      </c>
    </row>
    <row r="82" spans="1:9" x14ac:dyDescent="0.2">
      <c r="A82" s="3" t="s">
        <v>94</v>
      </c>
      <c r="B82" s="1">
        <v>-5.0619999999999998E-2</v>
      </c>
      <c r="C82" s="1">
        <v>-0.13980000000000001</v>
      </c>
      <c r="D82" s="1">
        <v>8.9149999999999993E-2</v>
      </c>
      <c r="E82" s="1">
        <v>0.1268</v>
      </c>
      <c r="F82" s="1">
        <v>3</v>
      </c>
      <c r="G82" s="1">
        <v>3</v>
      </c>
      <c r="H82" s="1">
        <v>0.70299999999999996</v>
      </c>
      <c r="I82" s="1">
        <v>32</v>
      </c>
    </row>
    <row r="83" spans="1:9" x14ac:dyDescent="0.2">
      <c r="A83" s="3" t="s">
        <v>96</v>
      </c>
      <c r="B83" s="1">
        <v>0.14360000000000001</v>
      </c>
      <c r="C83" s="1">
        <v>0.13009999999999999</v>
      </c>
      <c r="D83" s="1">
        <v>1.355E-2</v>
      </c>
      <c r="E83" s="1">
        <v>0.1268</v>
      </c>
      <c r="F83" s="1">
        <v>3</v>
      </c>
      <c r="G83" s="1">
        <v>3</v>
      </c>
      <c r="H83" s="1">
        <v>0.1069</v>
      </c>
      <c r="I83" s="1">
        <v>32</v>
      </c>
    </row>
    <row r="84" spans="1:9" x14ac:dyDescent="0.2">
      <c r="A84" s="3" t="s">
        <v>98</v>
      </c>
      <c r="B84" s="1">
        <v>-0.86670000000000003</v>
      </c>
      <c r="C84" s="1">
        <v>-0.39589999999999997</v>
      </c>
      <c r="D84" s="1">
        <v>-0.4708</v>
      </c>
      <c r="E84" s="1">
        <v>0.1268</v>
      </c>
      <c r="F84" s="1">
        <v>3</v>
      </c>
      <c r="G84" s="1">
        <v>3</v>
      </c>
      <c r="H84" s="1">
        <v>3.7130000000000001</v>
      </c>
      <c r="I84" s="1">
        <v>32</v>
      </c>
    </row>
    <row r="85" spans="1:9" x14ac:dyDescent="0.2">
      <c r="A85" s="3" t="s">
        <v>100</v>
      </c>
      <c r="B85" s="1">
        <v>-1.9410000000000001</v>
      </c>
      <c r="C85" s="1">
        <v>-0.77539999999999998</v>
      </c>
      <c r="D85" s="1">
        <v>-1.1659999999999999</v>
      </c>
      <c r="E85" s="1">
        <v>0.1268</v>
      </c>
      <c r="F85" s="1">
        <v>3</v>
      </c>
      <c r="G85" s="1">
        <v>3</v>
      </c>
      <c r="H85" s="1">
        <v>9.1959999999999997</v>
      </c>
      <c r="I85" s="1">
        <v>32</v>
      </c>
    </row>
    <row r="86" spans="1:9" x14ac:dyDescent="0.2">
      <c r="A86" s="3" t="s">
        <v>102</v>
      </c>
      <c r="B86" s="1">
        <v>-2.1139999999999999</v>
      </c>
      <c r="C86" s="1">
        <v>-1.1870000000000001</v>
      </c>
      <c r="D86" s="1">
        <v>-0.92720000000000002</v>
      </c>
      <c r="E86" s="1">
        <v>0.1268</v>
      </c>
      <c r="F86" s="1">
        <v>3</v>
      </c>
      <c r="G86" s="1">
        <v>3</v>
      </c>
      <c r="H86" s="1">
        <v>7.3120000000000003</v>
      </c>
      <c r="I86" s="1">
        <v>32</v>
      </c>
    </row>
    <row r="87" spans="1:9" x14ac:dyDescent="0.2">
      <c r="A87" s="3" t="s">
        <v>104</v>
      </c>
      <c r="B87" s="1">
        <v>-2.266</v>
      </c>
      <c r="C87" s="1">
        <v>-1.2210000000000001</v>
      </c>
      <c r="D87" s="1">
        <v>-1.0449999999999999</v>
      </c>
      <c r="E87" s="1">
        <v>0.1268</v>
      </c>
      <c r="F87" s="1">
        <v>3</v>
      </c>
      <c r="G87" s="1">
        <v>3</v>
      </c>
      <c r="H87" s="1">
        <v>8.24</v>
      </c>
      <c r="I87" s="1">
        <v>32</v>
      </c>
    </row>
  </sheetData>
  <mergeCells count="4">
    <mergeCell ref="C5:E5"/>
    <mergeCell ref="F5:H5"/>
    <mergeCell ref="C17:E17"/>
    <mergeCell ref="F17:H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7707-9476-CA47-9C95-0E648FE54ABB}">
  <dimension ref="A2:K76"/>
  <sheetViews>
    <sheetView topLeftCell="A42" workbookViewId="0">
      <selection activeCell="G57" sqref="G57"/>
    </sheetView>
  </sheetViews>
  <sheetFormatPr baseColWidth="10" defaultRowHeight="16" x14ac:dyDescent="0.2"/>
  <sheetData>
    <row r="2" spans="1:8" x14ac:dyDescent="0.2">
      <c r="A2" t="s">
        <v>41</v>
      </c>
    </row>
    <row r="4" spans="1:8" x14ac:dyDescent="0.2">
      <c r="A4" t="s">
        <v>39</v>
      </c>
    </row>
    <row r="6" spans="1:8" x14ac:dyDescent="0.2">
      <c r="A6" s="2"/>
      <c r="B6" s="2" t="s">
        <v>40</v>
      </c>
      <c r="C6" s="7" t="s">
        <v>1</v>
      </c>
      <c r="D6" s="7"/>
      <c r="E6" s="7"/>
      <c r="F6" s="8" t="s">
        <v>2</v>
      </c>
      <c r="G6" s="8"/>
      <c r="H6" s="8"/>
    </row>
    <row r="7" spans="1:8" x14ac:dyDescent="0.2">
      <c r="A7" s="3"/>
      <c r="B7" s="1">
        <v>2</v>
      </c>
      <c r="C7" s="1">
        <v>121.191847</v>
      </c>
      <c r="D7" s="1">
        <v>83.595600899999994</v>
      </c>
      <c r="E7" s="1">
        <v>95.212551099999999</v>
      </c>
      <c r="F7" s="1">
        <v>60.673351099999998</v>
      </c>
      <c r="G7" s="1">
        <v>120.767494</v>
      </c>
      <c r="H7" s="1">
        <v>118.559155</v>
      </c>
    </row>
    <row r="8" spans="1:8" x14ac:dyDescent="0.2">
      <c r="A8" s="3"/>
      <c r="B8" s="1">
        <v>6</v>
      </c>
      <c r="C8" s="1">
        <v>21.678364699999999</v>
      </c>
      <c r="D8" s="1">
        <v>19.5348878</v>
      </c>
      <c r="E8" s="1">
        <v>26.615067700000001</v>
      </c>
      <c r="F8" s="1">
        <v>61.776407200000001</v>
      </c>
      <c r="G8" s="1">
        <v>80.670254099999994</v>
      </c>
      <c r="H8" s="1">
        <v>72.2154132</v>
      </c>
    </row>
    <row r="9" spans="1:8" x14ac:dyDescent="0.2">
      <c r="A9" s="3"/>
      <c r="B9" s="1">
        <v>8</v>
      </c>
      <c r="C9" s="1">
        <v>5.4558881000000001</v>
      </c>
      <c r="D9" s="1">
        <v>4.56916893</v>
      </c>
      <c r="E9" s="1">
        <v>3.6687147100000002</v>
      </c>
      <c r="F9" s="1">
        <v>25.183058299999999</v>
      </c>
      <c r="G9" s="1">
        <v>32.6282572</v>
      </c>
      <c r="H9" s="1">
        <v>29.971874499999998</v>
      </c>
    </row>
    <row r="10" spans="1:8" x14ac:dyDescent="0.2">
      <c r="A10" s="3"/>
      <c r="B10" s="1">
        <v>9</v>
      </c>
      <c r="C10" s="1">
        <v>2.1605245800000001</v>
      </c>
      <c r="D10" s="1">
        <v>2.0075806699999998</v>
      </c>
      <c r="E10" s="1">
        <v>2.0154177299999998</v>
      </c>
      <c r="F10" s="1">
        <v>21.754566700000002</v>
      </c>
      <c r="G10" s="1">
        <v>23.748144100000001</v>
      </c>
      <c r="H10" s="1">
        <v>24.136273299999999</v>
      </c>
    </row>
    <row r="11" spans="1:8" x14ac:dyDescent="0.2">
      <c r="A11" s="3"/>
      <c r="B11" s="1">
        <v>10.5</v>
      </c>
      <c r="C11" s="1">
        <v>1.1080959800000001</v>
      </c>
      <c r="D11" s="1">
        <v>1.43943405</v>
      </c>
      <c r="E11" s="1">
        <v>1.2213698099999999</v>
      </c>
      <c r="F11" s="1">
        <v>13.786531999999999</v>
      </c>
      <c r="G11" s="1">
        <v>22.732024899999999</v>
      </c>
      <c r="H11" s="1">
        <v>14.911044</v>
      </c>
    </row>
    <row r="13" spans="1:8" x14ac:dyDescent="0.2">
      <c r="A13" s="4"/>
    </row>
    <row r="14" spans="1:8" x14ac:dyDescent="0.2">
      <c r="A14" s="3" t="s">
        <v>115</v>
      </c>
      <c r="B14" s="1"/>
    </row>
    <row r="15" spans="1:8" x14ac:dyDescent="0.2">
      <c r="A15" s="3"/>
      <c r="B15" s="2" t="s">
        <v>40</v>
      </c>
      <c r="C15" s="7" t="s">
        <v>1</v>
      </c>
      <c r="D15" s="7"/>
      <c r="E15" s="7"/>
      <c r="F15" s="8" t="s">
        <v>2</v>
      </c>
      <c r="G15" s="8"/>
      <c r="H15" s="8"/>
    </row>
    <row r="16" spans="1:8" x14ac:dyDescent="0.2">
      <c r="A16" s="3"/>
      <c r="B16" s="1">
        <v>2</v>
      </c>
      <c r="C16" s="1">
        <f>LOG10(C7)</f>
        <v>2.0834734043021372</v>
      </c>
      <c r="D16" s="1">
        <f t="shared" ref="D16:H16" si="0">LOG10(D7)</f>
        <v>1.9221834239088338</v>
      </c>
      <c r="E16" s="1">
        <f t="shared" si="0"/>
        <v>1.978694201684724</v>
      </c>
      <c r="F16" s="1">
        <f t="shared" si="0"/>
        <v>1.7829979824839584</v>
      </c>
      <c r="G16" s="1">
        <f t="shared" si="0"/>
        <v>2.0819500545155694</v>
      </c>
      <c r="H16" s="1">
        <f t="shared" si="0"/>
        <v>2.0739350953236388</v>
      </c>
    </row>
    <row r="17" spans="1:11" x14ac:dyDescent="0.2">
      <c r="A17" s="3"/>
      <c r="B17" s="1">
        <v>6</v>
      </c>
      <c r="C17" s="1">
        <f t="shared" ref="C17:H17" si="1">LOG10(C8)</f>
        <v>1.3360265182467692</v>
      </c>
      <c r="D17" s="1">
        <f t="shared" si="1"/>
        <v>1.2908109211671097</v>
      </c>
      <c r="E17" s="1">
        <f t="shared" si="1"/>
        <v>1.4251275752128514</v>
      </c>
      <c r="F17" s="1">
        <f t="shared" si="1"/>
        <v>1.7908226469471942</v>
      </c>
      <c r="G17" s="1">
        <f t="shared" si="1"/>
        <v>1.9067134249118998</v>
      </c>
      <c r="H17" s="1">
        <f t="shared" si="1"/>
        <v>1.8586299005240616</v>
      </c>
    </row>
    <row r="18" spans="1:11" x14ac:dyDescent="0.2">
      <c r="A18" s="3"/>
      <c r="B18" s="1">
        <v>8</v>
      </c>
      <c r="C18" s="1">
        <f t="shared" ref="C18:H18" si="2">LOG10(C9)</f>
        <v>0.73686545438103102</v>
      </c>
      <c r="D18" s="1">
        <f t="shared" si="2"/>
        <v>0.65983721496325365</v>
      </c>
      <c r="E18" s="1">
        <f t="shared" si="2"/>
        <v>0.56451394105820307</v>
      </c>
      <c r="F18" s="1">
        <f t="shared" si="2"/>
        <v>1.4011084708933861</v>
      </c>
      <c r="G18" s="1">
        <f t="shared" si="2"/>
        <v>1.5135938770781951</v>
      </c>
      <c r="H18" s="1">
        <f t="shared" si="2"/>
        <v>1.4767139054264107</v>
      </c>
    </row>
    <row r="19" spans="1:11" x14ac:dyDescent="0.2">
      <c r="A19" s="3"/>
      <c r="B19" s="1">
        <v>9</v>
      </c>
      <c r="C19" s="1">
        <f t="shared" ref="C19:H19" si="3">LOG10(C10)</f>
        <v>0.33455921158575447</v>
      </c>
      <c r="D19" s="1">
        <f t="shared" si="3"/>
        <v>0.30267300542367226</v>
      </c>
      <c r="E19" s="1">
        <f t="shared" si="3"/>
        <v>0.30436507481044961</v>
      </c>
      <c r="F19" s="1">
        <f t="shared" si="3"/>
        <v>1.3375504375863065</v>
      </c>
      <c r="G19" s="1">
        <f t="shared" si="3"/>
        <v>1.3756296754925663</v>
      </c>
      <c r="H19" s="1">
        <f t="shared" si="3"/>
        <v>1.3826702148007533</v>
      </c>
    </row>
    <row r="20" spans="1:11" x14ac:dyDescent="0.2">
      <c r="A20" s="3"/>
      <c r="B20" s="1">
        <v>10.5</v>
      </c>
      <c r="C20" s="1">
        <f t="shared" ref="C20:H20" si="4">LOG10(C11)</f>
        <v>4.4577379326586508E-2</v>
      </c>
      <c r="D20" s="1">
        <f t="shared" si="4"/>
        <v>0.15819177176553889</v>
      </c>
      <c r="E20" s="1">
        <f t="shared" si="4"/>
        <v>8.6847180837142102E-2</v>
      </c>
      <c r="F20" s="1">
        <f t="shared" si="4"/>
        <v>1.1394550332040474</v>
      </c>
      <c r="G20" s="1">
        <f t="shared" si="4"/>
        <v>1.3566381230865181</v>
      </c>
      <c r="H20" s="1">
        <f t="shared" si="4"/>
        <v>1.1735080517404637</v>
      </c>
    </row>
    <row r="21" spans="1:11" x14ac:dyDescent="0.2">
      <c r="A21" s="6" t="s">
        <v>116</v>
      </c>
      <c r="B21" s="1" t="s">
        <v>114</v>
      </c>
    </row>
    <row r="22" spans="1:11" x14ac:dyDescent="0.2">
      <c r="A22" s="4" t="s">
        <v>49</v>
      </c>
    </row>
    <row r="23" spans="1:11" x14ac:dyDescent="0.2">
      <c r="A23" s="5" t="s">
        <v>117</v>
      </c>
    </row>
    <row r="24" spans="1:11" x14ac:dyDescent="0.2">
      <c r="A24" s="3" t="s">
        <v>49</v>
      </c>
      <c r="B24" s="1" t="s">
        <v>50</v>
      </c>
      <c r="C24" s="1"/>
      <c r="D24" s="1"/>
      <c r="E24" s="1"/>
      <c r="F24" s="1"/>
    </row>
    <row r="25" spans="1:11" x14ac:dyDescent="0.2">
      <c r="A25" s="3" t="s">
        <v>51</v>
      </c>
      <c r="B25" s="1">
        <v>0.05</v>
      </c>
      <c r="C25" s="1"/>
      <c r="D25" s="1"/>
      <c r="E25" s="1"/>
      <c r="F25" s="1"/>
      <c r="G25" s="2"/>
      <c r="H25" s="2"/>
      <c r="I25" s="2"/>
      <c r="J25" s="2"/>
      <c r="K25" s="2"/>
    </row>
    <row r="26" spans="1:1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</row>
    <row r="27" spans="1:11" x14ac:dyDescent="0.2">
      <c r="A27" s="3" t="s">
        <v>52</v>
      </c>
      <c r="B27" s="1" t="s">
        <v>53</v>
      </c>
      <c r="C27" s="1" t="s">
        <v>26</v>
      </c>
      <c r="D27" s="1" t="s">
        <v>54</v>
      </c>
      <c r="E27" s="1" t="s">
        <v>55</v>
      </c>
      <c r="F27" s="1"/>
      <c r="G27" s="1"/>
      <c r="H27" s="1"/>
      <c r="I27" s="1"/>
      <c r="J27" s="1"/>
    </row>
    <row r="28" spans="1:11" x14ac:dyDescent="0.2">
      <c r="A28" s="3" t="s">
        <v>56</v>
      </c>
      <c r="B28" s="1">
        <v>10.52</v>
      </c>
      <c r="C28" s="1" t="s">
        <v>57</v>
      </c>
      <c r="D28" s="1" t="s">
        <v>58</v>
      </c>
      <c r="E28" s="1" t="s">
        <v>43</v>
      </c>
      <c r="F28" s="1"/>
      <c r="G28" s="1"/>
      <c r="H28" s="1"/>
      <c r="I28" s="1"/>
      <c r="J28" s="1"/>
    </row>
    <row r="29" spans="1:11" x14ac:dyDescent="0.2">
      <c r="A29" s="3" t="s">
        <v>59</v>
      </c>
      <c r="B29" s="1">
        <v>59.05</v>
      </c>
      <c r="C29" s="1" t="s">
        <v>57</v>
      </c>
      <c r="D29" s="1" t="s">
        <v>58</v>
      </c>
      <c r="E29" s="1" t="s">
        <v>43</v>
      </c>
      <c r="F29" s="1"/>
      <c r="G29" s="1"/>
      <c r="H29" s="1"/>
      <c r="I29" s="1"/>
      <c r="J29" s="1"/>
    </row>
    <row r="30" spans="1:11" x14ac:dyDescent="0.2">
      <c r="A30" s="3" t="s">
        <v>60</v>
      </c>
      <c r="B30" s="1">
        <v>29.26</v>
      </c>
      <c r="C30" s="1" t="s">
        <v>57</v>
      </c>
      <c r="D30" s="1" t="s">
        <v>58</v>
      </c>
      <c r="E30" s="1" t="s">
        <v>43</v>
      </c>
      <c r="F30" s="1"/>
      <c r="G30" s="1"/>
      <c r="H30" s="1"/>
      <c r="I30" s="1"/>
      <c r="J30" s="1"/>
    </row>
    <row r="31" spans="1:11" x14ac:dyDescent="0.2">
      <c r="A31" s="3"/>
      <c r="B31" s="1"/>
      <c r="C31" s="1"/>
      <c r="D31" s="1"/>
      <c r="E31" s="1"/>
      <c r="F31" s="1"/>
    </row>
    <row r="32" spans="1:11" x14ac:dyDescent="0.2">
      <c r="A32" s="3" t="s">
        <v>61</v>
      </c>
      <c r="B32" s="1" t="s">
        <v>62</v>
      </c>
      <c r="C32" s="1" t="s">
        <v>63</v>
      </c>
      <c r="D32" s="1" t="s">
        <v>64</v>
      </c>
      <c r="E32" s="1" t="s">
        <v>65</v>
      </c>
      <c r="F32" s="1" t="s">
        <v>26</v>
      </c>
    </row>
    <row r="33" spans="1:6" x14ac:dyDescent="0.2">
      <c r="A33" s="3" t="s">
        <v>56</v>
      </c>
      <c r="B33" s="1">
        <v>1.3029999999999999</v>
      </c>
      <c r="C33" s="1">
        <v>4</v>
      </c>
      <c r="D33" s="1">
        <v>0.32569999999999999</v>
      </c>
      <c r="E33" s="1" t="s">
        <v>118</v>
      </c>
      <c r="F33" s="1" t="s">
        <v>67</v>
      </c>
    </row>
    <row r="34" spans="1:6" x14ac:dyDescent="0.2">
      <c r="A34" s="3" t="s">
        <v>59</v>
      </c>
      <c r="B34" s="1">
        <v>7.3079999999999998</v>
      </c>
      <c r="C34" s="1">
        <v>4</v>
      </c>
      <c r="D34" s="1">
        <v>1.827</v>
      </c>
      <c r="E34" s="1" t="s">
        <v>119</v>
      </c>
      <c r="F34" s="1" t="s">
        <v>67</v>
      </c>
    </row>
    <row r="35" spans="1:6" x14ac:dyDescent="0.2">
      <c r="A35" s="3" t="s">
        <v>60</v>
      </c>
      <c r="B35" s="1">
        <v>3.621</v>
      </c>
      <c r="C35" s="1">
        <v>1</v>
      </c>
      <c r="D35" s="1">
        <v>3.621</v>
      </c>
      <c r="E35" s="1" t="s">
        <v>120</v>
      </c>
      <c r="F35" s="1" t="s">
        <v>67</v>
      </c>
    </row>
    <row r="36" spans="1:6" x14ac:dyDescent="0.2">
      <c r="A36" s="3" t="s">
        <v>70</v>
      </c>
      <c r="B36" s="1">
        <v>0.1447</v>
      </c>
      <c r="C36" s="1">
        <v>20</v>
      </c>
      <c r="D36" s="1">
        <v>7.2370000000000004E-3</v>
      </c>
      <c r="E36" s="1"/>
      <c r="F36" s="1"/>
    </row>
    <row r="37" spans="1:6" x14ac:dyDescent="0.2">
      <c r="A37" s="3"/>
      <c r="B37" s="1"/>
      <c r="C37" s="1"/>
      <c r="D37" s="1"/>
      <c r="E37" s="1"/>
      <c r="F37" s="1"/>
    </row>
    <row r="38" spans="1:6" x14ac:dyDescent="0.2">
      <c r="A38" s="3" t="s">
        <v>71</v>
      </c>
      <c r="B38" s="1"/>
      <c r="C38" s="1"/>
      <c r="D38" s="1"/>
      <c r="E38" s="1"/>
      <c r="F38" s="1"/>
    </row>
    <row r="39" spans="1:6" x14ac:dyDescent="0.2">
      <c r="A39" s="3" t="s">
        <v>27</v>
      </c>
      <c r="B39" s="1">
        <v>0.88190000000000002</v>
      </c>
      <c r="C39" s="1"/>
      <c r="D39" s="1"/>
      <c r="E39" s="1"/>
      <c r="F39" s="1"/>
    </row>
    <row r="40" spans="1:6" x14ac:dyDescent="0.2">
      <c r="A40" s="3" t="s">
        <v>28</v>
      </c>
      <c r="B40" s="1">
        <v>1.577</v>
      </c>
      <c r="C40" s="1"/>
      <c r="D40" s="1"/>
      <c r="E40" s="1"/>
      <c r="F40" s="1"/>
    </row>
    <row r="41" spans="1:6" x14ac:dyDescent="0.2">
      <c r="A41" s="3" t="s">
        <v>72</v>
      </c>
      <c r="B41" s="1">
        <v>-0.69489999999999996</v>
      </c>
      <c r="C41" s="1"/>
      <c r="D41" s="1"/>
      <c r="E41" s="1"/>
      <c r="F41" s="1"/>
    </row>
    <row r="42" spans="1:6" x14ac:dyDescent="0.2">
      <c r="A42" s="3" t="s">
        <v>30</v>
      </c>
      <c r="B42" s="1">
        <v>3.1060000000000001E-2</v>
      </c>
      <c r="C42" s="1"/>
      <c r="D42" s="1"/>
      <c r="E42" s="1"/>
      <c r="F42" s="1"/>
    </row>
    <row r="43" spans="1:6" x14ac:dyDescent="0.2">
      <c r="A43" s="3" t="s">
        <v>73</v>
      </c>
      <c r="B43" s="1" t="s">
        <v>121</v>
      </c>
      <c r="C43" s="1"/>
      <c r="D43" s="1"/>
      <c r="E43" s="1"/>
      <c r="F43" s="1"/>
    </row>
    <row r="44" spans="1:6" x14ac:dyDescent="0.2">
      <c r="A44" s="3"/>
      <c r="B44" s="1"/>
      <c r="C44" s="1"/>
      <c r="D44" s="1"/>
      <c r="E44" s="1"/>
      <c r="F44" s="1"/>
    </row>
    <row r="45" spans="1:6" x14ac:dyDescent="0.2">
      <c r="A45" s="3" t="s">
        <v>75</v>
      </c>
      <c r="B45" s="1"/>
      <c r="C45" s="1"/>
      <c r="D45" s="1"/>
      <c r="E45" s="1"/>
      <c r="F45" s="1"/>
    </row>
    <row r="46" spans="1:6" x14ac:dyDescent="0.2">
      <c r="A46" s="3" t="s">
        <v>76</v>
      </c>
      <c r="B46" s="1">
        <v>2</v>
      </c>
      <c r="C46" s="1"/>
      <c r="D46" s="1"/>
      <c r="E46" s="1"/>
      <c r="F46" s="1"/>
    </row>
    <row r="47" spans="1:6" x14ac:dyDescent="0.2">
      <c r="A47" s="3" t="s">
        <v>77</v>
      </c>
      <c r="B47" s="1">
        <v>5</v>
      </c>
      <c r="C47" s="1"/>
      <c r="D47" s="1"/>
      <c r="E47" s="1"/>
      <c r="F47" s="1"/>
    </row>
    <row r="48" spans="1:6" x14ac:dyDescent="0.2">
      <c r="A48" s="3" t="s">
        <v>78</v>
      </c>
      <c r="B48" s="1">
        <v>30</v>
      </c>
      <c r="C48" s="1"/>
      <c r="D48" s="1"/>
      <c r="E48" s="1"/>
      <c r="F48" s="1"/>
    </row>
    <row r="50" spans="1:9" x14ac:dyDescent="0.2">
      <c r="A50" s="4" t="s">
        <v>122</v>
      </c>
    </row>
    <row r="51" spans="1:9" x14ac:dyDescent="0.2">
      <c r="A51" s="3" t="s">
        <v>79</v>
      </c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3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3" t="s">
        <v>80</v>
      </c>
      <c r="B53" s="1">
        <v>1</v>
      </c>
      <c r="C53" s="1"/>
      <c r="D53" s="1"/>
      <c r="E53" s="1"/>
      <c r="F53" s="1"/>
      <c r="G53" s="1"/>
      <c r="H53" s="1"/>
      <c r="I53" s="1"/>
    </row>
    <row r="54" spans="1:9" x14ac:dyDescent="0.2">
      <c r="A54" s="3" t="s">
        <v>81</v>
      </c>
      <c r="B54" s="1">
        <v>5</v>
      </c>
      <c r="C54" s="1"/>
      <c r="D54" s="1"/>
      <c r="E54" s="1"/>
      <c r="F54" s="1"/>
      <c r="G54" s="1"/>
      <c r="H54" s="1"/>
      <c r="I54" s="1"/>
    </row>
    <row r="55" spans="1:9" x14ac:dyDescent="0.2">
      <c r="A55" s="3" t="s">
        <v>51</v>
      </c>
      <c r="B55" s="1">
        <v>0.05</v>
      </c>
      <c r="C55" s="1"/>
      <c r="D55" s="1"/>
      <c r="E55" s="1"/>
      <c r="F55" s="1"/>
      <c r="G55" s="1"/>
      <c r="H55" s="1"/>
      <c r="I55" s="1"/>
    </row>
    <row r="56" spans="1:9" x14ac:dyDescent="0.2">
      <c r="A56" s="3"/>
      <c r="B56" s="1"/>
      <c r="C56" s="1"/>
      <c r="D56" s="1"/>
      <c r="E56" s="1"/>
      <c r="F56" s="1"/>
      <c r="G56" s="1"/>
      <c r="H56" s="1"/>
      <c r="I56" s="1"/>
    </row>
    <row r="57" spans="1:9" x14ac:dyDescent="0.2">
      <c r="A57" s="3" t="s">
        <v>82</v>
      </c>
      <c r="B57" s="1" t="s">
        <v>83</v>
      </c>
      <c r="C57" s="1" t="s">
        <v>84</v>
      </c>
      <c r="D57" s="1" t="s">
        <v>85</v>
      </c>
      <c r="E57" s="1" t="s">
        <v>86</v>
      </c>
      <c r="F57" s="1" t="s">
        <v>87</v>
      </c>
      <c r="G57" s="1" t="s">
        <v>35</v>
      </c>
      <c r="H57" s="1"/>
      <c r="I57" s="1"/>
    </row>
    <row r="58" spans="1:9" x14ac:dyDescent="0.2">
      <c r="A58" s="3"/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3" t="s">
        <v>88</v>
      </c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3" t="s">
        <v>94</v>
      </c>
      <c r="B60" s="1">
        <v>1.516E-2</v>
      </c>
      <c r="C60" s="1" t="s">
        <v>123</v>
      </c>
      <c r="D60" s="1" t="s">
        <v>34</v>
      </c>
      <c r="E60" s="1" t="s">
        <v>36</v>
      </c>
      <c r="F60" s="1">
        <v>0.99990000000000001</v>
      </c>
      <c r="G60" s="1"/>
      <c r="H60" s="1"/>
      <c r="I60" s="1"/>
    </row>
    <row r="61" spans="1:9" x14ac:dyDescent="0.2">
      <c r="A61" s="3" t="s">
        <v>98</v>
      </c>
      <c r="B61" s="1">
        <v>-0.50139999999999996</v>
      </c>
      <c r="C61" s="1" t="s">
        <v>124</v>
      </c>
      <c r="D61" s="1" t="s">
        <v>43</v>
      </c>
      <c r="E61" s="1" t="s">
        <v>58</v>
      </c>
      <c r="F61" s="1" t="s">
        <v>57</v>
      </c>
      <c r="G61" s="1" t="s">
        <v>58</v>
      </c>
      <c r="H61" s="1"/>
      <c r="I61" s="1"/>
    </row>
    <row r="62" spans="1:9" x14ac:dyDescent="0.2">
      <c r="A62" s="3" t="s">
        <v>100</v>
      </c>
      <c r="B62" s="1">
        <v>-0.81010000000000004</v>
      </c>
      <c r="C62" s="1" t="s">
        <v>125</v>
      </c>
      <c r="D62" s="1" t="s">
        <v>43</v>
      </c>
      <c r="E62" s="1" t="s">
        <v>58</v>
      </c>
      <c r="F62" s="1" t="s">
        <v>57</v>
      </c>
      <c r="G62" s="1" t="s">
        <v>58</v>
      </c>
      <c r="H62" s="1"/>
      <c r="I62" s="1"/>
    </row>
    <row r="63" spans="1:9" x14ac:dyDescent="0.2">
      <c r="A63" s="3" t="s">
        <v>126</v>
      </c>
      <c r="B63" s="1">
        <v>-1.0509999999999999</v>
      </c>
      <c r="C63" s="1" t="s">
        <v>127</v>
      </c>
      <c r="D63" s="1" t="s">
        <v>43</v>
      </c>
      <c r="E63" s="1" t="s">
        <v>58</v>
      </c>
      <c r="F63" s="1" t="s">
        <v>57</v>
      </c>
      <c r="G63" s="1" t="s">
        <v>58</v>
      </c>
      <c r="H63" s="1"/>
      <c r="I63" s="1"/>
    </row>
    <row r="64" spans="1:9" x14ac:dyDescent="0.2">
      <c r="A64" s="3" t="s">
        <v>102</v>
      </c>
      <c r="B64" s="1">
        <v>-1.127</v>
      </c>
      <c r="C64" s="1" t="s">
        <v>128</v>
      </c>
      <c r="D64" s="1" t="s">
        <v>43</v>
      </c>
      <c r="E64" s="1" t="s">
        <v>58</v>
      </c>
      <c r="F64" s="1" t="s">
        <v>57</v>
      </c>
      <c r="G64" s="1" t="s">
        <v>58</v>
      </c>
      <c r="H64" s="1"/>
      <c r="I64" s="1"/>
    </row>
    <row r="65" spans="1:9" x14ac:dyDescent="0.2">
      <c r="A65" s="3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3"/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3" t="s">
        <v>12</v>
      </c>
      <c r="B67" s="1" t="s">
        <v>106</v>
      </c>
      <c r="C67" s="1" t="s">
        <v>107</v>
      </c>
      <c r="D67" s="1" t="s">
        <v>83</v>
      </c>
      <c r="E67" s="1" t="s">
        <v>108</v>
      </c>
      <c r="F67" s="1" t="s">
        <v>109</v>
      </c>
      <c r="G67" s="1" t="s">
        <v>110</v>
      </c>
      <c r="H67" s="1" t="s">
        <v>111</v>
      </c>
      <c r="I67" s="1" t="s">
        <v>63</v>
      </c>
    </row>
    <row r="68" spans="1:9" x14ac:dyDescent="0.2">
      <c r="A68" s="3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 s="3" t="s">
        <v>88</v>
      </c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3" t="s">
        <v>94</v>
      </c>
      <c r="B70" s="1">
        <v>1.9950000000000001</v>
      </c>
      <c r="C70" s="1">
        <v>1.98</v>
      </c>
      <c r="D70" s="1">
        <v>1.516E-2</v>
      </c>
      <c r="E70" s="1">
        <v>6.9459999999999994E-2</v>
      </c>
      <c r="F70" s="1">
        <v>3</v>
      </c>
      <c r="G70" s="1">
        <v>3</v>
      </c>
      <c r="H70" s="1">
        <v>0.21820000000000001</v>
      </c>
      <c r="I70" s="1">
        <v>20</v>
      </c>
    </row>
    <row r="71" spans="1:9" x14ac:dyDescent="0.2">
      <c r="A71" s="3" t="s">
        <v>98</v>
      </c>
      <c r="B71" s="1">
        <v>1.351</v>
      </c>
      <c r="C71" s="1">
        <v>1.8520000000000001</v>
      </c>
      <c r="D71" s="1">
        <v>-0.50139999999999996</v>
      </c>
      <c r="E71" s="1">
        <v>6.9459999999999994E-2</v>
      </c>
      <c r="F71" s="1">
        <v>3</v>
      </c>
      <c r="G71" s="1">
        <v>3</v>
      </c>
      <c r="H71" s="1">
        <v>7.2190000000000003</v>
      </c>
      <c r="I71" s="1">
        <v>20</v>
      </c>
    </row>
    <row r="72" spans="1:9" x14ac:dyDescent="0.2">
      <c r="A72" s="3" t="s">
        <v>100</v>
      </c>
      <c r="B72" s="1">
        <v>0.65369999999999995</v>
      </c>
      <c r="C72" s="1">
        <v>1.464</v>
      </c>
      <c r="D72" s="1">
        <v>-0.81010000000000004</v>
      </c>
      <c r="E72" s="1">
        <v>6.9459999999999994E-2</v>
      </c>
      <c r="F72" s="1">
        <v>3</v>
      </c>
      <c r="G72" s="1">
        <v>3</v>
      </c>
      <c r="H72" s="1">
        <v>11.66</v>
      </c>
      <c r="I72" s="1">
        <v>20</v>
      </c>
    </row>
    <row r="73" spans="1:9" x14ac:dyDescent="0.2">
      <c r="A73" s="3" t="s">
        <v>126</v>
      </c>
      <c r="B73" s="1">
        <v>0.31390000000000001</v>
      </c>
      <c r="C73" s="1">
        <v>1.365</v>
      </c>
      <c r="D73" s="1">
        <v>-1.0509999999999999</v>
      </c>
      <c r="E73" s="1">
        <v>6.9459999999999994E-2</v>
      </c>
      <c r="F73" s="1">
        <v>3</v>
      </c>
      <c r="G73" s="1">
        <v>3</v>
      </c>
      <c r="H73" s="1">
        <v>15.14</v>
      </c>
      <c r="I73" s="1">
        <v>20</v>
      </c>
    </row>
    <row r="74" spans="1:9" x14ac:dyDescent="0.2">
      <c r="A74" s="3" t="s">
        <v>102</v>
      </c>
      <c r="B74" s="1">
        <v>9.6540000000000001E-2</v>
      </c>
      <c r="C74" s="1">
        <v>1.2230000000000001</v>
      </c>
      <c r="D74" s="1">
        <v>-1.127</v>
      </c>
      <c r="E74" s="1">
        <v>6.9459999999999994E-2</v>
      </c>
      <c r="F74" s="1">
        <v>3</v>
      </c>
      <c r="G74" s="1">
        <v>3</v>
      </c>
      <c r="H74" s="1">
        <v>16.22</v>
      </c>
      <c r="I74" s="1">
        <v>20</v>
      </c>
    </row>
    <row r="75" spans="1:9" x14ac:dyDescent="0.2">
      <c r="A75" s="3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3"/>
      <c r="B76" s="1"/>
      <c r="C76" s="1"/>
      <c r="D76" s="1"/>
      <c r="E76" s="1"/>
      <c r="F76" s="1"/>
      <c r="G76" s="1"/>
      <c r="H76" s="1"/>
      <c r="I76" s="1"/>
    </row>
  </sheetData>
  <mergeCells count="4">
    <mergeCell ref="C6:E6"/>
    <mergeCell ref="F6:H6"/>
    <mergeCell ref="C15:E15"/>
    <mergeCell ref="F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AFE2-8773-B44B-BC90-8594348E0BCA}">
  <dimension ref="A2:P40"/>
  <sheetViews>
    <sheetView tabSelected="1" workbookViewId="0">
      <selection activeCell="K46" sqref="K46"/>
    </sheetView>
  </sheetViews>
  <sheetFormatPr baseColWidth="10" defaultRowHeight="16" x14ac:dyDescent="0.2"/>
  <sheetData>
    <row r="2" spans="1:16" x14ac:dyDescent="0.2">
      <c r="A2" t="s">
        <v>46</v>
      </c>
    </row>
    <row r="4" spans="1:16" x14ac:dyDescent="0.2">
      <c r="A4" t="s">
        <v>129</v>
      </c>
    </row>
    <row r="5" spans="1:16" x14ac:dyDescent="0.2">
      <c r="A5" s="2"/>
      <c r="B5" s="7" t="s">
        <v>1</v>
      </c>
      <c r="C5" s="7"/>
      <c r="D5" s="7"/>
      <c r="E5" s="8" t="s">
        <v>2</v>
      </c>
      <c r="F5" s="8"/>
      <c r="G5" s="8"/>
      <c r="J5" s="2"/>
      <c r="K5" s="7" t="s">
        <v>1</v>
      </c>
      <c r="L5" s="7"/>
      <c r="M5" s="7"/>
      <c r="N5" s="8" t="s">
        <v>2</v>
      </c>
      <c r="O5" s="8"/>
      <c r="P5" s="8"/>
    </row>
    <row r="6" spans="1:16" x14ac:dyDescent="0.2">
      <c r="A6" s="3" t="s">
        <v>130</v>
      </c>
      <c r="B6" s="1">
        <v>0.3148735688</v>
      </c>
      <c r="C6" s="1">
        <v>0.49345323140000003</v>
      </c>
      <c r="D6" s="1">
        <v>1.092222641</v>
      </c>
      <c r="E6" s="1">
        <v>0.99767986819999999</v>
      </c>
      <c r="F6" s="1">
        <v>0.76657568269999998</v>
      </c>
      <c r="G6" s="1">
        <v>0.86111823929999998</v>
      </c>
      <c r="J6" s="3" t="s">
        <v>130</v>
      </c>
      <c r="K6" s="1">
        <v>33.58829257</v>
      </c>
      <c r="L6" s="1">
        <v>55.648142329999999</v>
      </c>
      <c r="M6" s="1">
        <v>10.478025300000001</v>
      </c>
      <c r="N6" s="1">
        <v>-6.3294085400000002</v>
      </c>
      <c r="O6" s="1">
        <v>18.881752769999999</v>
      </c>
      <c r="P6" s="1">
        <v>102.9194117</v>
      </c>
    </row>
    <row r="7" spans="1:16" x14ac:dyDescent="0.2">
      <c r="A7" s="3" t="s">
        <v>131</v>
      </c>
      <c r="B7" s="1">
        <v>356.73602640000001</v>
      </c>
      <c r="C7" s="1">
        <v>310.78431210000002</v>
      </c>
      <c r="D7" s="1">
        <v>405.76716970000001</v>
      </c>
      <c r="E7" s="1">
        <v>613.74375859999998</v>
      </c>
      <c r="F7" s="1">
        <v>658.8287454</v>
      </c>
      <c r="G7" s="1">
        <v>670.5023142</v>
      </c>
      <c r="J7" s="3" t="s">
        <v>132</v>
      </c>
      <c r="K7" s="1">
        <v>4682.9785709999996</v>
      </c>
      <c r="L7" s="1">
        <v>6123.9358460000003</v>
      </c>
      <c r="M7" s="1">
        <v>5869.5724829999999</v>
      </c>
      <c r="N7" s="1">
        <v>8634.2777540000006</v>
      </c>
      <c r="O7" s="1">
        <v>9881.2707429999991</v>
      </c>
      <c r="P7" s="1">
        <v>11041.133320000001</v>
      </c>
    </row>
    <row r="10" spans="1:16" x14ac:dyDescent="0.2">
      <c r="A10" s="4" t="s">
        <v>134</v>
      </c>
    </row>
    <row r="11" spans="1:16" x14ac:dyDescent="0.2">
      <c r="A11" s="3" t="s">
        <v>12</v>
      </c>
      <c r="B11" s="1"/>
    </row>
    <row r="12" spans="1:16" x14ac:dyDescent="0.2">
      <c r="A12" s="3" t="s">
        <v>13</v>
      </c>
      <c r="B12" s="1" t="s">
        <v>14</v>
      </c>
    </row>
    <row r="13" spans="1:16" x14ac:dyDescent="0.2">
      <c r="A13" s="3" t="s">
        <v>15</v>
      </c>
      <c r="B13" s="1" t="s">
        <v>16</v>
      </c>
    </row>
    <row r="14" spans="1:16" x14ac:dyDescent="0.2">
      <c r="A14" s="3" t="s">
        <v>17</v>
      </c>
      <c r="B14" s="1" t="s">
        <v>18</v>
      </c>
    </row>
    <row r="15" spans="1:16" x14ac:dyDescent="0.2">
      <c r="A15" s="3" t="s">
        <v>19</v>
      </c>
      <c r="B15" s="1" t="s">
        <v>20</v>
      </c>
    </row>
    <row r="16" spans="1:16" x14ac:dyDescent="0.2">
      <c r="A16" s="3" t="s">
        <v>21</v>
      </c>
      <c r="B16" s="1" t="s">
        <v>22</v>
      </c>
    </row>
    <row r="17" spans="1:11" x14ac:dyDescent="0.2">
      <c r="A17" s="3"/>
      <c r="B17" s="1"/>
    </row>
    <row r="18" spans="1:11" x14ac:dyDescent="0.2">
      <c r="A18" s="3" t="s">
        <v>23</v>
      </c>
      <c r="B18" s="1">
        <v>2</v>
      </c>
    </row>
    <row r="19" spans="1:11" x14ac:dyDescent="0.2">
      <c r="A19" s="3" t="s">
        <v>24</v>
      </c>
      <c r="B19" s="1">
        <v>0</v>
      </c>
    </row>
    <row r="20" spans="1:11" x14ac:dyDescent="0.2">
      <c r="A20" s="3"/>
      <c r="B20" s="1"/>
    </row>
    <row r="21" spans="1:11" x14ac:dyDescent="0.2">
      <c r="A21" s="4" t="s">
        <v>45</v>
      </c>
    </row>
    <row r="22" spans="1:11" x14ac:dyDescent="0.2">
      <c r="A22" s="2"/>
      <c r="B22" s="2" t="s">
        <v>25</v>
      </c>
      <c r="C22" s="2" t="s">
        <v>26</v>
      </c>
      <c r="D22" s="2" t="s">
        <v>27</v>
      </c>
      <c r="E22" s="2" t="s">
        <v>28</v>
      </c>
      <c r="F22" s="2" t="s">
        <v>29</v>
      </c>
      <c r="G22" s="2" t="s">
        <v>30</v>
      </c>
      <c r="H22" s="2" t="s">
        <v>31</v>
      </c>
      <c r="I22" s="2" t="s">
        <v>32</v>
      </c>
      <c r="J22" s="2" t="s">
        <v>33</v>
      </c>
      <c r="K22" s="2" t="s">
        <v>35</v>
      </c>
    </row>
    <row r="23" spans="1:11" x14ac:dyDescent="0.2">
      <c r="A23" s="3" t="s">
        <v>130</v>
      </c>
      <c r="B23" s="1" t="s">
        <v>34</v>
      </c>
      <c r="C23" s="1">
        <v>0.41448099999999999</v>
      </c>
      <c r="D23" s="1">
        <v>0.63349999999999995</v>
      </c>
      <c r="E23" s="1">
        <v>0.87509999999999999</v>
      </c>
      <c r="F23" s="1">
        <v>-0.24160000000000001</v>
      </c>
      <c r="G23" s="1">
        <v>0.2445</v>
      </c>
      <c r="H23" s="1">
        <v>0.98829999999999996</v>
      </c>
      <c r="I23" s="1">
        <v>2.3239999999999998</v>
      </c>
      <c r="J23" s="1">
        <v>0.209313</v>
      </c>
    </row>
    <row r="24" spans="1:11" x14ac:dyDescent="0.2">
      <c r="A24" s="3" t="s">
        <v>131</v>
      </c>
      <c r="B24" s="1" t="s">
        <v>43</v>
      </c>
      <c r="C24" s="1">
        <v>1.828E-3</v>
      </c>
      <c r="D24" s="1">
        <v>357.8</v>
      </c>
      <c r="E24" s="1">
        <v>647.70000000000005</v>
      </c>
      <c r="F24" s="1">
        <v>-289.89999999999998</v>
      </c>
      <c r="G24" s="1">
        <v>32.43</v>
      </c>
      <c r="H24" s="1">
        <v>8.9410000000000007</v>
      </c>
      <c r="I24" s="1">
        <v>3.375</v>
      </c>
      <c r="J24" s="1">
        <v>1.8469999999999999E-3</v>
      </c>
      <c r="K24" t="s">
        <v>44</v>
      </c>
    </row>
    <row r="26" spans="1:11" x14ac:dyDescent="0.2">
      <c r="A26" s="4" t="s">
        <v>133</v>
      </c>
    </row>
    <row r="27" spans="1:11" x14ac:dyDescent="0.2">
      <c r="A27" s="3" t="s">
        <v>12</v>
      </c>
      <c r="B27" s="1"/>
    </row>
    <row r="28" spans="1:11" x14ac:dyDescent="0.2">
      <c r="A28" s="3" t="s">
        <v>13</v>
      </c>
      <c r="B28" s="1" t="s">
        <v>14</v>
      </c>
    </row>
    <row r="29" spans="1:11" x14ac:dyDescent="0.2">
      <c r="A29" s="3" t="s">
        <v>15</v>
      </c>
      <c r="B29" s="1" t="s">
        <v>16</v>
      </c>
    </row>
    <row r="30" spans="1:11" x14ac:dyDescent="0.2">
      <c r="A30" s="3" t="s">
        <v>17</v>
      </c>
      <c r="B30" s="1" t="s">
        <v>18</v>
      </c>
    </row>
    <row r="31" spans="1:11" x14ac:dyDescent="0.2">
      <c r="A31" s="3" t="s">
        <v>19</v>
      </c>
      <c r="B31" s="1" t="s">
        <v>20</v>
      </c>
    </row>
    <row r="32" spans="1:11" x14ac:dyDescent="0.2">
      <c r="A32" s="3" t="s">
        <v>21</v>
      </c>
      <c r="B32" s="1" t="s">
        <v>22</v>
      </c>
    </row>
    <row r="33" spans="1:11" x14ac:dyDescent="0.2">
      <c r="A33" s="3"/>
      <c r="B33" s="1"/>
    </row>
    <row r="34" spans="1:11" x14ac:dyDescent="0.2">
      <c r="A34" s="3" t="s">
        <v>23</v>
      </c>
      <c r="B34" s="1">
        <v>2</v>
      </c>
    </row>
    <row r="35" spans="1:11" x14ac:dyDescent="0.2">
      <c r="A35" s="3" t="s">
        <v>24</v>
      </c>
      <c r="B35" s="1">
        <v>0</v>
      </c>
    </row>
    <row r="37" spans="1:11" x14ac:dyDescent="0.2">
      <c r="A37" s="3" t="s">
        <v>45</v>
      </c>
    </row>
    <row r="38" spans="1:11" x14ac:dyDescent="0.2">
      <c r="A38" s="2"/>
      <c r="B38" s="2" t="s">
        <v>25</v>
      </c>
      <c r="C38" s="2" t="s">
        <v>26</v>
      </c>
      <c r="D38" s="2" t="s">
        <v>27</v>
      </c>
      <c r="E38" s="2" t="s">
        <v>28</v>
      </c>
      <c r="F38" s="2" t="s">
        <v>29</v>
      </c>
      <c r="G38" s="2" t="s">
        <v>30</v>
      </c>
      <c r="H38" s="2" t="s">
        <v>31</v>
      </c>
      <c r="I38" s="2" t="s">
        <v>32</v>
      </c>
      <c r="J38" s="2" t="s">
        <v>33</v>
      </c>
      <c r="K38" s="2" t="s">
        <v>35</v>
      </c>
    </row>
    <row r="39" spans="1:11" x14ac:dyDescent="0.2">
      <c r="A39" s="3" t="s">
        <v>130</v>
      </c>
      <c r="B39" s="1" t="s">
        <v>34</v>
      </c>
      <c r="C39" s="1">
        <v>0.89307800000000004</v>
      </c>
      <c r="D39" s="1">
        <v>33.24</v>
      </c>
      <c r="E39" s="1">
        <v>38.49</v>
      </c>
      <c r="F39" s="1">
        <v>-5.2519999999999998</v>
      </c>
      <c r="G39" s="1">
        <v>35.51</v>
      </c>
      <c r="H39" s="1">
        <v>0.1479</v>
      </c>
      <c r="I39" s="1">
        <v>2.609</v>
      </c>
      <c r="J39" s="1">
        <v>0.90200899999999995</v>
      </c>
    </row>
    <row r="40" spans="1:11" x14ac:dyDescent="0.2">
      <c r="A40" s="3" t="s">
        <v>132</v>
      </c>
      <c r="B40" s="1" t="s">
        <v>34</v>
      </c>
      <c r="C40" s="1">
        <v>1.0019999999999999E-2</v>
      </c>
      <c r="D40" s="1">
        <v>5559</v>
      </c>
      <c r="E40" s="1">
        <v>9852</v>
      </c>
      <c r="F40" s="1">
        <v>-4293</v>
      </c>
      <c r="G40" s="1">
        <v>824.7</v>
      </c>
      <c r="H40" s="1">
        <v>5.2060000000000004</v>
      </c>
      <c r="I40" s="1">
        <v>3.4</v>
      </c>
      <c r="J40" s="1">
        <v>2.0240000000000001E-2</v>
      </c>
      <c r="K40" t="s">
        <v>37</v>
      </c>
    </row>
  </sheetData>
  <mergeCells count="4">
    <mergeCell ref="B5:D5"/>
    <mergeCell ref="E5:G5"/>
    <mergeCell ref="K5:M5"/>
    <mergeCell ref="N5:P5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</vt:lpstr>
      <vt:lpstr>1b</vt:lpstr>
      <vt:lpstr>1c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2025-01-18T18:39:58Z</dcterms:created>
  <dcterms:modified xsi:type="dcterms:W3CDTF">2025-03-25T21:28:20Z</dcterms:modified>
</cp:coreProperties>
</file>