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ristenwitt/Dropbox/UC_Berkeley_PHD/Year_3-5/Sp140_project/Thesis/Thesis Figures/Paper figures/Source Data Resubmission/"/>
    </mc:Choice>
  </mc:AlternateContent>
  <xr:revisionPtr revIDLastSave="0" documentId="13_ncr:1_{0CBA95F8-52BA-B246-86EA-C8C1C7451410}" xr6:coauthVersionLast="47" xr6:coauthVersionMax="47" xr10:uidLastSave="{00000000-0000-0000-0000-000000000000}"/>
  <bookViews>
    <workbookView xWindow="9700" yWindow="2840" windowWidth="26840" windowHeight="15760" xr2:uid="{53D27D94-AE2F-FB45-8000-8B8F747BEB60}"/>
  </bookViews>
  <sheets>
    <sheet name="4b" sheetId="1" r:id="rId1"/>
    <sheet name="4d" sheetId="2" r:id="rId2"/>
    <sheet name="4f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3" l="1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C9" i="3"/>
  <c r="H9" i="2"/>
  <c r="G9" i="2"/>
  <c r="D9" i="2"/>
  <c r="E9" i="2"/>
  <c r="F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C9" i="2"/>
  <c r="D18" i="1"/>
  <c r="E18" i="1"/>
  <c r="F18" i="1"/>
  <c r="G18" i="1"/>
  <c r="H18" i="1"/>
  <c r="I18" i="1"/>
  <c r="J18" i="1"/>
  <c r="K18" i="1"/>
  <c r="L18" i="1"/>
  <c r="M18" i="1"/>
  <c r="N18" i="1"/>
  <c r="O18" i="1"/>
  <c r="D26" i="1"/>
  <c r="E26" i="1"/>
  <c r="F26" i="1"/>
  <c r="G26" i="1"/>
  <c r="H26" i="1"/>
  <c r="I26" i="1"/>
  <c r="J26" i="1"/>
  <c r="K26" i="1"/>
  <c r="L26" i="1"/>
  <c r="M26" i="1"/>
  <c r="N26" i="1"/>
  <c r="O26" i="1"/>
  <c r="O22" i="1"/>
  <c r="N22" i="1"/>
  <c r="M22" i="1"/>
  <c r="L22" i="1"/>
  <c r="K22" i="1"/>
  <c r="J22" i="1"/>
  <c r="I22" i="1"/>
  <c r="H22" i="1"/>
  <c r="G22" i="1"/>
  <c r="F22" i="1"/>
  <c r="E22" i="1"/>
  <c r="D22" i="1"/>
</calcChain>
</file>

<file path=xl/sharedStrings.xml><?xml version="1.0" encoding="utf-8"?>
<sst xmlns="http://schemas.openxmlformats.org/spreadsheetml/2006/main" count="457" uniqueCount="145">
  <si>
    <t>Figure 4b</t>
  </si>
  <si>
    <t>Raw Data</t>
  </si>
  <si>
    <t>CNOT1 KO:</t>
  </si>
  <si>
    <t>DMXAA</t>
  </si>
  <si>
    <t>B6 + NTC</t>
  </si>
  <si>
    <t>Sp140–/– + NTC</t>
  </si>
  <si>
    <t>B6 + Cnot1 gRNA</t>
  </si>
  <si>
    <t>Sp140–/– + Cnot1 gRNA</t>
  </si>
  <si>
    <t>B6 + Cnot11 gRNA</t>
  </si>
  <si>
    <t>Sp140–/– + Cnot11 gRNA</t>
  </si>
  <si>
    <t>CNOT11 KO:</t>
  </si>
  <si>
    <t>CNOT9 KO:</t>
  </si>
  <si>
    <t>B6 + Cnot9 gRNA</t>
  </si>
  <si>
    <t>Sp140–/– + Cnot9 gRNA</t>
  </si>
  <si>
    <t>log10</t>
  </si>
  <si>
    <t>no, use log10 data</t>
  </si>
  <si>
    <t xml:space="preserve"> </t>
  </si>
  <si>
    <t>One-way ANOVA test for DMXAA condition, log10 data</t>
  </si>
  <si>
    <t>Brown-Forsythe ANOVA test</t>
  </si>
  <si>
    <t>F* (DFn, DFd)</t>
  </si>
  <si>
    <t>P value</t>
  </si>
  <si>
    <t>P value summary</t>
  </si>
  <si>
    <t>*</t>
  </si>
  <si>
    <t>Significant diff. among means (P &lt; 0.05)?</t>
  </si>
  <si>
    <t>Yes</t>
  </si>
  <si>
    <t>Welch's ANOVA test</t>
  </si>
  <si>
    <t>W (DFn, DFd)</t>
  </si>
  <si>
    <t>**</t>
  </si>
  <si>
    <t>Data summary</t>
  </si>
  <si>
    <t>Number of treatments (columns)</t>
  </si>
  <si>
    <t>Number of values (total)</t>
  </si>
  <si>
    <t>Number of families</t>
  </si>
  <si>
    <t>Number of comparisons per family</t>
  </si>
  <si>
    <t>Alpha</t>
  </si>
  <si>
    <t>Dunnett's T3 multiple comparisons test</t>
  </si>
  <si>
    <t>Mean Diff.</t>
  </si>
  <si>
    <t>95.00% CI of diff.</t>
  </si>
  <si>
    <t>Below threshold?</t>
  </si>
  <si>
    <t>Summary</t>
  </si>
  <si>
    <t>Adjusted P Value</t>
  </si>
  <si>
    <t>A-B</t>
  </si>
  <si>
    <t>No</t>
  </si>
  <si>
    <t>ns</t>
  </si>
  <si>
    <t>A-C</t>
  </si>
  <si>
    <t>B-D</t>
  </si>
  <si>
    <t>C-D</t>
  </si>
  <si>
    <t>Test details</t>
  </si>
  <si>
    <t>Mean 1</t>
  </si>
  <si>
    <t>Mean 2</t>
  </si>
  <si>
    <t>SE of diff.</t>
  </si>
  <si>
    <t>n1</t>
  </si>
  <si>
    <t>n2</t>
  </si>
  <si>
    <t>t</t>
  </si>
  <si>
    <t>DF</t>
  </si>
  <si>
    <t>B6 + NTC vs. Sp140–/– + NTC</t>
  </si>
  <si>
    <t>B6 + NTC vs. B6 + Cnot1 gRNA</t>
  </si>
  <si>
    <t>Sp140–/– + NTC vs. Sp140–/– + Cnot1 gRNA</t>
  </si>
  <si>
    <t>B6 + Cnot1 gRNA vs. Sp140–/– + Cnot1 gRNA</t>
  </si>
  <si>
    <t>Multiple comparisons</t>
  </si>
  <si>
    <t>star value or annotation in figure</t>
  </si>
  <si>
    <t>-2.251 to -0.5991</t>
  </si>
  <si>
    <t>-2.755 to -1.542</t>
  </si>
  <si>
    <t>***</t>
  </si>
  <si>
    <t>-0.9832 to -0.4903</t>
  </si>
  <si>
    <t>-0.5433 to 0.5161</t>
  </si>
  <si>
    <t>154.3 (3.000, 5.176)</t>
  </si>
  <si>
    <t>&lt;0.0001</t>
  </si>
  <si>
    <t>****</t>
  </si>
  <si>
    <t>94.88 (3.000, 4.131)</t>
  </si>
  <si>
    <t>One-way ANOVA test for DMXAA condition, log10 data, CNOT1 KO</t>
  </si>
  <si>
    <t>One-way ANOVA test for DMXAA condition, log10 data, CNOT11 KO</t>
  </si>
  <si>
    <t>340.5 (3.000, 7.236)</t>
  </si>
  <si>
    <t>288.4 (3.000, 4.413)</t>
  </si>
  <si>
    <t>-1.513 to -1.038</t>
  </si>
  <si>
    <t>-0.1603 to 0.2980</t>
  </si>
  <si>
    <t>-0.1725 to 0.2272</t>
  </si>
  <si>
    <t>B6 + NTC vs. B6 + Cnot11 gRNA</t>
  </si>
  <si>
    <t>Sp140–/– + NTC vs. Sp140–/– + Cnot11 gRNA</t>
  </si>
  <si>
    <t>One-way ANOVA test for DMXAA condition, log10 data, CNOT9 KO</t>
  </si>
  <si>
    <t>93.62 (3.000, 5.090)</t>
  </si>
  <si>
    <t>159.2 (3.000, 4.001)</t>
  </si>
  <si>
    <t>-1.486 to -1.042</t>
  </si>
  <si>
    <t>-0.5163 to 0.03976</t>
  </si>
  <si>
    <t>0.5024 to 1.352</t>
  </si>
  <si>
    <t>B6 + NTC vs. B6 + Cnot9 gRNA</t>
  </si>
  <si>
    <t>Sp140–/– + NTC vs. Sp140–/– + Cnot9 gRNA</t>
  </si>
  <si>
    <t>Are raw data residuals normal based on Q-Q residual plot?</t>
  </si>
  <si>
    <t>Figure 4d</t>
  </si>
  <si>
    <t>note: this dataset overlaps with Figure 3f</t>
  </si>
  <si>
    <t>DMXAA 100 μg/mL</t>
  </si>
  <si>
    <t>No, use log10 data for ANOVA</t>
  </si>
  <si>
    <t>mCherry</t>
  </si>
  <si>
    <t>RESIST</t>
  </si>
  <si>
    <t>HA-RESIST</t>
  </si>
  <si>
    <t>RESIST-HA</t>
  </si>
  <si>
    <t>RESISTΔC</t>
  </si>
  <si>
    <t>HA-RESISTΔC</t>
  </si>
  <si>
    <t>RESISTΔC-HA</t>
  </si>
  <si>
    <t>47.51 (6.000, 6.224)</t>
  </si>
  <si>
    <t>92.85 (6.000, 5.792)</t>
  </si>
  <si>
    <t>mCherry vs. HA-RESIST</t>
  </si>
  <si>
    <t>mCherry vs. RESISTΔC</t>
  </si>
  <si>
    <t>A-E</t>
  </si>
  <si>
    <t>mCherry vs. HA-RESISTΔC</t>
  </si>
  <si>
    <t>A-F</t>
  </si>
  <si>
    <t>mCherry vs. RESISTΔC-HA</t>
  </si>
  <si>
    <t>A-G</t>
  </si>
  <si>
    <t>mCherry vs. RESIST</t>
  </si>
  <si>
    <t>mCherry vs. RESIST-HA</t>
  </si>
  <si>
    <t>A-D</t>
  </si>
  <si>
    <t>RESIST vs. RESISTΔC</t>
  </si>
  <si>
    <t>B-E</t>
  </si>
  <si>
    <t>HA-RESIST vs. HA-RESISTΔC</t>
  </si>
  <si>
    <t>C-F</t>
  </si>
  <si>
    <t>RESIST-HA vs. RESISTΔC-HA</t>
  </si>
  <si>
    <t>D-G</t>
  </si>
  <si>
    <t>-2.345 to -0.3647</t>
  </si>
  <si>
    <t>-2.814 to -0.06691</t>
  </si>
  <si>
    <t>-2.838 to -0.1533</t>
  </si>
  <si>
    <t>0.1918 to 1.627</t>
  </si>
  <si>
    <t>0.6338 to 1.112</t>
  </si>
  <si>
    <t>0.2495 to 1.709</t>
  </si>
  <si>
    <t>-1.534 to 0.6435</t>
  </si>
  <si>
    <t>-1.935 to 0.7994</t>
  </si>
  <si>
    <t>-1.548 to 0.5147</t>
  </si>
  <si>
    <t>Figure 4f</t>
  </si>
  <si>
    <t>B6 + Zfp36 gRNA</t>
  </si>
  <si>
    <t>Sp140–/– + Zfp36 gRNA</t>
  </si>
  <si>
    <t>B6 + Zfp36/Zfp36l1/Zfp36l2 gRNA</t>
  </si>
  <si>
    <t>Sp140–/– + Zfp36/Zfp36l1/Zfp36l2 gRNA</t>
  </si>
  <si>
    <t>log 10</t>
  </si>
  <si>
    <t>One-way ANOVA of log10 data</t>
  </si>
  <si>
    <t>218.3 (5.000, 7.062)</t>
  </si>
  <si>
    <t>171.9 (5.000, 5.567)</t>
  </si>
  <si>
    <t>-1.543 to -1.009</t>
  </si>
  <si>
    <t>-1.529 to -0.9898</t>
  </si>
  <si>
    <t>-0.9067 to -0.4323</t>
  </si>
  <si>
    <t>-0.4285 to 0.5520</t>
  </si>
  <si>
    <t>E-F</t>
  </si>
  <si>
    <t>-1.028 to -0.5566</t>
  </si>
  <si>
    <t>C-E</t>
  </si>
  <si>
    <t>B6 + NTC vs. B6 + Zfp36 gRNA</t>
  </si>
  <si>
    <t>B6 + Zfp36 gRNA vs. Sp140–/– + Zfp36 gRNA</t>
  </si>
  <si>
    <t>B6 + Zfp36 gRNA vs. B6 + Zfp36/Zfp36l1/Zfp36l2 gRNA</t>
  </si>
  <si>
    <t>B6 + Zfp36/Zfp36l1/Zfp36l2 gRNA vs.Sp140–/– + Zfp36/Zfp36l1/Zfp36l2 gRNA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</si>
</sst>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DAF23-17B1-3E4D-B658-1ADF39CD0B63}">
  <dimension ref="A2:O128"/>
  <sheetViews>
    <sheetView tabSelected="1" topLeftCell="A94" workbookViewId="0">
      <selection activeCell="A126" sqref="A126"/>
    </sheetView>
  </sheetViews>
  <sheetFormatPr baseColWidth="10" defaultRowHeight="16" x14ac:dyDescent="0.2"/>
  <cols>
    <col min="1" max="1" width="53.1640625" customWidth="1"/>
  </cols>
  <sheetData>
    <row r="2" spans="1:15" x14ac:dyDescent="0.2">
      <c r="A2" t="s">
        <v>0</v>
      </c>
    </row>
    <row r="3" spans="1:15" x14ac:dyDescent="0.2">
      <c r="B3" t="s">
        <v>1</v>
      </c>
    </row>
    <row r="4" spans="1:15" x14ac:dyDescent="0.2">
      <c r="C4" t="s">
        <v>2</v>
      </c>
    </row>
    <row r="5" spans="1:15" x14ac:dyDescent="0.2">
      <c r="D5" t="s">
        <v>4</v>
      </c>
      <c r="G5" t="s">
        <v>5</v>
      </c>
      <c r="J5" t="s">
        <v>6</v>
      </c>
      <c r="M5" t="s">
        <v>7</v>
      </c>
    </row>
    <row r="6" spans="1:15" x14ac:dyDescent="0.2">
      <c r="C6" t="s">
        <v>3</v>
      </c>
      <c r="D6">
        <v>5.3089484859999998E-3</v>
      </c>
      <c r="E6">
        <v>9.9555453389999996E-3</v>
      </c>
      <c r="F6">
        <v>1.2880678099999999E-2</v>
      </c>
      <c r="G6">
        <v>0.2068300223</v>
      </c>
      <c r="H6">
        <v>0.27437285389999999</v>
      </c>
      <c r="I6">
        <v>0.2259227815</v>
      </c>
      <c r="J6">
        <v>1.9277353239999999</v>
      </c>
      <c r="K6">
        <v>0.89802413250000002</v>
      </c>
      <c r="L6">
        <v>1.0939381130000001</v>
      </c>
      <c r="M6">
        <v>1.4023951130000001</v>
      </c>
      <c r="N6">
        <v>1.4596707600000001</v>
      </c>
      <c r="O6">
        <v>1.016412997</v>
      </c>
    </row>
    <row r="8" spans="1:15" x14ac:dyDescent="0.2">
      <c r="C8" t="s">
        <v>10</v>
      </c>
    </row>
    <row r="9" spans="1:15" x14ac:dyDescent="0.2">
      <c r="D9" t="s">
        <v>4</v>
      </c>
      <c r="G9" t="s">
        <v>5</v>
      </c>
      <c r="J9" t="s">
        <v>8</v>
      </c>
      <c r="M9" t="s">
        <v>9</v>
      </c>
    </row>
    <row r="10" spans="1:15" x14ac:dyDescent="0.2">
      <c r="C10" t="s">
        <v>3</v>
      </c>
      <c r="D10">
        <v>1.1442734709999999E-2</v>
      </c>
      <c r="E10">
        <v>1.3879078729999999E-2</v>
      </c>
      <c r="F10">
        <v>1.71263992E-2</v>
      </c>
      <c r="G10">
        <v>0.23113294600000001</v>
      </c>
      <c r="H10">
        <v>0.3117656962</v>
      </c>
      <c r="I10">
        <v>0.25335205560000001</v>
      </c>
      <c r="J10">
        <v>1.3855036479999999E-2</v>
      </c>
      <c r="K10">
        <v>1.152178567E-2</v>
      </c>
      <c r="L10">
        <v>1.059153382E-2</v>
      </c>
      <c r="M10">
        <v>0.29320427339999999</v>
      </c>
      <c r="N10">
        <v>0.22773305229999999</v>
      </c>
      <c r="O10">
        <v>0.226381629</v>
      </c>
    </row>
    <row r="12" spans="1:15" x14ac:dyDescent="0.2">
      <c r="C12" t="s">
        <v>11</v>
      </c>
    </row>
    <row r="13" spans="1:15" x14ac:dyDescent="0.2">
      <c r="D13" t="s">
        <v>4</v>
      </c>
      <c r="G13" t="s">
        <v>5</v>
      </c>
      <c r="J13" t="s">
        <v>12</v>
      </c>
      <c r="M13" t="s">
        <v>13</v>
      </c>
    </row>
    <row r="14" spans="1:15" x14ac:dyDescent="0.2">
      <c r="C14" t="s">
        <v>3</v>
      </c>
      <c r="D14">
        <v>1.039E-2</v>
      </c>
      <c r="E14">
        <v>8.6719999999999992E-3</v>
      </c>
      <c r="F14">
        <v>9.4039999999999992E-3</v>
      </c>
      <c r="G14">
        <v>0.16560900000000001</v>
      </c>
      <c r="H14">
        <v>0.14969399999999999</v>
      </c>
      <c r="I14">
        <v>0.21170900000000001</v>
      </c>
      <c r="J14">
        <v>1.3273999999999999E-2</v>
      </c>
      <c r="K14">
        <v>1.5722E-2</v>
      </c>
      <c r="L14">
        <v>2.1055000000000001E-2</v>
      </c>
      <c r="M14">
        <v>1.4311000000000001E-2</v>
      </c>
      <c r="N14">
        <v>2.1677999999999999E-2</v>
      </c>
      <c r="O14">
        <v>2.7977999999999999E-2</v>
      </c>
    </row>
    <row r="16" spans="1:15" x14ac:dyDescent="0.2">
      <c r="B16" t="s">
        <v>14</v>
      </c>
      <c r="C16" t="s">
        <v>2</v>
      </c>
    </row>
    <row r="17" spans="1:15" x14ac:dyDescent="0.2">
      <c r="D17" t="s">
        <v>4</v>
      </c>
      <c r="G17" t="s">
        <v>5</v>
      </c>
      <c r="J17" t="s">
        <v>6</v>
      </c>
      <c r="M17" t="s">
        <v>7</v>
      </c>
    </row>
    <row r="18" spans="1:15" x14ac:dyDescent="0.2">
      <c r="C18" t="s">
        <v>3</v>
      </c>
      <c r="D18">
        <f>LOG10(D6)</f>
        <v>-2.2749914887018798</v>
      </c>
      <c r="E18">
        <f t="shared" ref="E18:O18" si="0">LOG10(E6)</f>
        <v>-2.0019349454575992</v>
      </c>
      <c r="F18">
        <f t="shared" si="0"/>
        <v>-1.8900612730525861</v>
      </c>
      <c r="G18">
        <f t="shared" si="0"/>
        <v>-0.68438642122181537</v>
      </c>
      <c r="H18">
        <f t="shared" si="0"/>
        <v>-0.56165885938157645</v>
      </c>
      <c r="I18">
        <f t="shared" si="0"/>
        <v>-0.64603997367952448</v>
      </c>
      <c r="J18">
        <f t="shared" si="0"/>
        <v>0.28504740549160257</v>
      </c>
      <c r="K18">
        <f t="shared" si="0"/>
        <v>-4.6711992429843585E-2</v>
      </c>
      <c r="L18">
        <f t="shared" si="0"/>
        <v>3.8992753493898115E-2</v>
      </c>
      <c r="M18">
        <f t="shared" si="0"/>
        <v>0.14687038967955551</v>
      </c>
      <c r="N18">
        <f t="shared" si="0"/>
        <v>0.16425490835982551</v>
      </c>
      <c r="O18">
        <f t="shared" si="0"/>
        <v>7.0702097916458982E-3</v>
      </c>
    </row>
    <row r="20" spans="1:15" x14ac:dyDescent="0.2">
      <c r="C20" t="s">
        <v>10</v>
      </c>
    </row>
    <row r="21" spans="1:15" x14ac:dyDescent="0.2">
      <c r="D21" t="s">
        <v>4</v>
      </c>
      <c r="G21" t="s">
        <v>5</v>
      </c>
      <c r="J21" t="s">
        <v>8</v>
      </c>
      <c r="M21" t="s">
        <v>9</v>
      </c>
    </row>
    <row r="22" spans="1:15" x14ac:dyDescent="0.2">
      <c r="C22" t="s">
        <v>3</v>
      </c>
      <c r="D22">
        <f>LOG10(D10)</f>
        <v>-1.9414701706889586</v>
      </c>
      <c r="E22">
        <f t="shared" ref="E22:O22" si="1">LOG10(E10)</f>
        <v>-1.8576393606647457</v>
      </c>
      <c r="F22">
        <f t="shared" si="1"/>
        <v>-1.7663339372068787</v>
      </c>
      <c r="G22">
        <f t="shared" si="1"/>
        <v>-0.63613814519076251</v>
      </c>
      <c r="H22">
        <f t="shared" si="1"/>
        <v>-0.50617167224735127</v>
      </c>
      <c r="I22">
        <f t="shared" si="1"/>
        <v>-0.59627556766257261</v>
      </c>
      <c r="J22">
        <f t="shared" si="1"/>
        <v>-1.8583923263926234</v>
      </c>
      <c r="K22">
        <f t="shared" si="1"/>
        <v>-1.9384802078460019</v>
      </c>
      <c r="L22">
        <f t="shared" si="1"/>
        <v>-1.9750411426945067</v>
      </c>
      <c r="M22">
        <f t="shared" si="1"/>
        <v>-0.53282970422015219</v>
      </c>
      <c r="N22">
        <f t="shared" si="1"/>
        <v>-0.64257393297826826</v>
      </c>
      <c r="O22">
        <f t="shared" si="1"/>
        <v>-0.64515881930198682</v>
      </c>
    </row>
    <row r="24" spans="1:15" x14ac:dyDescent="0.2">
      <c r="C24" t="s">
        <v>11</v>
      </c>
    </row>
    <row r="25" spans="1:15" x14ac:dyDescent="0.2">
      <c r="D25" t="s">
        <v>4</v>
      </c>
      <c r="G25" t="s">
        <v>5</v>
      </c>
      <c r="J25" t="s">
        <v>12</v>
      </c>
      <c r="M25" t="s">
        <v>13</v>
      </c>
    </row>
    <row r="26" spans="1:15" x14ac:dyDescent="0.2">
      <c r="C26" t="s">
        <v>3</v>
      </c>
      <c r="D26">
        <f>LOG10(D14)</f>
        <v>-1.9833844524428226</v>
      </c>
      <c r="E26">
        <f t="shared" ref="E26:O26" si="2">LOG10(E14)</f>
        <v>-2.0618807308056883</v>
      </c>
      <c r="F26">
        <f t="shared" si="2"/>
        <v>-2.0266873795470981</v>
      </c>
      <c r="G26">
        <f t="shared" si="2"/>
        <v>-0.78091606523152723</v>
      </c>
      <c r="H26">
        <f t="shared" si="2"/>
        <v>-0.82479560659824758</v>
      </c>
      <c r="I26">
        <f t="shared" si="2"/>
        <v>-0.67426067921603783</v>
      </c>
      <c r="J26">
        <f t="shared" si="2"/>
        <v>-1.876998186693976</v>
      </c>
      <c r="K26">
        <f t="shared" si="2"/>
        <v>-1.8034922080603042</v>
      </c>
      <c r="L26">
        <f t="shared" si="2"/>
        <v>-1.6766447542437162</v>
      </c>
      <c r="M26">
        <f t="shared" si="2"/>
        <v>-1.8443300182801887</v>
      </c>
      <c r="N26">
        <f t="shared" si="2"/>
        <v>-1.6639807880483342</v>
      </c>
      <c r="O26">
        <f t="shared" si="2"/>
        <v>-1.5531833341618644</v>
      </c>
    </row>
    <row r="28" spans="1:15" x14ac:dyDescent="0.2">
      <c r="A28" s="1" t="s">
        <v>86</v>
      </c>
      <c r="B28" t="s">
        <v>15</v>
      </c>
    </row>
    <row r="30" spans="1:15" x14ac:dyDescent="0.2">
      <c r="A30" s="1"/>
    </row>
    <row r="31" spans="1:15" x14ac:dyDescent="0.2">
      <c r="A31" s="2" t="s">
        <v>69</v>
      </c>
      <c r="B31" t="s">
        <v>16</v>
      </c>
    </row>
    <row r="32" spans="1:15" x14ac:dyDescent="0.2">
      <c r="A32" t="s">
        <v>18</v>
      </c>
    </row>
    <row r="33" spans="1:2" x14ac:dyDescent="0.2">
      <c r="A33" t="s">
        <v>19</v>
      </c>
      <c r="B33" t="s">
        <v>65</v>
      </c>
    </row>
    <row r="34" spans="1:2" x14ac:dyDescent="0.2">
      <c r="A34" t="s">
        <v>20</v>
      </c>
      <c r="B34" t="s">
        <v>66</v>
      </c>
    </row>
    <row r="35" spans="1:2" x14ac:dyDescent="0.2">
      <c r="A35" t="s">
        <v>21</v>
      </c>
      <c r="B35" t="s">
        <v>67</v>
      </c>
    </row>
    <row r="36" spans="1:2" x14ac:dyDescent="0.2">
      <c r="A36" t="s">
        <v>23</v>
      </c>
      <c r="B36" t="s">
        <v>24</v>
      </c>
    </row>
    <row r="38" spans="1:2" x14ac:dyDescent="0.2">
      <c r="A38" t="s">
        <v>25</v>
      </c>
    </row>
    <row r="39" spans="1:2" x14ac:dyDescent="0.2">
      <c r="A39" t="s">
        <v>26</v>
      </c>
      <c r="B39" t="s">
        <v>68</v>
      </c>
    </row>
    <row r="40" spans="1:2" x14ac:dyDescent="0.2">
      <c r="A40" t="s">
        <v>20</v>
      </c>
      <c r="B40">
        <v>2.9999999999999997E-4</v>
      </c>
    </row>
    <row r="41" spans="1:2" x14ac:dyDescent="0.2">
      <c r="A41" t="s">
        <v>21</v>
      </c>
      <c r="B41" t="s">
        <v>62</v>
      </c>
    </row>
    <row r="42" spans="1:2" x14ac:dyDescent="0.2">
      <c r="A42" t="s">
        <v>23</v>
      </c>
      <c r="B42" t="s">
        <v>24</v>
      </c>
    </row>
    <row r="44" spans="1:2" x14ac:dyDescent="0.2">
      <c r="A44" t="s">
        <v>28</v>
      </c>
    </row>
    <row r="45" spans="1:2" x14ac:dyDescent="0.2">
      <c r="A45" t="s">
        <v>29</v>
      </c>
      <c r="B45">
        <v>4</v>
      </c>
    </row>
    <row r="46" spans="1:2" x14ac:dyDescent="0.2">
      <c r="A46" t="s">
        <v>30</v>
      </c>
      <c r="B46">
        <v>12</v>
      </c>
    </row>
    <row r="48" spans="1:2" x14ac:dyDescent="0.2">
      <c r="A48" s="1" t="s">
        <v>58</v>
      </c>
    </row>
    <row r="49" spans="1:9" x14ac:dyDescent="0.2">
      <c r="A49" t="s">
        <v>31</v>
      </c>
      <c r="B49">
        <v>1</v>
      </c>
    </row>
    <row r="50" spans="1:9" x14ac:dyDescent="0.2">
      <c r="A50" t="s">
        <v>32</v>
      </c>
      <c r="B50">
        <v>4</v>
      </c>
    </row>
    <row r="51" spans="1:9" x14ac:dyDescent="0.2">
      <c r="A51" t="s">
        <v>33</v>
      </c>
      <c r="B51">
        <v>0.05</v>
      </c>
    </row>
    <row r="53" spans="1:9" x14ac:dyDescent="0.2">
      <c r="A53" t="s">
        <v>34</v>
      </c>
      <c r="B53" t="s">
        <v>35</v>
      </c>
      <c r="C53" t="s">
        <v>36</v>
      </c>
      <c r="D53" t="s">
        <v>37</v>
      </c>
      <c r="E53" t="s">
        <v>38</v>
      </c>
      <c r="F53" t="s">
        <v>39</v>
      </c>
      <c r="H53" t="s">
        <v>59</v>
      </c>
    </row>
    <row r="54" spans="1:9" x14ac:dyDescent="0.2">
      <c r="A54" t="s">
        <v>54</v>
      </c>
      <c r="B54">
        <v>-1.425</v>
      </c>
      <c r="C54" t="s">
        <v>60</v>
      </c>
      <c r="D54" t="s">
        <v>24</v>
      </c>
      <c r="E54" t="s">
        <v>22</v>
      </c>
      <c r="F54">
        <v>1.7299999999999999E-2</v>
      </c>
      <c r="G54" t="s">
        <v>40</v>
      </c>
      <c r="H54" t="s">
        <v>22</v>
      </c>
    </row>
    <row r="55" spans="1:9" x14ac:dyDescent="0.2">
      <c r="A55" t="s">
        <v>55</v>
      </c>
      <c r="B55">
        <v>-2.1480000000000001</v>
      </c>
      <c r="C55" t="s">
        <v>61</v>
      </c>
      <c r="D55" t="s">
        <v>24</v>
      </c>
      <c r="E55" t="s">
        <v>62</v>
      </c>
      <c r="F55">
        <v>5.0000000000000001E-4</v>
      </c>
      <c r="G55" t="s">
        <v>43</v>
      </c>
      <c r="H55" t="s">
        <v>27</v>
      </c>
    </row>
    <row r="56" spans="1:9" x14ac:dyDescent="0.2">
      <c r="A56" t="s">
        <v>56</v>
      </c>
      <c r="B56">
        <v>-0.73680000000000001</v>
      </c>
      <c r="C56" t="s">
        <v>63</v>
      </c>
      <c r="D56" t="s">
        <v>24</v>
      </c>
      <c r="E56" t="s">
        <v>62</v>
      </c>
      <c r="F56">
        <v>8.9999999999999998E-4</v>
      </c>
      <c r="G56" t="s">
        <v>44</v>
      </c>
    </row>
    <row r="57" spans="1:9" x14ac:dyDescent="0.2">
      <c r="A57" t="s">
        <v>57</v>
      </c>
      <c r="B57">
        <v>-1.362E-2</v>
      </c>
      <c r="C57" t="s">
        <v>64</v>
      </c>
      <c r="D57" t="s">
        <v>41</v>
      </c>
      <c r="E57" t="s">
        <v>42</v>
      </c>
      <c r="F57">
        <v>0.99990000000000001</v>
      </c>
      <c r="G57" t="s">
        <v>45</v>
      </c>
      <c r="H57" t="s">
        <v>42</v>
      </c>
    </row>
    <row r="59" spans="1:9" x14ac:dyDescent="0.2">
      <c r="A59" t="s">
        <v>46</v>
      </c>
      <c r="B59" t="s">
        <v>47</v>
      </c>
      <c r="C59" t="s">
        <v>48</v>
      </c>
      <c r="D59" t="s">
        <v>35</v>
      </c>
      <c r="E59" t="s">
        <v>49</v>
      </c>
      <c r="F59" t="s">
        <v>50</v>
      </c>
      <c r="G59" t="s">
        <v>51</v>
      </c>
      <c r="H59" t="s">
        <v>52</v>
      </c>
      <c r="I59" t="s">
        <v>53</v>
      </c>
    </row>
    <row r="60" spans="1:9" x14ac:dyDescent="0.2">
      <c r="A60" t="s">
        <v>54</v>
      </c>
      <c r="B60">
        <v>-2.056</v>
      </c>
      <c r="C60">
        <v>-0.63070000000000004</v>
      </c>
      <c r="D60">
        <v>-1.425</v>
      </c>
      <c r="E60">
        <v>0.11990000000000001</v>
      </c>
      <c r="F60">
        <v>3</v>
      </c>
      <c r="G60">
        <v>3</v>
      </c>
      <c r="H60">
        <v>11.88</v>
      </c>
      <c r="I60">
        <v>2.3980000000000001</v>
      </c>
    </row>
    <row r="61" spans="1:9" x14ac:dyDescent="0.2">
      <c r="A61" t="s">
        <v>55</v>
      </c>
      <c r="B61">
        <v>-2.056</v>
      </c>
      <c r="C61">
        <v>9.2439999999999994E-2</v>
      </c>
      <c r="D61">
        <v>-2.1480000000000001</v>
      </c>
      <c r="E61">
        <v>0.1515</v>
      </c>
      <c r="F61">
        <v>3</v>
      </c>
      <c r="G61">
        <v>3</v>
      </c>
      <c r="H61">
        <v>14.18</v>
      </c>
      <c r="I61">
        <v>3.9249999999999998</v>
      </c>
    </row>
    <row r="62" spans="1:9" x14ac:dyDescent="0.2">
      <c r="A62" t="s">
        <v>56</v>
      </c>
      <c r="B62">
        <v>-0.63070000000000004</v>
      </c>
      <c r="C62">
        <v>0.1061</v>
      </c>
      <c r="D62">
        <v>-0.73680000000000001</v>
      </c>
      <c r="E62">
        <v>6.1559999999999997E-2</v>
      </c>
      <c r="F62">
        <v>3</v>
      </c>
      <c r="G62">
        <v>3</v>
      </c>
      <c r="H62">
        <v>11.97</v>
      </c>
      <c r="I62">
        <v>3.657</v>
      </c>
    </row>
    <row r="63" spans="1:9" x14ac:dyDescent="0.2">
      <c r="A63" t="s">
        <v>57</v>
      </c>
      <c r="B63">
        <v>9.2439999999999994E-2</v>
      </c>
      <c r="C63">
        <v>0.1061</v>
      </c>
      <c r="D63">
        <v>-1.362E-2</v>
      </c>
      <c r="E63">
        <v>0.11119999999999999</v>
      </c>
      <c r="F63">
        <v>3</v>
      </c>
      <c r="G63">
        <v>3</v>
      </c>
      <c r="H63">
        <v>0.1225</v>
      </c>
      <c r="I63">
        <v>2.9420000000000002</v>
      </c>
    </row>
    <row r="66" spans="1:2" x14ac:dyDescent="0.2">
      <c r="A66" s="2" t="s">
        <v>70</v>
      </c>
    </row>
    <row r="67" spans="1:2" x14ac:dyDescent="0.2">
      <c r="A67" t="s">
        <v>18</v>
      </c>
    </row>
    <row r="68" spans="1:2" x14ac:dyDescent="0.2">
      <c r="A68" t="s">
        <v>19</v>
      </c>
      <c r="B68" t="s">
        <v>71</v>
      </c>
    </row>
    <row r="69" spans="1:2" x14ac:dyDescent="0.2">
      <c r="A69" t="s">
        <v>20</v>
      </c>
      <c r="B69" t="s">
        <v>66</v>
      </c>
    </row>
    <row r="70" spans="1:2" x14ac:dyDescent="0.2">
      <c r="A70" t="s">
        <v>21</v>
      </c>
      <c r="B70" t="s">
        <v>67</v>
      </c>
    </row>
    <row r="71" spans="1:2" x14ac:dyDescent="0.2">
      <c r="A71" t="s">
        <v>23</v>
      </c>
      <c r="B71" t="s">
        <v>24</v>
      </c>
    </row>
    <row r="73" spans="1:2" x14ac:dyDescent="0.2">
      <c r="A73" t="s">
        <v>25</v>
      </c>
    </row>
    <row r="74" spans="1:2" x14ac:dyDescent="0.2">
      <c r="A74" t="s">
        <v>26</v>
      </c>
      <c r="B74" t="s">
        <v>72</v>
      </c>
    </row>
    <row r="75" spans="1:2" x14ac:dyDescent="0.2">
      <c r="A75" t="s">
        <v>20</v>
      </c>
      <c r="B75" t="s">
        <v>66</v>
      </c>
    </row>
    <row r="76" spans="1:2" x14ac:dyDescent="0.2">
      <c r="A76" t="s">
        <v>21</v>
      </c>
      <c r="B76" t="s">
        <v>67</v>
      </c>
    </row>
    <row r="77" spans="1:2" x14ac:dyDescent="0.2">
      <c r="A77" t="s">
        <v>23</v>
      </c>
      <c r="B77" t="s">
        <v>24</v>
      </c>
    </row>
    <row r="79" spans="1:2" x14ac:dyDescent="0.2">
      <c r="A79" t="s">
        <v>28</v>
      </c>
    </row>
    <row r="80" spans="1:2" x14ac:dyDescent="0.2">
      <c r="A80" t="s">
        <v>29</v>
      </c>
      <c r="B80">
        <v>4</v>
      </c>
    </row>
    <row r="81" spans="1:9" x14ac:dyDescent="0.2">
      <c r="A81" t="s">
        <v>30</v>
      </c>
      <c r="B81">
        <v>12</v>
      </c>
    </row>
    <row r="83" spans="1:9" x14ac:dyDescent="0.2">
      <c r="A83" s="1" t="s">
        <v>58</v>
      </c>
    </row>
    <row r="84" spans="1:9" x14ac:dyDescent="0.2">
      <c r="A84" t="s">
        <v>31</v>
      </c>
      <c r="B84">
        <v>1</v>
      </c>
    </row>
    <row r="85" spans="1:9" x14ac:dyDescent="0.2">
      <c r="A85" t="s">
        <v>32</v>
      </c>
      <c r="B85">
        <v>3</v>
      </c>
    </row>
    <row r="86" spans="1:9" x14ac:dyDescent="0.2">
      <c r="A86" t="s">
        <v>33</v>
      </c>
      <c r="B86">
        <v>0.05</v>
      </c>
    </row>
    <row r="88" spans="1:9" x14ac:dyDescent="0.2">
      <c r="A88" t="s">
        <v>34</v>
      </c>
      <c r="B88" t="s">
        <v>35</v>
      </c>
      <c r="C88" t="s">
        <v>36</v>
      </c>
      <c r="D88" t="s">
        <v>37</v>
      </c>
      <c r="E88" t="s">
        <v>38</v>
      </c>
      <c r="F88" t="s">
        <v>39</v>
      </c>
      <c r="H88" t="s">
        <v>59</v>
      </c>
    </row>
    <row r="89" spans="1:9" x14ac:dyDescent="0.2">
      <c r="A89" t="s">
        <v>54</v>
      </c>
      <c r="B89">
        <v>-1.276</v>
      </c>
      <c r="C89" t="s">
        <v>73</v>
      </c>
      <c r="D89" t="s">
        <v>24</v>
      </c>
      <c r="E89" t="s">
        <v>67</v>
      </c>
      <c r="F89" t="s">
        <v>66</v>
      </c>
      <c r="G89" t="s">
        <v>40</v>
      </c>
      <c r="H89" t="s">
        <v>67</v>
      </c>
    </row>
    <row r="90" spans="1:9" x14ac:dyDescent="0.2">
      <c r="A90" t="s">
        <v>76</v>
      </c>
      <c r="B90">
        <v>6.8820000000000006E-2</v>
      </c>
      <c r="C90" t="s">
        <v>74</v>
      </c>
      <c r="D90" t="s">
        <v>41</v>
      </c>
      <c r="E90" t="s">
        <v>42</v>
      </c>
      <c r="F90">
        <v>0.63490000000000002</v>
      </c>
      <c r="G90" t="s">
        <v>43</v>
      </c>
      <c r="H90" t="s">
        <v>42</v>
      </c>
    </row>
    <row r="91" spans="1:9" x14ac:dyDescent="0.2">
      <c r="A91" t="s">
        <v>77</v>
      </c>
      <c r="B91">
        <v>2.733E-2</v>
      </c>
      <c r="C91" t="s">
        <v>75</v>
      </c>
      <c r="D91" t="s">
        <v>41</v>
      </c>
      <c r="E91" t="s">
        <v>42</v>
      </c>
      <c r="F91">
        <v>0.93530000000000002</v>
      </c>
      <c r="G91" t="s">
        <v>44</v>
      </c>
      <c r="H91" t="s">
        <v>42</v>
      </c>
    </row>
    <row r="93" spans="1:9" x14ac:dyDescent="0.2">
      <c r="A93" t="s">
        <v>46</v>
      </c>
      <c r="B93" t="s">
        <v>47</v>
      </c>
      <c r="C93" t="s">
        <v>48</v>
      </c>
      <c r="D93" t="s">
        <v>35</v>
      </c>
      <c r="E93" t="s">
        <v>49</v>
      </c>
      <c r="F93" t="s">
        <v>50</v>
      </c>
      <c r="G93" t="s">
        <v>51</v>
      </c>
      <c r="H93" t="s">
        <v>52</v>
      </c>
      <c r="I93" t="s">
        <v>53</v>
      </c>
    </row>
    <row r="94" spans="1:9" x14ac:dyDescent="0.2">
      <c r="A94" t="s">
        <v>54</v>
      </c>
      <c r="B94">
        <v>-1.855</v>
      </c>
      <c r="C94">
        <v>-0.57950000000000002</v>
      </c>
      <c r="D94">
        <v>-1.276</v>
      </c>
      <c r="E94">
        <v>6.3519999999999993E-2</v>
      </c>
      <c r="F94">
        <v>3</v>
      </c>
      <c r="G94">
        <v>3</v>
      </c>
      <c r="H94">
        <v>20.079999999999998</v>
      </c>
      <c r="I94">
        <v>3.7330000000000001</v>
      </c>
    </row>
    <row r="95" spans="1:9" x14ac:dyDescent="0.2">
      <c r="A95" t="s">
        <v>76</v>
      </c>
      <c r="B95">
        <v>-1.855</v>
      </c>
      <c r="C95">
        <v>-1.9239999999999999</v>
      </c>
      <c r="D95">
        <v>6.8820000000000006E-2</v>
      </c>
      <c r="E95">
        <v>6.1190000000000001E-2</v>
      </c>
      <c r="F95">
        <v>3</v>
      </c>
      <c r="G95">
        <v>3</v>
      </c>
      <c r="H95">
        <v>1.125</v>
      </c>
      <c r="I95">
        <v>3.5270000000000001</v>
      </c>
    </row>
    <row r="96" spans="1:9" x14ac:dyDescent="0.2">
      <c r="A96" t="s">
        <v>77</v>
      </c>
      <c r="B96">
        <v>-0.57950000000000002</v>
      </c>
      <c r="C96">
        <v>-0.6069</v>
      </c>
      <c r="D96">
        <v>2.733E-2</v>
      </c>
      <c r="E96">
        <v>5.3370000000000001E-2</v>
      </c>
      <c r="F96">
        <v>3</v>
      </c>
      <c r="G96">
        <v>3</v>
      </c>
      <c r="H96">
        <v>0.51200000000000001</v>
      </c>
      <c r="I96">
        <v>3.9940000000000002</v>
      </c>
    </row>
    <row r="98" spans="1:2" x14ac:dyDescent="0.2">
      <c r="A98" s="2" t="s">
        <v>78</v>
      </c>
    </row>
    <row r="99" spans="1:2" x14ac:dyDescent="0.2">
      <c r="A99" t="s">
        <v>18</v>
      </c>
    </row>
    <row r="100" spans="1:2" x14ac:dyDescent="0.2">
      <c r="A100" t="s">
        <v>19</v>
      </c>
      <c r="B100" t="s">
        <v>79</v>
      </c>
    </row>
    <row r="101" spans="1:2" x14ac:dyDescent="0.2">
      <c r="A101" t="s">
        <v>20</v>
      </c>
      <c r="B101" t="s">
        <v>66</v>
      </c>
    </row>
    <row r="102" spans="1:2" x14ac:dyDescent="0.2">
      <c r="A102" t="s">
        <v>21</v>
      </c>
      <c r="B102" t="s">
        <v>67</v>
      </c>
    </row>
    <row r="103" spans="1:2" x14ac:dyDescent="0.2">
      <c r="A103" t="s">
        <v>23</v>
      </c>
      <c r="B103" t="s">
        <v>24</v>
      </c>
    </row>
    <row r="105" spans="1:2" x14ac:dyDescent="0.2">
      <c r="A105" t="s">
        <v>25</v>
      </c>
    </row>
    <row r="106" spans="1:2" x14ac:dyDescent="0.2">
      <c r="A106" t="s">
        <v>26</v>
      </c>
      <c r="B106" t="s">
        <v>80</v>
      </c>
    </row>
    <row r="107" spans="1:2" x14ac:dyDescent="0.2">
      <c r="A107" t="s">
        <v>20</v>
      </c>
      <c r="B107">
        <v>1E-4</v>
      </c>
    </row>
    <row r="108" spans="1:2" x14ac:dyDescent="0.2">
      <c r="A108" t="s">
        <v>21</v>
      </c>
      <c r="B108" t="s">
        <v>62</v>
      </c>
    </row>
    <row r="109" spans="1:2" x14ac:dyDescent="0.2">
      <c r="A109" t="s">
        <v>23</v>
      </c>
      <c r="B109" t="s">
        <v>24</v>
      </c>
    </row>
    <row r="111" spans="1:2" x14ac:dyDescent="0.2">
      <c r="A111" t="s">
        <v>28</v>
      </c>
    </row>
    <row r="112" spans="1:2" x14ac:dyDescent="0.2">
      <c r="A112" t="s">
        <v>29</v>
      </c>
      <c r="B112">
        <v>4</v>
      </c>
    </row>
    <row r="113" spans="1:9" x14ac:dyDescent="0.2">
      <c r="A113" t="s">
        <v>30</v>
      </c>
      <c r="B113">
        <v>12</v>
      </c>
    </row>
    <row r="115" spans="1:9" x14ac:dyDescent="0.2">
      <c r="A115" s="1" t="s">
        <v>58</v>
      </c>
    </row>
    <row r="116" spans="1:9" x14ac:dyDescent="0.2">
      <c r="A116" t="s">
        <v>31</v>
      </c>
      <c r="B116">
        <v>1</v>
      </c>
    </row>
    <row r="117" spans="1:9" x14ac:dyDescent="0.2">
      <c r="A117" t="s">
        <v>32</v>
      </c>
      <c r="B117">
        <v>3</v>
      </c>
    </row>
    <row r="118" spans="1:9" x14ac:dyDescent="0.2">
      <c r="A118" t="s">
        <v>33</v>
      </c>
      <c r="B118">
        <v>0.05</v>
      </c>
    </row>
    <row r="120" spans="1:9" x14ac:dyDescent="0.2">
      <c r="A120" t="s">
        <v>34</v>
      </c>
      <c r="B120" t="s">
        <v>35</v>
      </c>
      <c r="C120" t="s">
        <v>36</v>
      </c>
      <c r="D120" t="s">
        <v>37</v>
      </c>
      <c r="E120" t="s">
        <v>38</v>
      </c>
      <c r="F120" t="s">
        <v>39</v>
      </c>
      <c r="H120" t="s">
        <v>59</v>
      </c>
    </row>
    <row r="121" spans="1:9" x14ac:dyDescent="0.2">
      <c r="A121" t="s">
        <v>54</v>
      </c>
      <c r="B121">
        <v>-1.264</v>
      </c>
      <c r="C121" t="s">
        <v>81</v>
      </c>
      <c r="D121" t="s">
        <v>24</v>
      </c>
      <c r="E121" t="s">
        <v>62</v>
      </c>
      <c r="F121">
        <v>2.9999999999999997E-4</v>
      </c>
      <c r="G121" t="s">
        <v>40</v>
      </c>
      <c r="H121" t="s">
        <v>62</v>
      </c>
    </row>
    <row r="122" spans="1:9" x14ac:dyDescent="0.2">
      <c r="A122" t="s">
        <v>84</v>
      </c>
      <c r="B122">
        <v>-0.23830000000000001</v>
      </c>
      <c r="C122" t="s">
        <v>82</v>
      </c>
      <c r="D122" t="s">
        <v>41</v>
      </c>
      <c r="E122" t="s">
        <v>42</v>
      </c>
      <c r="F122">
        <v>7.4399999999999994E-2</v>
      </c>
      <c r="G122" t="s">
        <v>43</v>
      </c>
      <c r="H122" t="s">
        <v>42</v>
      </c>
    </row>
    <row r="123" spans="1:9" x14ac:dyDescent="0.2">
      <c r="A123" t="s">
        <v>85</v>
      </c>
      <c r="B123">
        <v>0.92720000000000002</v>
      </c>
      <c r="C123" t="s">
        <v>83</v>
      </c>
      <c r="D123" t="s">
        <v>24</v>
      </c>
      <c r="E123" t="s">
        <v>27</v>
      </c>
      <c r="F123">
        <v>5.5999999999999999E-3</v>
      </c>
      <c r="G123" t="s">
        <v>44</v>
      </c>
      <c r="H123" t="s">
        <v>22</v>
      </c>
    </row>
    <row r="125" spans="1:9" x14ac:dyDescent="0.2">
      <c r="A125" t="s">
        <v>46</v>
      </c>
      <c r="B125" t="s">
        <v>47</v>
      </c>
      <c r="C125" t="s">
        <v>48</v>
      </c>
      <c r="D125" t="s">
        <v>35</v>
      </c>
      <c r="E125" t="s">
        <v>49</v>
      </c>
      <c r="F125" t="s">
        <v>50</v>
      </c>
      <c r="G125" t="s">
        <v>51</v>
      </c>
      <c r="H125" t="s">
        <v>52</v>
      </c>
      <c r="I125" t="s">
        <v>53</v>
      </c>
    </row>
    <row r="126" spans="1:9" x14ac:dyDescent="0.2">
      <c r="A126" t="s">
        <v>54</v>
      </c>
      <c r="B126">
        <v>-2.024</v>
      </c>
      <c r="C126">
        <v>-0.76</v>
      </c>
      <c r="D126">
        <v>-1.264</v>
      </c>
      <c r="E126">
        <v>5.0130000000000001E-2</v>
      </c>
      <c r="F126">
        <v>3</v>
      </c>
      <c r="G126">
        <v>3</v>
      </c>
      <c r="H126">
        <v>25.21</v>
      </c>
      <c r="I126">
        <v>2.9670000000000001</v>
      </c>
    </row>
    <row r="127" spans="1:9" x14ac:dyDescent="0.2">
      <c r="A127" t="s">
        <v>84</v>
      </c>
      <c r="B127">
        <v>-2.024</v>
      </c>
      <c r="C127">
        <v>-1.786</v>
      </c>
      <c r="D127">
        <v>-0.23830000000000001</v>
      </c>
      <c r="E127">
        <v>6.2770000000000006E-2</v>
      </c>
      <c r="F127">
        <v>3</v>
      </c>
      <c r="G127">
        <v>3</v>
      </c>
      <c r="H127">
        <v>3.7959999999999998</v>
      </c>
      <c r="I127">
        <v>2.589</v>
      </c>
    </row>
    <row r="128" spans="1:9" x14ac:dyDescent="0.2">
      <c r="A128" t="s">
        <v>85</v>
      </c>
      <c r="B128">
        <v>-0.76</v>
      </c>
      <c r="C128">
        <v>-1.6870000000000001</v>
      </c>
      <c r="D128">
        <v>0.92720000000000002</v>
      </c>
      <c r="E128">
        <v>9.5899999999999999E-2</v>
      </c>
      <c r="F128">
        <v>3</v>
      </c>
      <c r="G128">
        <v>3</v>
      </c>
      <c r="H128">
        <v>9.6690000000000005</v>
      </c>
      <c r="I128">
        <v>3.0310000000000001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9C746-DABF-8F44-A7C5-9D52BDED919B}">
  <dimension ref="A2:W55"/>
  <sheetViews>
    <sheetView topLeftCell="A30" workbookViewId="0">
      <selection activeCell="E36" sqref="E36"/>
    </sheetView>
  </sheetViews>
  <sheetFormatPr baseColWidth="10" defaultRowHeight="16" x14ac:dyDescent="0.2"/>
  <cols>
    <col min="1" max="1" width="39.83203125" customWidth="1"/>
  </cols>
  <sheetData>
    <row r="2" spans="1:23" x14ac:dyDescent="0.2">
      <c r="A2" t="s">
        <v>87</v>
      </c>
      <c r="B2" t="s">
        <v>88</v>
      </c>
    </row>
    <row r="3" spans="1:23" x14ac:dyDescent="0.2">
      <c r="B3" t="s">
        <v>1</v>
      </c>
    </row>
    <row r="4" spans="1:23" x14ac:dyDescent="0.2">
      <c r="C4" t="s">
        <v>91</v>
      </c>
      <c r="F4" t="s">
        <v>92</v>
      </c>
      <c r="I4" t="s">
        <v>93</v>
      </c>
      <c r="L4" t="s">
        <v>94</v>
      </c>
      <c r="O4" t="s">
        <v>95</v>
      </c>
      <c r="R4" t="s">
        <v>96</v>
      </c>
      <c r="U4" t="s">
        <v>97</v>
      </c>
    </row>
    <row r="5" spans="1:23" x14ac:dyDescent="0.2">
      <c r="B5" t="s">
        <v>89</v>
      </c>
      <c r="C5">
        <v>8.0029796690000002E-2</v>
      </c>
      <c r="D5">
        <v>2.624657989E-2</v>
      </c>
      <c r="E5">
        <v>2.696047373E-2</v>
      </c>
      <c r="F5">
        <v>1.144233646</v>
      </c>
      <c r="G5">
        <v>0.65900000000000003</v>
      </c>
      <c r="H5">
        <v>0.87</v>
      </c>
      <c r="I5">
        <v>1.196772207</v>
      </c>
      <c r="J5">
        <v>1.10751428</v>
      </c>
      <c r="K5">
        <v>0.89644405029999996</v>
      </c>
      <c r="L5">
        <v>1.157</v>
      </c>
      <c r="M5">
        <v>1.171550297</v>
      </c>
      <c r="N5">
        <v>1.284103394</v>
      </c>
      <c r="O5">
        <v>0.15108596590000001</v>
      </c>
      <c r="P5">
        <v>0.121</v>
      </c>
      <c r="Q5">
        <v>6.7000000000000004E-2</v>
      </c>
      <c r="R5">
        <v>0.16546731340000001</v>
      </c>
      <c r="S5">
        <v>0.128</v>
      </c>
      <c r="T5">
        <v>0.13506929109999999</v>
      </c>
      <c r="U5">
        <v>0.15344811210000001</v>
      </c>
      <c r="V5">
        <v>0.15413163060000001</v>
      </c>
      <c r="W5">
        <v>8.4993792370000001E-2</v>
      </c>
    </row>
    <row r="7" spans="1:23" x14ac:dyDescent="0.2">
      <c r="B7" t="s">
        <v>14</v>
      </c>
    </row>
    <row r="8" spans="1:23" x14ac:dyDescent="0.2">
      <c r="C8" t="s">
        <v>91</v>
      </c>
      <c r="F8" t="s">
        <v>92</v>
      </c>
      <c r="I8" t="s">
        <v>93</v>
      </c>
      <c r="L8" t="s">
        <v>94</v>
      </c>
      <c r="O8" t="s">
        <v>95</v>
      </c>
      <c r="R8" t="s">
        <v>96</v>
      </c>
      <c r="U8" t="s">
        <v>97</v>
      </c>
    </row>
    <row r="9" spans="1:23" x14ac:dyDescent="0.2">
      <c r="B9" t="s">
        <v>89</v>
      </c>
      <c r="C9">
        <f>LOG10(C5)</f>
        <v>-1.0967482863988476</v>
      </c>
      <c r="D9">
        <f t="shared" ref="D9:W9" si="0">LOG10(D5)</f>
        <v>-1.5809272801312044</v>
      </c>
      <c r="E9">
        <f t="shared" si="0"/>
        <v>-1.5692724809602578</v>
      </c>
      <c r="F9">
        <f t="shared" si="0"/>
        <v>5.8514713974396934E-2</v>
      </c>
      <c r="G9">
        <f>LOG10(G5)</f>
        <v>-0.18111458540599013</v>
      </c>
      <c r="H9">
        <f>LOG10(H5)</f>
        <v>-6.0480747381381476E-2</v>
      </c>
      <c r="I9">
        <f t="shared" si="0"/>
        <v>7.8011494886453064E-2</v>
      </c>
      <c r="J9">
        <f t="shared" si="0"/>
        <v>4.4349334610881141E-2</v>
      </c>
      <c r="K9">
        <f t="shared" si="0"/>
        <v>-4.7476810847178419E-2</v>
      </c>
      <c r="L9">
        <f t="shared" si="0"/>
        <v>6.333335895174956E-2</v>
      </c>
      <c r="M9">
        <f t="shared" si="0"/>
        <v>6.8760938464908578E-2</v>
      </c>
      <c r="N9">
        <f t="shared" si="0"/>
        <v>0.1085999938542019</v>
      </c>
      <c r="O9">
        <f t="shared" si="0"/>
        <v>-0.82077587461036761</v>
      </c>
      <c r="P9">
        <f t="shared" si="0"/>
        <v>-0.91721462968354994</v>
      </c>
      <c r="Q9">
        <f t="shared" si="0"/>
        <v>-1.1739251972991736</v>
      </c>
      <c r="R9">
        <f t="shared" si="0"/>
        <v>-0.78128778443828228</v>
      </c>
      <c r="S9">
        <f t="shared" si="0"/>
        <v>-0.89279003035213167</v>
      </c>
      <c r="T9">
        <f t="shared" si="0"/>
        <v>-0.86944337948866324</v>
      </c>
      <c r="U9">
        <f t="shared" si="0"/>
        <v>-0.81403845040319855</v>
      </c>
      <c r="V9">
        <f t="shared" si="0"/>
        <v>-0.8121082270479475</v>
      </c>
      <c r="W9">
        <f t="shared" si="0"/>
        <v>-1.0706127923786837</v>
      </c>
    </row>
    <row r="11" spans="1:23" x14ac:dyDescent="0.2">
      <c r="A11" s="1" t="s">
        <v>86</v>
      </c>
      <c r="B11" t="s">
        <v>90</v>
      </c>
    </row>
    <row r="12" spans="1:23" x14ac:dyDescent="0.2">
      <c r="A12" s="2" t="s">
        <v>17</v>
      </c>
    </row>
    <row r="14" spans="1:23" x14ac:dyDescent="0.2">
      <c r="A14" t="s">
        <v>18</v>
      </c>
    </row>
    <row r="15" spans="1:23" x14ac:dyDescent="0.2">
      <c r="A15" t="s">
        <v>19</v>
      </c>
      <c r="B15" t="s">
        <v>98</v>
      </c>
    </row>
    <row r="16" spans="1:23" x14ac:dyDescent="0.2">
      <c r="A16" t="s">
        <v>20</v>
      </c>
      <c r="B16" t="s">
        <v>66</v>
      </c>
    </row>
    <row r="17" spans="1:2" x14ac:dyDescent="0.2">
      <c r="A17" t="s">
        <v>21</v>
      </c>
      <c r="B17" t="s">
        <v>67</v>
      </c>
    </row>
    <row r="18" spans="1:2" x14ac:dyDescent="0.2">
      <c r="A18" t="s">
        <v>23</v>
      </c>
      <c r="B18" t="s">
        <v>24</v>
      </c>
    </row>
    <row r="20" spans="1:2" x14ac:dyDescent="0.2">
      <c r="A20" t="s">
        <v>25</v>
      </c>
    </row>
    <row r="21" spans="1:2" x14ac:dyDescent="0.2">
      <c r="A21" t="s">
        <v>26</v>
      </c>
      <c r="B21" t="s">
        <v>99</v>
      </c>
    </row>
    <row r="22" spans="1:2" x14ac:dyDescent="0.2">
      <c r="A22" t="s">
        <v>20</v>
      </c>
      <c r="B22" t="s">
        <v>66</v>
      </c>
    </row>
    <row r="23" spans="1:2" x14ac:dyDescent="0.2">
      <c r="A23" t="s">
        <v>21</v>
      </c>
      <c r="B23" t="s">
        <v>67</v>
      </c>
    </row>
    <row r="24" spans="1:2" x14ac:dyDescent="0.2">
      <c r="A24" t="s">
        <v>23</v>
      </c>
      <c r="B24" t="s">
        <v>24</v>
      </c>
    </row>
    <row r="26" spans="1:2" x14ac:dyDescent="0.2">
      <c r="A26" t="s">
        <v>28</v>
      </c>
    </row>
    <row r="27" spans="1:2" x14ac:dyDescent="0.2">
      <c r="A27" t="s">
        <v>29</v>
      </c>
      <c r="B27">
        <v>7</v>
      </c>
    </row>
    <row r="28" spans="1:2" x14ac:dyDescent="0.2">
      <c r="A28" t="s">
        <v>30</v>
      </c>
      <c r="B28">
        <v>21</v>
      </c>
    </row>
    <row r="30" spans="1:2" x14ac:dyDescent="0.2">
      <c r="A30" s="1" t="s">
        <v>58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9</v>
      </c>
    </row>
    <row r="33" spans="1:9" x14ac:dyDescent="0.2">
      <c r="A33" t="s">
        <v>33</v>
      </c>
      <c r="B33">
        <v>0.05</v>
      </c>
    </row>
    <row r="35" spans="1:9" x14ac:dyDescent="0.2">
      <c r="A35" t="s">
        <v>34</v>
      </c>
      <c r="B35" t="s">
        <v>35</v>
      </c>
      <c r="C35" t="s">
        <v>36</v>
      </c>
      <c r="D35" t="s">
        <v>37</v>
      </c>
      <c r="E35" t="s">
        <v>38</v>
      </c>
      <c r="F35" t="s">
        <v>39</v>
      </c>
      <c r="H35" t="s">
        <v>59</v>
      </c>
    </row>
    <row r="36" spans="1:9" x14ac:dyDescent="0.2">
      <c r="A36" t="s">
        <v>107</v>
      </c>
      <c r="B36">
        <v>-1.355</v>
      </c>
      <c r="C36" t="s">
        <v>116</v>
      </c>
      <c r="D36" t="s">
        <v>24</v>
      </c>
      <c r="E36" t="s">
        <v>22</v>
      </c>
      <c r="F36">
        <v>2.0899999999999998E-2</v>
      </c>
      <c r="G36" t="s">
        <v>40</v>
      </c>
      <c r="H36" t="s">
        <v>22</v>
      </c>
    </row>
    <row r="37" spans="1:9" x14ac:dyDescent="0.2">
      <c r="A37" t="s">
        <v>100</v>
      </c>
      <c r="B37">
        <v>-1.4410000000000001</v>
      </c>
      <c r="C37" t="s">
        <v>117</v>
      </c>
      <c r="D37" t="s">
        <v>24</v>
      </c>
      <c r="E37" t="s">
        <v>22</v>
      </c>
      <c r="F37">
        <v>4.5600000000000002E-2</v>
      </c>
      <c r="G37" t="s">
        <v>43</v>
      </c>
      <c r="H37" t="s">
        <v>22</v>
      </c>
    </row>
    <row r="38" spans="1:9" x14ac:dyDescent="0.2">
      <c r="A38" t="s">
        <v>108</v>
      </c>
      <c r="B38">
        <v>-1.496</v>
      </c>
      <c r="C38" t="s">
        <v>118</v>
      </c>
      <c r="D38" t="s">
        <v>24</v>
      </c>
      <c r="E38" t="s">
        <v>22</v>
      </c>
      <c r="F38">
        <v>4.0500000000000001E-2</v>
      </c>
      <c r="G38" t="s">
        <v>109</v>
      </c>
      <c r="H38" t="s">
        <v>22</v>
      </c>
    </row>
    <row r="39" spans="1:9" x14ac:dyDescent="0.2">
      <c r="A39" t="s">
        <v>110</v>
      </c>
      <c r="B39">
        <v>0.90959999999999996</v>
      </c>
      <c r="C39" t="s">
        <v>119</v>
      </c>
      <c r="D39" t="s">
        <v>24</v>
      </c>
      <c r="E39" t="s">
        <v>22</v>
      </c>
      <c r="F39">
        <v>2.5899999999999999E-2</v>
      </c>
      <c r="G39" t="s">
        <v>111</v>
      </c>
      <c r="H39" t="s">
        <v>22</v>
      </c>
    </row>
    <row r="40" spans="1:9" x14ac:dyDescent="0.2">
      <c r="A40" t="s">
        <v>112</v>
      </c>
      <c r="B40">
        <v>0.87280000000000002</v>
      </c>
      <c r="C40" t="s">
        <v>120</v>
      </c>
      <c r="D40" t="s">
        <v>24</v>
      </c>
      <c r="E40" t="s">
        <v>62</v>
      </c>
      <c r="F40">
        <v>4.0000000000000002E-4</v>
      </c>
      <c r="G40" t="s">
        <v>113</v>
      </c>
      <c r="H40" t="s">
        <v>62</v>
      </c>
    </row>
    <row r="41" spans="1:9" x14ac:dyDescent="0.2">
      <c r="A41" t="s">
        <v>114</v>
      </c>
      <c r="B41">
        <v>0.97919999999999996</v>
      </c>
      <c r="C41" t="s">
        <v>121</v>
      </c>
      <c r="D41" t="s">
        <v>24</v>
      </c>
      <c r="E41" t="s">
        <v>22</v>
      </c>
      <c r="F41">
        <v>2.8199999999999999E-2</v>
      </c>
      <c r="G41" t="s">
        <v>115</v>
      </c>
      <c r="H41" t="s">
        <v>22</v>
      </c>
    </row>
    <row r="42" spans="1:9" x14ac:dyDescent="0.2">
      <c r="A42" t="s">
        <v>101</v>
      </c>
      <c r="B42">
        <v>-0.44500000000000001</v>
      </c>
      <c r="C42" t="s">
        <v>122</v>
      </c>
      <c r="D42" t="s">
        <v>41</v>
      </c>
      <c r="E42" t="s">
        <v>42</v>
      </c>
      <c r="F42">
        <v>0.3997</v>
      </c>
      <c r="G42" t="s">
        <v>102</v>
      </c>
      <c r="H42" t="s">
        <v>42</v>
      </c>
    </row>
    <row r="43" spans="1:9" x14ac:dyDescent="0.2">
      <c r="A43" t="s">
        <v>103</v>
      </c>
      <c r="B43">
        <v>-0.56779999999999997</v>
      </c>
      <c r="C43" t="s">
        <v>123</v>
      </c>
      <c r="D43" t="s">
        <v>41</v>
      </c>
      <c r="E43" t="s">
        <v>42</v>
      </c>
      <c r="F43">
        <v>0.24879999999999999</v>
      </c>
      <c r="G43" t="s">
        <v>104</v>
      </c>
      <c r="H43" t="s">
        <v>42</v>
      </c>
    </row>
    <row r="44" spans="1:9" x14ac:dyDescent="0.2">
      <c r="A44" t="s">
        <v>105</v>
      </c>
      <c r="B44">
        <v>-0.51670000000000005</v>
      </c>
      <c r="C44" t="s">
        <v>124</v>
      </c>
      <c r="D44" t="s">
        <v>41</v>
      </c>
      <c r="E44" t="s">
        <v>42</v>
      </c>
      <c r="F44">
        <v>0.27079999999999999</v>
      </c>
      <c r="G44" t="s">
        <v>106</v>
      </c>
      <c r="H44" t="s">
        <v>42</v>
      </c>
    </row>
    <row r="46" spans="1:9" x14ac:dyDescent="0.2">
      <c r="A46" t="s">
        <v>46</v>
      </c>
      <c r="B46" t="s">
        <v>47</v>
      </c>
      <c r="C46" t="s">
        <v>48</v>
      </c>
      <c r="D46" t="s">
        <v>35</v>
      </c>
      <c r="E46" t="s">
        <v>49</v>
      </c>
      <c r="F46" t="s">
        <v>50</v>
      </c>
      <c r="G46" t="s">
        <v>51</v>
      </c>
      <c r="H46" t="s">
        <v>52</v>
      </c>
      <c r="I46" t="s">
        <v>53</v>
      </c>
    </row>
    <row r="47" spans="1:9" x14ac:dyDescent="0.2">
      <c r="A47" t="s">
        <v>107</v>
      </c>
      <c r="B47">
        <v>-1.4159999999999999</v>
      </c>
      <c r="C47">
        <v>-6.1030000000000001E-2</v>
      </c>
      <c r="D47">
        <v>-1.355</v>
      </c>
      <c r="E47">
        <v>0.17380000000000001</v>
      </c>
      <c r="F47">
        <v>3</v>
      </c>
      <c r="G47">
        <v>3</v>
      </c>
      <c r="H47">
        <v>7.7919999999999998</v>
      </c>
      <c r="I47">
        <v>2.7269999999999999</v>
      </c>
    </row>
    <row r="48" spans="1:9" x14ac:dyDescent="0.2">
      <c r="A48" t="s">
        <v>100</v>
      </c>
      <c r="B48">
        <v>-1.4159999999999999</v>
      </c>
      <c r="C48">
        <v>2.496E-2</v>
      </c>
      <c r="D48">
        <v>-1.4410000000000001</v>
      </c>
      <c r="E48">
        <v>0.1638</v>
      </c>
      <c r="F48">
        <v>3</v>
      </c>
      <c r="G48">
        <v>3</v>
      </c>
      <c r="H48">
        <v>8.7929999999999993</v>
      </c>
      <c r="I48">
        <v>2.2200000000000002</v>
      </c>
    </row>
    <row r="49" spans="1:9" x14ac:dyDescent="0.2">
      <c r="A49" t="s">
        <v>108</v>
      </c>
      <c r="B49">
        <v>-1.4159999999999999</v>
      </c>
      <c r="C49">
        <v>8.0229999999999996E-2</v>
      </c>
      <c r="D49">
        <v>-1.496</v>
      </c>
      <c r="E49">
        <v>0.16009999999999999</v>
      </c>
      <c r="F49">
        <v>3</v>
      </c>
      <c r="G49">
        <v>3</v>
      </c>
      <c r="H49">
        <v>9.3420000000000005</v>
      </c>
      <c r="I49">
        <v>2.032</v>
      </c>
    </row>
    <row r="50" spans="1:9" x14ac:dyDescent="0.2">
      <c r="A50" t="s">
        <v>110</v>
      </c>
      <c r="B50">
        <v>-6.1030000000000001E-2</v>
      </c>
      <c r="C50">
        <v>-0.97060000000000002</v>
      </c>
      <c r="D50">
        <v>0.90959999999999996</v>
      </c>
      <c r="E50">
        <v>0.12609999999999999</v>
      </c>
      <c r="F50">
        <v>3</v>
      </c>
      <c r="G50">
        <v>3</v>
      </c>
      <c r="H50">
        <v>7.2160000000000002</v>
      </c>
      <c r="I50">
        <v>3.4540000000000002</v>
      </c>
    </row>
    <row r="51" spans="1:9" x14ac:dyDescent="0.2">
      <c r="A51" t="s">
        <v>112</v>
      </c>
      <c r="B51">
        <v>2.496E-2</v>
      </c>
      <c r="C51">
        <v>-0.8478</v>
      </c>
      <c r="D51">
        <v>0.87280000000000002</v>
      </c>
      <c r="E51">
        <v>5.0590000000000003E-2</v>
      </c>
      <c r="F51">
        <v>3</v>
      </c>
      <c r="G51">
        <v>3</v>
      </c>
      <c r="H51">
        <v>17.25</v>
      </c>
      <c r="I51">
        <v>3.9609999999999999</v>
      </c>
    </row>
    <row r="52" spans="1:9" x14ac:dyDescent="0.2">
      <c r="A52" t="s">
        <v>114</v>
      </c>
      <c r="B52">
        <v>8.0229999999999996E-2</v>
      </c>
      <c r="C52">
        <v>-0.89890000000000003</v>
      </c>
      <c r="D52">
        <v>0.97919999999999996</v>
      </c>
      <c r="E52">
        <v>8.7029999999999996E-2</v>
      </c>
      <c r="F52">
        <v>3</v>
      </c>
      <c r="G52">
        <v>3</v>
      </c>
      <c r="H52">
        <v>11.25</v>
      </c>
      <c r="I52">
        <v>2.11</v>
      </c>
    </row>
    <row r="53" spans="1:9" x14ac:dyDescent="0.2">
      <c r="A53" t="s">
        <v>101</v>
      </c>
      <c r="B53">
        <v>-1.4159999999999999</v>
      </c>
      <c r="C53">
        <v>-0.97060000000000002</v>
      </c>
      <c r="D53">
        <v>-0.44500000000000001</v>
      </c>
      <c r="E53">
        <v>0.19120000000000001</v>
      </c>
      <c r="F53">
        <v>3</v>
      </c>
      <c r="G53">
        <v>3</v>
      </c>
      <c r="H53">
        <v>2.3279999999999998</v>
      </c>
      <c r="I53">
        <v>3.4670000000000001</v>
      </c>
    </row>
    <row r="54" spans="1:9" x14ac:dyDescent="0.2">
      <c r="A54" t="s">
        <v>103</v>
      </c>
      <c r="B54">
        <v>-1.4159999999999999</v>
      </c>
      <c r="C54">
        <v>-0.8478</v>
      </c>
      <c r="D54">
        <v>-0.56779999999999997</v>
      </c>
      <c r="E54">
        <v>0.16309999999999999</v>
      </c>
      <c r="F54">
        <v>3</v>
      </c>
      <c r="G54">
        <v>3</v>
      </c>
      <c r="H54">
        <v>3.4820000000000002</v>
      </c>
      <c r="I54">
        <v>2.181</v>
      </c>
    </row>
    <row r="55" spans="1:9" x14ac:dyDescent="0.2">
      <c r="A55" t="s">
        <v>105</v>
      </c>
      <c r="B55">
        <v>-1.4159999999999999</v>
      </c>
      <c r="C55">
        <v>-0.89890000000000003</v>
      </c>
      <c r="D55">
        <v>-0.51670000000000005</v>
      </c>
      <c r="E55">
        <v>0.18110000000000001</v>
      </c>
      <c r="F55">
        <v>3</v>
      </c>
      <c r="G55">
        <v>3</v>
      </c>
      <c r="H55">
        <v>2.8530000000000002</v>
      </c>
      <c r="I55">
        <v>3.069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F55C6-BEEA-774F-AABF-E99E043EF5A9}">
  <dimension ref="A2:T49"/>
  <sheetViews>
    <sheetView workbookViewId="0">
      <selection activeCell="A11" sqref="A11"/>
    </sheetView>
  </sheetViews>
  <sheetFormatPr baseColWidth="10" defaultRowHeight="16" x14ac:dyDescent="0.2"/>
  <cols>
    <col min="1" max="1" width="63.6640625" customWidth="1"/>
  </cols>
  <sheetData>
    <row r="2" spans="1:20" x14ac:dyDescent="0.2">
      <c r="A2" t="s">
        <v>125</v>
      </c>
    </row>
    <row r="3" spans="1:20" x14ac:dyDescent="0.2">
      <c r="B3" t="s">
        <v>1</v>
      </c>
    </row>
    <row r="4" spans="1:20" x14ac:dyDescent="0.2">
      <c r="C4" t="s">
        <v>4</v>
      </c>
      <c r="F4" t="s">
        <v>5</v>
      </c>
      <c r="I4" t="s">
        <v>126</v>
      </c>
      <c r="L4" t="s">
        <v>127</v>
      </c>
      <c r="O4" t="s">
        <v>128</v>
      </c>
      <c r="R4" t="s">
        <v>129</v>
      </c>
    </row>
    <row r="5" spans="1:20" x14ac:dyDescent="0.2">
      <c r="B5" t="s">
        <v>3</v>
      </c>
      <c r="C5">
        <v>1.1442734709999999E-2</v>
      </c>
      <c r="D5">
        <v>1.3879078729999999E-2</v>
      </c>
      <c r="E5">
        <v>1.71263992E-2</v>
      </c>
      <c r="F5">
        <v>0.23113294600000001</v>
      </c>
      <c r="G5">
        <v>0.3117656962</v>
      </c>
      <c r="H5">
        <v>0.25335205560000001</v>
      </c>
      <c r="I5">
        <v>0.3011805394</v>
      </c>
      <c r="J5">
        <v>0.2209738638</v>
      </c>
      <c r="K5">
        <v>0.24545810260000001</v>
      </c>
      <c r="L5">
        <v>1.3438924080000001</v>
      </c>
      <c r="M5">
        <v>1.2535558250000001</v>
      </c>
      <c r="N5">
        <v>0.98889399619999996</v>
      </c>
      <c r="O5">
        <v>1.527664906</v>
      </c>
      <c r="P5">
        <v>1.8653316310000001</v>
      </c>
      <c r="Q5">
        <v>1.3637882990000001</v>
      </c>
      <c r="R5">
        <v>1.818980482</v>
      </c>
      <c r="S5">
        <v>0.91670466309999998</v>
      </c>
      <c r="T5">
        <v>1.5213840320000001</v>
      </c>
    </row>
    <row r="7" spans="1:20" x14ac:dyDescent="0.2">
      <c r="B7" t="s">
        <v>130</v>
      </c>
    </row>
    <row r="8" spans="1:20" x14ac:dyDescent="0.2">
      <c r="C8" t="s">
        <v>4</v>
      </c>
      <c r="F8" t="s">
        <v>5</v>
      </c>
      <c r="I8" t="s">
        <v>126</v>
      </c>
      <c r="L8" t="s">
        <v>127</v>
      </c>
      <c r="O8" t="s">
        <v>128</v>
      </c>
      <c r="R8" t="s">
        <v>129</v>
      </c>
    </row>
    <row r="9" spans="1:20" x14ac:dyDescent="0.2">
      <c r="B9" t="s">
        <v>3</v>
      </c>
      <c r="C9">
        <f>LOG10(C5)</f>
        <v>-1.9414701706889586</v>
      </c>
      <c r="D9">
        <f t="shared" ref="D9:T9" si="0">LOG10(D5)</f>
        <v>-1.8576393606647457</v>
      </c>
      <c r="E9">
        <f t="shared" si="0"/>
        <v>-1.7663339372068787</v>
      </c>
      <c r="F9">
        <f t="shared" si="0"/>
        <v>-0.63613814519076251</v>
      </c>
      <c r="G9">
        <f t="shared" si="0"/>
        <v>-0.50617167224735127</v>
      </c>
      <c r="H9">
        <f t="shared" si="0"/>
        <v>-0.59627556766257261</v>
      </c>
      <c r="I9">
        <f t="shared" si="0"/>
        <v>-0.52117309324237682</v>
      </c>
      <c r="J9">
        <f t="shared" si="0"/>
        <v>-0.65565909047182636</v>
      </c>
      <c r="K9">
        <f t="shared" si="0"/>
        <v>-0.61002262721704092</v>
      </c>
      <c r="L9">
        <f t="shared" si="0"/>
        <v>0.1283645005017999</v>
      </c>
      <c r="M9">
        <f t="shared" si="0"/>
        <v>9.8143679299102088E-2</v>
      </c>
      <c r="N9">
        <f t="shared" si="0"/>
        <v>-4.8502598009575217E-3</v>
      </c>
      <c r="O9">
        <f t="shared" si="0"/>
        <v>0.18402810199167988</v>
      </c>
      <c r="P9">
        <f t="shared" si="0"/>
        <v>0.27075605475578679</v>
      </c>
      <c r="Q9">
        <f t="shared" si="0"/>
        <v>0.13474695997462671</v>
      </c>
      <c r="R9">
        <f t="shared" si="0"/>
        <v>0.25982803902765333</v>
      </c>
      <c r="S9">
        <f t="shared" si="0"/>
        <v>-3.7770559471942119E-2</v>
      </c>
      <c r="T9">
        <f t="shared" si="0"/>
        <v>0.18223885371558265</v>
      </c>
    </row>
    <row r="15" spans="1:20" x14ac:dyDescent="0.2">
      <c r="A15" s="1" t="s">
        <v>131</v>
      </c>
    </row>
    <row r="16" spans="1:20" x14ac:dyDescent="0.2">
      <c r="A16" t="s">
        <v>18</v>
      </c>
    </row>
    <row r="17" spans="1:2" x14ac:dyDescent="0.2">
      <c r="A17" t="s">
        <v>19</v>
      </c>
      <c r="B17" t="s">
        <v>132</v>
      </c>
    </row>
    <row r="18" spans="1:2" x14ac:dyDescent="0.2">
      <c r="A18" t="s">
        <v>20</v>
      </c>
      <c r="B18" t="s">
        <v>66</v>
      </c>
    </row>
    <row r="19" spans="1:2" x14ac:dyDescent="0.2">
      <c r="A19" t="s">
        <v>21</v>
      </c>
      <c r="B19" t="s">
        <v>67</v>
      </c>
    </row>
    <row r="20" spans="1:2" x14ac:dyDescent="0.2">
      <c r="A20" t="s">
        <v>23</v>
      </c>
      <c r="B20" t="s">
        <v>24</v>
      </c>
    </row>
    <row r="22" spans="1:2" x14ac:dyDescent="0.2">
      <c r="A22" t="s">
        <v>25</v>
      </c>
    </row>
    <row r="23" spans="1:2" x14ac:dyDescent="0.2">
      <c r="A23" t="s">
        <v>26</v>
      </c>
      <c r="B23" t="s">
        <v>133</v>
      </c>
    </row>
    <row r="24" spans="1:2" x14ac:dyDescent="0.2">
      <c r="A24" t="s">
        <v>20</v>
      </c>
      <c r="B24" t="s">
        <v>66</v>
      </c>
    </row>
    <row r="25" spans="1:2" x14ac:dyDescent="0.2">
      <c r="A25" t="s">
        <v>21</v>
      </c>
      <c r="B25" t="s">
        <v>67</v>
      </c>
    </row>
    <row r="26" spans="1:2" x14ac:dyDescent="0.2">
      <c r="A26" t="s">
        <v>23</v>
      </c>
      <c r="B26" t="s">
        <v>24</v>
      </c>
    </row>
    <row r="28" spans="1:2" x14ac:dyDescent="0.2">
      <c r="A28" t="s">
        <v>28</v>
      </c>
    </row>
    <row r="29" spans="1:2" x14ac:dyDescent="0.2">
      <c r="A29" t="s">
        <v>29</v>
      </c>
      <c r="B29">
        <v>6</v>
      </c>
    </row>
    <row r="30" spans="1:2" x14ac:dyDescent="0.2">
      <c r="A30" t="s">
        <v>30</v>
      </c>
      <c r="B30">
        <v>18</v>
      </c>
    </row>
    <row r="32" spans="1:2" x14ac:dyDescent="0.2">
      <c r="A32" s="1" t="s">
        <v>58</v>
      </c>
    </row>
    <row r="33" spans="1:9" x14ac:dyDescent="0.2">
      <c r="A33" t="s">
        <v>31</v>
      </c>
      <c r="B33">
        <v>1</v>
      </c>
    </row>
    <row r="34" spans="1:9" x14ac:dyDescent="0.2">
      <c r="A34" t="s">
        <v>32</v>
      </c>
      <c r="B34">
        <v>5</v>
      </c>
    </row>
    <row r="35" spans="1:9" x14ac:dyDescent="0.2">
      <c r="A35" t="s">
        <v>33</v>
      </c>
      <c r="B35">
        <v>0.05</v>
      </c>
    </row>
    <row r="37" spans="1:9" x14ac:dyDescent="0.2">
      <c r="A37" t="s">
        <v>34</v>
      </c>
      <c r="B37" t="s">
        <v>35</v>
      </c>
      <c r="C37" t="s">
        <v>36</v>
      </c>
      <c r="D37" t="s">
        <v>37</v>
      </c>
      <c r="E37" t="s">
        <v>38</v>
      </c>
      <c r="F37" t="s">
        <v>39</v>
      </c>
      <c r="H37" t="s">
        <v>59</v>
      </c>
    </row>
    <row r="38" spans="1:9" x14ac:dyDescent="0.2">
      <c r="A38" t="s">
        <v>54</v>
      </c>
      <c r="B38">
        <v>-1.276</v>
      </c>
      <c r="C38" t="s">
        <v>134</v>
      </c>
      <c r="D38" t="s">
        <v>24</v>
      </c>
      <c r="E38" t="s">
        <v>62</v>
      </c>
      <c r="F38">
        <v>1E-4</v>
      </c>
      <c r="G38" t="s">
        <v>40</v>
      </c>
      <c r="H38" t="s">
        <v>62</v>
      </c>
    </row>
    <row r="39" spans="1:9" x14ac:dyDescent="0.2">
      <c r="A39" t="s">
        <v>141</v>
      </c>
      <c r="B39">
        <v>-1.26</v>
      </c>
      <c r="C39" t="s">
        <v>135</v>
      </c>
      <c r="D39" t="s">
        <v>24</v>
      </c>
      <c r="E39" t="s">
        <v>62</v>
      </c>
      <c r="F39">
        <v>2.0000000000000001E-4</v>
      </c>
      <c r="G39" t="s">
        <v>43</v>
      </c>
      <c r="H39" t="s">
        <v>62</v>
      </c>
    </row>
    <row r="40" spans="1:9" x14ac:dyDescent="0.2">
      <c r="A40" t="s">
        <v>142</v>
      </c>
      <c r="B40">
        <v>-0.66949999999999998</v>
      </c>
      <c r="C40" t="s">
        <v>136</v>
      </c>
      <c r="D40" t="s">
        <v>24</v>
      </c>
      <c r="E40" t="s">
        <v>27</v>
      </c>
      <c r="F40">
        <v>1.1000000000000001E-3</v>
      </c>
      <c r="G40" t="s">
        <v>45</v>
      </c>
      <c r="H40" t="s">
        <v>27</v>
      </c>
    </row>
    <row r="41" spans="1:9" x14ac:dyDescent="0.2">
      <c r="A41" t="s">
        <v>144</v>
      </c>
      <c r="B41">
        <v>6.1740000000000003E-2</v>
      </c>
      <c r="C41" t="s">
        <v>137</v>
      </c>
      <c r="D41" t="s">
        <v>41</v>
      </c>
      <c r="E41" t="s">
        <v>42</v>
      </c>
      <c r="F41">
        <v>0.96199999999999997</v>
      </c>
      <c r="G41" t="s">
        <v>138</v>
      </c>
      <c r="H41" t="s">
        <v>42</v>
      </c>
    </row>
    <row r="42" spans="1:9" x14ac:dyDescent="0.2">
      <c r="A42" t="s">
        <v>143</v>
      </c>
      <c r="B42">
        <v>-0.79210000000000003</v>
      </c>
      <c r="C42" t="s">
        <v>139</v>
      </c>
      <c r="D42" t="s">
        <v>24</v>
      </c>
      <c r="E42" t="s">
        <v>62</v>
      </c>
      <c r="F42">
        <v>5.9999999999999995E-4</v>
      </c>
      <c r="G42" t="s">
        <v>140</v>
      </c>
      <c r="H42" t="s">
        <v>27</v>
      </c>
    </row>
    <row r="44" spans="1:9" x14ac:dyDescent="0.2">
      <c r="A44" t="s">
        <v>46</v>
      </c>
      <c r="B44" t="s">
        <v>47</v>
      </c>
      <c r="C44" t="s">
        <v>48</v>
      </c>
      <c r="D44" t="s">
        <v>35</v>
      </c>
      <c r="E44" t="s">
        <v>49</v>
      </c>
      <c r="F44" t="s">
        <v>50</v>
      </c>
      <c r="G44" t="s">
        <v>51</v>
      </c>
      <c r="H44" t="s">
        <v>52</v>
      </c>
      <c r="I44" t="s">
        <v>53</v>
      </c>
    </row>
    <row r="45" spans="1:9" x14ac:dyDescent="0.2">
      <c r="A45" t="s">
        <v>54</v>
      </c>
      <c r="B45">
        <v>-1.855</v>
      </c>
      <c r="C45">
        <v>-0.57950000000000002</v>
      </c>
      <c r="D45">
        <v>-1.276</v>
      </c>
      <c r="E45">
        <v>6.3519999999999993E-2</v>
      </c>
      <c r="F45">
        <v>3</v>
      </c>
      <c r="G45">
        <v>3</v>
      </c>
      <c r="H45">
        <v>20.079999999999998</v>
      </c>
      <c r="I45">
        <v>3.7330000000000001</v>
      </c>
    </row>
    <row r="46" spans="1:9" x14ac:dyDescent="0.2">
      <c r="A46" t="s">
        <v>141</v>
      </c>
      <c r="B46">
        <v>-1.855</v>
      </c>
      <c r="C46">
        <v>-0.59560000000000002</v>
      </c>
      <c r="D46">
        <v>-1.26</v>
      </c>
      <c r="E46">
        <v>6.4159999999999995E-2</v>
      </c>
      <c r="F46">
        <v>3</v>
      </c>
      <c r="G46">
        <v>3</v>
      </c>
      <c r="H46">
        <v>19.63</v>
      </c>
      <c r="I46">
        <v>3.778</v>
      </c>
    </row>
    <row r="47" spans="1:9" x14ac:dyDescent="0.2">
      <c r="A47" t="s">
        <v>142</v>
      </c>
      <c r="B47">
        <v>-0.59560000000000002</v>
      </c>
      <c r="C47">
        <v>7.3889999999999997E-2</v>
      </c>
      <c r="D47">
        <v>-0.66949999999999998</v>
      </c>
      <c r="E47">
        <v>5.6439999999999997E-2</v>
      </c>
      <c r="F47">
        <v>3</v>
      </c>
      <c r="G47">
        <v>3</v>
      </c>
      <c r="H47">
        <v>11.86</v>
      </c>
      <c r="I47">
        <v>3.9980000000000002</v>
      </c>
    </row>
    <row r="48" spans="1:9" x14ac:dyDescent="0.2">
      <c r="A48" t="s">
        <v>144</v>
      </c>
      <c r="B48">
        <v>0.19650000000000001</v>
      </c>
      <c r="C48">
        <v>0.1348</v>
      </c>
      <c r="D48">
        <v>6.1740000000000003E-2</v>
      </c>
      <c r="E48">
        <v>9.7589999999999996E-2</v>
      </c>
      <c r="F48">
        <v>3</v>
      </c>
      <c r="G48">
        <v>3</v>
      </c>
      <c r="H48">
        <v>0.63270000000000004</v>
      </c>
      <c r="I48">
        <v>2.766</v>
      </c>
    </row>
    <row r="49" spans="1:9" x14ac:dyDescent="0.2">
      <c r="A49" t="s">
        <v>143</v>
      </c>
      <c r="B49">
        <v>-0.59560000000000002</v>
      </c>
      <c r="C49">
        <v>0.19650000000000001</v>
      </c>
      <c r="D49">
        <v>-0.79210000000000003</v>
      </c>
      <c r="E49">
        <v>5.6030000000000003E-2</v>
      </c>
      <c r="F49">
        <v>3</v>
      </c>
      <c r="G49">
        <v>3</v>
      </c>
      <c r="H49">
        <v>14.14</v>
      </c>
      <c r="I49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4b</vt:lpstr>
      <vt:lpstr>4d</vt:lpstr>
      <vt:lpstr>4f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Kristen Witt</dc:creator>
  <cp:lastModifiedBy>Kristen Witt</cp:lastModifiedBy>
  <dcterms:created xsi:type="dcterms:W3CDTF">2025-01-16T00:54:38Z</dcterms:created>
  <dcterms:modified xsi:type="dcterms:W3CDTF">2025-03-25T22:46:17Z</dcterms:modified>
</cp:coreProperties>
</file>