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metadata.xml" ContentType="application/vnd.openxmlformats-officedocument.spreadsheetml.sheetMetadata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Fig 3a" sheetId="7" r:id="rId1"/>
    <sheet name="Fig 3b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<sst xmlns="http://schemas.openxmlformats.org/spreadsheetml/2006/main" count="32" uniqueCount="15">
  <si>
    <r>
      <rPr>
        <sz val="10"/>
        <color theme="1"/>
        <rFont val="Times New Roman"/>
        <charset val="134"/>
      </rPr>
      <t xml:space="preserve">Relative expresssion level to </t>
    </r>
    <r>
      <rPr>
        <i/>
        <sz val="10"/>
        <color theme="1"/>
        <rFont val="Times New Roman"/>
        <charset val="134"/>
      </rPr>
      <t>OsUBQ5</t>
    </r>
  </si>
  <si>
    <t>Mean</t>
  </si>
  <si>
    <t>SD</t>
  </si>
  <si>
    <t>OSD2</t>
  </si>
  <si>
    <t>root</t>
  </si>
  <si>
    <t>leaf</t>
  </si>
  <si>
    <t>stem</t>
  </si>
  <si>
    <t>panicle</t>
  </si>
  <si>
    <t>OSD3</t>
  </si>
  <si>
    <t>OSD4</t>
  </si>
  <si>
    <t>Relative expresssion level to Mock</t>
  </si>
  <si>
    <t>T.TEST</t>
  </si>
  <si>
    <t>Hours after inoculation</t>
  </si>
  <si>
    <t>Mock</t>
  </si>
  <si>
    <t>Xoo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</si>
</sst>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0E+00"/>
    <numFmt numFmtId="178" formatCode="#,##0.0000_);[Red]\(#,##0.0000\)"/>
  </numFmts>
  <fonts count="25">
    <font>
      <sz val="12"/>
      <name val="宋体"/>
      <charset val="134"/>
    </font>
    <font>
      <sz val="10"/>
      <color theme="1"/>
      <name val="Times New Roman"/>
      <charset val="134"/>
    </font>
    <font>
      <i/>
      <sz val="10"/>
      <color theme="1"/>
      <name val="Times New Roman"/>
      <charset val="134"/>
    </font>
    <font>
      <i/>
      <sz val="10"/>
      <name val="Times New Roman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176" fontId="4" fillId="0" borderId="0" xfId="0" applyNumberFormat="1" applyFont="1" applyAlignment="1"/>
    <xf numFmtId="0" fontId="3" fillId="0" borderId="0" xfId="0" applyFont="1" applyAlignment="1"/>
    <xf numFmtId="176" fontId="1" fillId="0" borderId="0" xfId="0" applyNumberFormat="1" applyFont="1" applyAlignment="1">
      <alignment horizontal="center"/>
    </xf>
    <xf numFmtId="176" fontId="1" fillId="0" borderId="0" xfId="0" applyNumberFormat="1" applyFont="1" applyAlignment="1"/>
    <xf numFmtId="177" fontId="1" fillId="0" borderId="0" xfId="0" applyNumberFormat="1" applyFont="1" applyAlignment="1"/>
    <xf numFmtId="178" fontId="1" fillId="0" borderId="0" xfId="0" applyNumberFormat="1" applyFont="1" applyAlignment="1">
      <alignment horizontal="center"/>
    </xf>
    <xf numFmtId="178" fontId="4" fillId="0" borderId="0" xfId="0" applyNumberFormat="1" applyFont="1" applyAlignment="1">
      <alignment horizontal="center"/>
    </xf>
    <xf numFmtId="178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6" Type="http://schemas.openxmlformats.org/officeDocument/2006/relationships/styles" Target="styles.xml"/><Relationship Id="rId1" Type="http://schemas.openxmlformats.org/officeDocument/2006/relationships/worksheet" Target="worksheets/sheet1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P13" sqref="P13"/>
    </sheetView>
  </sheetViews>
  <sheetFormatPr defaultColWidth="9" defaultRowHeight="14.25" outlineLevelCol="6"/>
  <sheetData>
    <row r="1" spans="1:7">
      <c r="A1" s="10"/>
      <c r="B1" s="10" t="s">
        <v>0</v>
      </c>
      <c r="C1" s="10"/>
      <c r="D1" s="10"/>
      <c r="E1" s="10"/>
      <c r="F1" s="10" t="s">
        <v>1</v>
      </c>
      <c r="G1" s="10" t="s">
        <v>2</v>
      </c>
    </row>
    <row r="2" spans="1:7">
      <c r="A2" s="11"/>
      <c r="B2" s="12" t="s">
        <v>3</v>
      </c>
      <c r="C2" s="12"/>
      <c r="D2" s="12"/>
      <c r="E2" s="10"/>
      <c r="F2" s="10"/>
      <c r="G2" s="10"/>
    </row>
    <row r="3" spans="1:7">
      <c r="A3" s="11" t="s">
        <v>4</v>
      </c>
      <c r="B3" s="11">
        <v>0.0547878575822521</v>
      </c>
      <c r="C3" s="11">
        <v>0.0341966781643981</v>
      </c>
      <c r="D3" s="11">
        <v>0.0161760144350215</v>
      </c>
      <c r="E3" s="10"/>
      <c r="F3" s="10">
        <f>AVERAGE(B3:D3)</f>
        <v>0.0350535167272239</v>
      </c>
      <c r="G3" s="10">
        <f>STDEV(B3:D3)</f>
        <v>0.0193201769414424</v>
      </c>
    </row>
    <row r="4" spans="1:7">
      <c r="A4" s="11" t="s">
        <v>5</v>
      </c>
      <c r="B4" s="11">
        <v>0.0147821507300874</v>
      </c>
      <c r="C4" s="11">
        <v>0.017098339082199</v>
      </c>
      <c r="D4" s="11">
        <v>0.00982041698845179</v>
      </c>
      <c r="E4" s="10"/>
      <c r="F4" s="10">
        <f t="shared" ref="F4:F6" si="0">AVERAGE(B4:D4)</f>
        <v>0.0139003022669128</v>
      </c>
      <c r="G4" s="10">
        <f t="shared" ref="G4:G6" si="1">STDEV(B4:D4)</f>
        <v>0.00371823614562957</v>
      </c>
    </row>
    <row r="5" spans="1:7">
      <c r="A5" s="11" t="s">
        <v>6</v>
      </c>
      <c r="B5" s="11">
        <v>0.00723896923351853</v>
      </c>
      <c r="C5" s="11">
        <v>0.00860863371778603</v>
      </c>
      <c r="D5" s="11">
        <v>0.00464534029297938</v>
      </c>
      <c r="E5" s="10"/>
      <c r="F5" s="10">
        <f t="shared" si="0"/>
        <v>0.00683098108142798</v>
      </c>
      <c r="G5" s="10">
        <f t="shared" si="1"/>
        <v>0.00201289951114396</v>
      </c>
    </row>
    <row r="6" spans="1:7">
      <c r="A6" s="11" t="s">
        <v>7</v>
      </c>
      <c r="B6" s="11">
        <v>0.0145786404927626</v>
      </c>
      <c r="C6" s="11">
        <v>0.0158431168717192</v>
      </c>
      <c r="D6" s="11">
        <v>0.042985681816867</v>
      </c>
      <c r="E6" s="10"/>
      <c r="F6" s="10">
        <f t="shared" si="0"/>
        <v>0.024469146393783</v>
      </c>
      <c r="G6" s="10">
        <f t="shared" si="1"/>
        <v>0.016048248757543</v>
      </c>
    </row>
    <row r="7" spans="1:7">
      <c r="A7" s="10"/>
      <c r="B7" s="10"/>
      <c r="C7" s="10"/>
      <c r="D7" s="10"/>
      <c r="E7" s="10"/>
      <c r="F7" s="10"/>
      <c r="G7" s="10"/>
    </row>
    <row r="8" spans="1:7">
      <c r="A8" s="10"/>
      <c r="B8" s="12" t="s">
        <v>8</v>
      </c>
      <c r="C8" s="12"/>
      <c r="D8" s="12"/>
      <c r="E8" s="10"/>
      <c r="F8" s="10"/>
      <c r="G8" s="10"/>
    </row>
    <row r="9" spans="1:7">
      <c r="A9" s="11" t="s">
        <v>4</v>
      </c>
      <c r="B9" s="11">
        <v>4.95883079975595</v>
      </c>
      <c r="C9" s="11">
        <v>5.09824250927705</v>
      </c>
      <c r="D9" s="11">
        <v>3.60500185044331</v>
      </c>
      <c r="E9" s="10"/>
      <c r="F9" s="10">
        <f t="shared" ref="F9:F12" si="2">AVERAGE(B9:D9)</f>
        <v>4.55402505315877</v>
      </c>
      <c r="G9" s="10">
        <f t="shared" ref="G9:G12" si="3">STDEV(B9:D9)</f>
        <v>0.824828882652111</v>
      </c>
    </row>
    <row r="10" spans="1:7">
      <c r="A10" s="11" t="s">
        <v>5</v>
      </c>
      <c r="B10" s="11">
        <v>0.0281640769565885</v>
      </c>
      <c r="C10" s="11">
        <v>0.00728932024638132</v>
      </c>
      <c r="D10" s="11">
        <v>0.0187106047596707</v>
      </c>
      <c r="E10" s="10"/>
      <c r="F10" s="10">
        <f t="shared" si="2"/>
        <v>0.0180546673208802</v>
      </c>
      <c r="G10" s="10">
        <f t="shared" si="3"/>
        <v>0.0104528253295599</v>
      </c>
    </row>
    <row r="11" spans="1:7">
      <c r="A11" s="11" t="s">
        <v>6</v>
      </c>
      <c r="B11" s="11">
        <v>0.108067153913483</v>
      </c>
      <c r="C11" s="11">
        <v>0.0688690697422882</v>
      </c>
      <c r="D11" s="11">
        <v>0.0722930114940803</v>
      </c>
      <c r="E11" s="10"/>
      <c r="F11" s="10">
        <f t="shared" si="2"/>
        <v>0.0830764117166172</v>
      </c>
      <c r="G11" s="10">
        <f t="shared" si="3"/>
        <v>0.0217102220380764</v>
      </c>
    </row>
    <row r="12" spans="1:7">
      <c r="A12" s="11" t="s">
        <v>7</v>
      </c>
      <c r="B12" s="11">
        <v>2.15845647300885</v>
      </c>
      <c r="C12" s="11">
        <v>1.85317612378074</v>
      </c>
      <c r="D12" s="11">
        <v>1.97246540898672</v>
      </c>
      <c r="E12" s="10"/>
      <c r="F12" s="10">
        <f t="shared" si="2"/>
        <v>1.99469933525877</v>
      </c>
      <c r="G12" s="10">
        <f t="shared" si="3"/>
        <v>0.153849873299632</v>
      </c>
    </row>
    <row r="13" spans="1:7">
      <c r="A13" s="10"/>
      <c r="B13" s="10"/>
      <c r="C13" s="10"/>
      <c r="D13" s="10"/>
      <c r="E13" s="10"/>
      <c r="F13" s="10"/>
      <c r="G13" s="10"/>
    </row>
    <row r="14" spans="1:7">
      <c r="A14" s="10"/>
      <c r="B14" s="12" t="s">
        <v>9</v>
      </c>
      <c r="C14" s="12"/>
      <c r="D14" s="12"/>
      <c r="E14" s="10"/>
      <c r="F14" s="10"/>
      <c r="G14" s="10"/>
    </row>
    <row r="15" spans="1:7">
      <c r="A15" s="11" t="s">
        <v>4</v>
      </c>
      <c r="B15" s="11">
        <v>0.0301855102789015</v>
      </c>
      <c r="C15" s="11">
        <v>0.0366510921634962</v>
      </c>
      <c r="D15" s="11">
        <v>0.0532896807354974</v>
      </c>
      <c r="E15" s="10"/>
      <c r="F15" s="10">
        <f t="shared" ref="F15:F18" si="4">AVERAGE(B15:D15)</f>
        <v>0.0400420943926317</v>
      </c>
      <c r="G15" s="10">
        <f t="shared" ref="G15:G18" si="5">STDEV(B15:D15)</f>
        <v>0.0119195153093723</v>
      </c>
    </row>
    <row r="16" spans="1:7">
      <c r="A16" s="11" t="s">
        <v>5</v>
      </c>
      <c r="B16" s="11">
        <v>0.010598471308185</v>
      </c>
      <c r="C16" s="11">
        <v>0.00445610826511103</v>
      </c>
      <c r="D16" s="11">
        <v>0.0145786404927626</v>
      </c>
      <c r="E16" s="10"/>
      <c r="F16" s="10">
        <f t="shared" si="4"/>
        <v>0.00987774002201954</v>
      </c>
      <c r="G16" s="10">
        <f t="shared" si="5"/>
        <v>0.00509960830506664</v>
      </c>
    </row>
    <row r="17" spans="1:7">
      <c r="A17" s="11" t="s">
        <v>6</v>
      </c>
      <c r="B17" s="11">
        <v>0.00765172107489786</v>
      </c>
      <c r="C17" s="11">
        <v>0.00445610826511103</v>
      </c>
      <c r="D17" s="11">
        <v>0.00564034842000974</v>
      </c>
      <c r="E17" s="10"/>
      <c r="F17" s="10">
        <f t="shared" si="4"/>
        <v>0.00591605925333954</v>
      </c>
      <c r="G17" s="10">
        <f t="shared" si="5"/>
        <v>0.00161554871645209</v>
      </c>
    </row>
    <row r="18" spans="1:7">
      <c r="A18" s="11" t="s">
        <v>7</v>
      </c>
      <c r="B18" s="11">
        <v>0.0236830713517249</v>
      </c>
      <c r="C18" s="11">
        <v>0.0403860259574216</v>
      </c>
      <c r="D18" s="11">
        <v>0.0141799868018307</v>
      </c>
      <c r="E18" s="10"/>
      <c r="F18" s="10">
        <f t="shared" si="4"/>
        <v>0.0260830280369924</v>
      </c>
      <c r="G18" s="10">
        <f t="shared" si="5"/>
        <v>0.0132668370806482</v>
      </c>
    </row>
    <row r="19" spans="1:7">
      <c r="A19" s="10"/>
      <c r="B19" s="10"/>
      <c r="C19" s="10"/>
      <c r="D19" s="10"/>
      <c r="E19" s="10"/>
      <c r="F19" s="10"/>
      <c r="G19" s="10"/>
    </row>
    <row r="20" spans="1:7">
      <c r="A20" s="10"/>
      <c r="B20" s="10"/>
      <c r="C20" s="10"/>
      <c r="D20" s="10"/>
      <c r="E20" s="10"/>
      <c r="F20" s="10"/>
      <c r="G20" s="10"/>
    </row>
    <row r="21" spans="1:7">
      <c r="A21" s="10"/>
      <c r="B21" s="10"/>
      <c r="C21" s="10"/>
      <c r="D21" s="10"/>
      <c r="E21" s="10"/>
      <c r="F21" s="10"/>
      <c r="G21" s="10"/>
    </row>
    <row r="22" spans="1:7">
      <c r="A22" s="10"/>
      <c r="B22" s="10"/>
      <c r="C22" s="10"/>
      <c r="D22" s="10"/>
      <c r="E22" s="10"/>
      <c r="F22" s="10"/>
      <c r="G22" s="10"/>
    </row>
  </sheetData>
  <mergeCells count="4">
    <mergeCell ref="B1:D1"/>
    <mergeCell ref="B2:D2"/>
    <mergeCell ref="B8:D8"/>
    <mergeCell ref="B14:D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2"/>
  <sheetViews>
    <sheetView tabSelected="1" workbookViewId="0">
      <selection activeCell="P7" sqref="P7"/>
    </sheetView>
  </sheetViews>
  <sheetFormatPr defaultColWidth="9" defaultRowHeight="12.75"/>
  <cols>
    <col min="1" max="1" width="9" style="1"/>
    <col min="2" max="2" width="16.875" style="2" customWidth="1"/>
    <col min="3" max="9" width="9" style="1"/>
    <col min="10" max="13" width="9" style="2"/>
    <col min="14" max="16384" width="9" style="1"/>
  </cols>
  <sheetData>
    <row r="1" spans="3:8">
      <c r="C1" s="2"/>
      <c r="D1" s="2"/>
      <c r="E1" s="2"/>
      <c r="F1" s="2"/>
      <c r="G1" s="2"/>
      <c r="H1" s="2"/>
    </row>
    <row r="2" spans="3:15">
      <c r="C2" s="2" t="s">
        <v>10</v>
      </c>
      <c r="D2" s="2"/>
      <c r="E2" s="2"/>
      <c r="F2" s="2"/>
      <c r="G2" s="2"/>
      <c r="H2" s="2"/>
      <c r="J2" s="2" t="s">
        <v>1</v>
      </c>
      <c r="L2" s="2" t="s">
        <v>2</v>
      </c>
      <c r="O2" s="1" t="s">
        <v>11</v>
      </c>
    </row>
    <row r="3" spans="2:13">
      <c r="B3" s="2" t="s">
        <v>12</v>
      </c>
      <c r="C3" s="2" t="s">
        <v>13</v>
      </c>
      <c r="D3" s="2"/>
      <c r="E3" s="2"/>
      <c r="F3" s="3" t="s">
        <v>14</v>
      </c>
      <c r="G3" s="3"/>
      <c r="H3" s="3"/>
      <c r="J3" s="2" t="s">
        <v>13</v>
      </c>
      <c r="K3" s="3" t="s">
        <v>14</v>
      </c>
      <c r="L3" s="2" t="s">
        <v>13</v>
      </c>
      <c r="M3" s="3" t="s">
        <v>14</v>
      </c>
    </row>
    <row r="4" spans="1:15">
      <c r="A4" s="4" t="s">
        <v>3</v>
      </c>
      <c r="B4" s="2">
        <v>0</v>
      </c>
      <c r="C4" s="5">
        <v>0.913</v>
      </c>
      <c r="D4" s="5">
        <v>1.209</v>
      </c>
      <c r="E4" s="5">
        <v>0.906</v>
      </c>
      <c r="F4" s="5">
        <v>0.913</v>
      </c>
      <c r="G4" s="5">
        <v>1.209</v>
      </c>
      <c r="H4" s="5">
        <v>0.906</v>
      </c>
      <c r="J4" s="7">
        <f t="shared" ref="J4:J8" si="0">AVERAGE(C4:E4)</f>
        <v>1.00933333333333</v>
      </c>
      <c r="K4" s="7">
        <f>AVERAGE(D4:F4)</f>
        <v>1.00933333333333</v>
      </c>
      <c r="L4" s="7">
        <f t="shared" ref="L4:L8" si="1">STDEV(C4:E4)</f>
        <v>0.172951823735205</v>
      </c>
      <c r="M4" s="7">
        <f>STDEV(D4:F4)</f>
        <v>0.172951823735205</v>
      </c>
      <c r="N4" s="8"/>
      <c r="O4" s="8"/>
    </row>
    <row r="5" spans="1:15">
      <c r="A5" s="4"/>
      <c r="B5" s="2">
        <v>12</v>
      </c>
      <c r="C5" s="5">
        <v>0.989</v>
      </c>
      <c r="D5" s="5">
        <v>0.627</v>
      </c>
      <c r="E5" s="5">
        <v>1.613</v>
      </c>
      <c r="F5" s="5">
        <v>0.055</v>
      </c>
      <c r="G5" s="5">
        <v>0.21</v>
      </c>
      <c r="H5" s="5">
        <v>0.068</v>
      </c>
      <c r="J5" s="7">
        <f t="shared" si="0"/>
        <v>1.07633333333333</v>
      </c>
      <c r="K5" s="7">
        <f t="shared" ref="K5:K8" si="2">AVERAGE(F5:H5)</f>
        <v>0.111</v>
      </c>
      <c r="L5" s="7">
        <f t="shared" si="1"/>
        <v>0.498767815053591</v>
      </c>
      <c r="M5" s="7">
        <f t="shared" ref="M5:M8" si="3">STDEV(F5:H5)</f>
        <v>0.0859825563704639</v>
      </c>
      <c r="N5" s="8"/>
      <c r="O5" s="8" cm="1">
        <f t="array" ref="O5">TTEST(C5:E5,F5:H5,2,2)</f>
        <v>0.0298341539125633</v>
      </c>
    </row>
    <row r="6" spans="1:15">
      <c r="A6" s="4"/>
      <c r="B6" s="2">
        <v>24</v>
      </c>
      <c r="C6" s="5">
        <v>1.708</v>
      </c>
      <c r="D6" s="5">
        <v>1.124</v>
      </c>
      <c r="E6" s="5">
        <v>0.521</v>
      </c>
      <c r="F6" s="5">
        <v>12.045</v>
      </c>
      <c r="G6" s="5">
        <v>8.703</v>
      </c>
      <c r="H6" s="5">
        <v>9.848</v>
      </c>
      <c r="J6" s="7">
        <f t="shared" si="0"/>
        <v>1.11766666666667</v>
      </c>
      <c r="K6" s="7">
        <f t="shared" si="2"/>
        <v>10.1986666666667</v>
      </c>
      <c r="L6" s="7">
        <f t="shared" si="1"/>
        <v>0.593525343463388</v>
      </c>
      <c r="M6" s="7">
        <f t="shared" si="3"/>
        <v>1.69837167114072</v>
      </c>
      <c r="N6" s="8"/>
      <c r="O6" s="9" cm="1">
        <f t="array" ref="O6">TTEST(C6:E6,F6:H6,2,2)</f>
        <v>0.000943251971120014</v>
      </c>
    </row>
    <row r="7" spans="1:15">
      <c r="A7" s="4"/>
      <c r="B7" s="2">
        <v>48</v>
      </c>
      <c r="C7" s="5">
        <v>2.24</v>
      </c>
      <c r="D7" s="5">
        <v>0.713</v>
      </c>
      <c r="E7" s="5">
        <v>0.626</v>
      </c>
      <c r="F7" s="5">
        <v>1.092</v>
      </c>
      <c r="G7" s="5">
        <v>0.223</v>
      </c>
      <c r="H7" s="5">
        <v>0.253</v>
      </c>
      <c r="J7" s="7">
        <f t="shared" si="0"/>
        <v>1.193</v>
      </c>
      <c r="K7" s="7">
        <f t="shared" si="2"/>
        <v>0.522666666666667</v>
      </c>
      <c r="L7" s="7">
        <f t="shared" si="1"/>
        <v>0.907771447006349</v>
      </c>
      <c r="M7" s="7">
        <f t="shared" si="3"/>
        <v>0.49328524540405</v>
      </c>
      <c r="N7" s="8"/>
      <c r="O7" s="8" cm="1">
        <f t="array" ref="O7">TTEST(C7:E7,F7:H7,2,2)</f>
        <v>0.323976769550895</v>
      </c>
    </row>
    <row r="8" spans="1:15">
      <c r="A8" s="4"/>
      <c r="B8" s="2">
        <v>72</v>
      </c>
      <c r="C8" s="5">
        <v>1.767</v>
      </c>
      <c r="D8" s="5">
        <v>0.919</v>
      </c>
      <c r="E8" s="5">
        <v>0.616</v>
      </c>
      <c r="F8" s="5">
        <v>0.201</v>
      </c>
      <c r="G8" s="5">
        <v>0.092</v>
      </c>
      <c r="H8" s="5">
        <v>0.152</v>
      </c>
      <c r="J8" s="7">
        <f t="shared" si="0"/>
        <v>1.10066666666667</v>
      </c>
      <c r="K8" s="7">
        <f t="shared" si="2"/>
        <v>0.148333333333333</v>
      </c>
      <c r="L8" s="7">
        <f t="shared" si="1"/>
        <v>0.596617409512439</v>
      </c>
      <c r="M8" s="7">
        <f t="shared" si="3"/>
        <v>0.0545924292675581</v>
      </c>
      <c r="N8" s="8"/>
      <c r="O8" s="8" cm="1">
        <f t="array" ref="O8">TTEST(C8:E8,F8:H8,2,2)</f>
        <v>0.0512040252235132</v>
      </c>
    </row>
    <row r="9" spans="1:15">
      <c r="A9" s="6"/>
      <c r="C9" s="5"/>
      <c r="D9" s="5"/>
      <c r="E9" s="5"/>
      <c r="F9" s="5"/>
      <c r="G9" s="5"/>
      <c r="H9" s="5"/>
      <c r="J9" s="7"/>
      <c r="K9" s="7"/>
      <c r="L9" s="7"/>
      <c r="M9" s="7"/>
      <c r="N9" s="8"/>
      <c r="O9" s="8"/>
    </row>
    <row r="10" spans="1:15">
      <c r="A10" s="6"/>
      <c r="C10" s="5"/>
      <c r="D10" s="5"/>
      <c r="E10" s="5"/>
      <c r="F10" s="5"/>
      <c r="G10" s="5"/>
      <c r="H10" s="5"/>
      <c r="J10" s="7"/>
      <c r="K10" s="7"/>
      <c r="L10" s="7"/>
      <c r="M10" s="7"/>
      <c r="N10" s="8"/>
      <c r="O10" s="8"/>
    </row>
    <row r="11" spans="1:15">
      <c r="A11" s="4" t="s">
        <v>8</v>
      </c>
      <c r="B11" s="2">
        <v>0</v>
      </c>
      <c r="C11" s="5">
        <v>1.444</v>
      </c>
      <c r="D11" s="5">
        <v>0.849</v>
      </c>
      <c r="E11" s="5">
        <v>0.816</v>
      </c>
      <c r="F11" s="5">
        <v>1.444</v>
      </c>
      <c r="G11" s="5">
        <v>0.849</v>
      </c>
      <c r="H11" s="5">
        <v>0.816</v>
      </c>
      <c r="J11" s="7">
        <f t="shared" ref="J11:J15" si="4">AVERAGE(C11:E11)</f>
        <v>1.03633333333333</v>
      </c>
      <c r="K11" s="7">
        <f t="shared" ref="K11:K15" si="5">AVERAGE(F11:H11)</f>
        <v>1.03633333333333</v>
      </c>
      <c r="L11" s="7">
        <f t="shared" ref="L11:L15" si="6">STDEV(C11:E11)</f>
        <v>0.353435048252622</v>
      </c>
      <c r="M11" s="7">
        <f t="shared" ref="M11:M15" si="7">STDEV(F11:H11)</f>
        <v>0.353435048252622</v>
      </c>
      <c r="N11" s="8"/>
      <c r="O11" s="8"/>
    </row>
    <row r="12" spans="1:15">
      <c r="A12" s="4"/>
      <c r="B12" s="2">
        <v>12</v>
      </c>
      <c r="C12" s="5">
        <v>0.914</v>
      </c>
      <c r="D12" s="5">
        <v>0.932</v>
      </c>
      <c r="E12" s="5">
        <v>1.173</v>
      </c>
      <c r="F12" s="5">
        <v>0.286</v>
      </c>
      <c r="G12" s="5">
        <v>0.441</v>
      </c>
      <c r="H12" s="5">
        <v>0.109</v>
      </c>
      <c r="J12" s="7">
        <f t="shared" si="4"/>
        <v>1.00633333333333</v>
      </c>
      <c r="K12" s="7">
        <f t="shared" si="5"/>
        <v>0.278666666666667</v>
      </c>
      <c r="L12" s="7">
        <f t="shared" si="6"/>
        <v>0.144617887321497</v>
      </c>
      <c r="M12" s="7">
        <f t="shared" si="7"/>
        <v>0.166121441521958</v>
      </c>
      <c r="N12" s="8"/>
      <c r="O12" s="8" cm="1">
        <f t="array" ref="O12">TTEST(C12:E12,F12:H12,2,2)</f>
        <v>0.00461562630405252</v>
      </c>
    </row>
    <row r="13" spans="1:15">
      <c r="A13" s="4"/>
      <c r="B13" s="2">
        <v>24</v>
      </c>
      <c r="C13" s="5">
        <v>1.739</v>
      </c>
      <c r="D13" s="5">
        <v>0.819</v>
      </c>
      <c r="E13" s="5">
        <v>0.702</v>
      </c>
      <c r="F13" s="5">
        <v>7.18</v>
      </c>
      <c r="G13" s="5">
        <v>22.175</v>
      </c>
      <c r="H13" s="5">
        <v>12.427</v>
      </c>
      <c r="J13" s="7">
        <f t="shared" si="4"/>
        <v>1.08666666666667</v>
      </c>
      <c r="K13" s="7">
        <f t="shared" si="5"/>
        <v>13.9273333333333</v>
      </c>
      <c r="L13" s="7">
        <f t="shared" si="6"/>
        <v>0.567958038356121</v>
      </c>
      <c r="M13" s="7">
        <f t="shared" si="7"/>
        <v>7.60925465031453</v>
      </c>
      <c r="N13" s="8"/>
      <c r="O13" s="8" cm="1">
        <f t="array" ref="O13">TTEST(C13:E13,F13:H13,2,2)</f>
        <v>0.043471525826738</v>
      </c>
    </row>
    <row r="14" spans="1:15">
      <c r="A14" s="4"/>
      <c r="B14" s="2">
        <v>48</v>
      </c>
      <c r="C14" s="5">
        <v>1.043</v>
      </c>
      <c r="D14" s="5">
        <v>0.84</v>
      </c>
      <c r="E14" s="5">
        <v>1.142</v>
      </c>
      <c r="F14" s="5">
        <v>0.789</v>
      </c>
      <c r="G14" s="5">
        <v>0.607</v>
      </c>
      <c r="H14" s="5">
        <v>0.548</v>
      </c>
      <c r="J14" s="7">
        <f t="shared" si="4"/>
        <v>1.00833333333333</v>
      </c>
      <c r="K14" s="7">
        <f t="shared" si="5"/>
        <v>0.648</v>
      </c>
      <c r="L14" s="7">
        <f t="shared" si="6"/>
        <v>0.153955621311251</v>
      </c>
      <c r="M14" s="7">
        <f t="shared" si="7"/>
        <v>0.12562245022288</v>
      </c>
      <c r="N14" s="8"/>
      <c r="O14" s="8" cm="1">
        <f t="array" ref="O14">TTEST(C14:E14,F14:H14,2,2)</f>
        <v>0.0348165653040501</v>
      </c>
    </row>
    <row r="15" ht="11.25" customHeight="1" spans="1:15">
      <c r="A15" s="4"/>
      <c r="B15" s="2">
        <v>72</v>
      </c>
      <c r="C15" s="5">
        <v>4.108</v>
      </c>
      <c r="D15" s="5">
        <v>0.468</v>
      </c>
      <c r="E15" s="5">
        <v>0.52</v>
      </c>
      <c r="F15" s="5">
        <v>0.152</v>
      </c>
      <c r="G15" s="5">
        <v>0.233</v>
      </c>
      <c r="H15" s="5">
        <v>0.251</v>
      </c>
      <c r="J15" s="7">
        <f t="shared" si="4"/>
        <v>1.69866666666667</v>
      </c>
      <c r="K15" s="7">
        <f t="shared" si="5"/>
        <v>0.212</v>
      </c>
      <c r="L15" s="7">
        <f t="shared" si="6"/>
        <v>2.08670585692697</v>
      </c>
      <c r="M15" s="7">
        <f t="shared" si="7"/>
        <v>0.0527351874937408</v>
      </c>
      <c r="N15" s="8"/>
      <c r="O15" s="8" cm="1">
        <f t="array" ref="O15">TTEST(C15:E15,F15:H15,2,2)</f>
        <v>0.284883168632993</v>
      </c>
    </row>
    <row r="16" spans="1:15">
      <c r="A16" s="6"/>
      <c r="C16" s="5"/>
      <c r="D16" s="5"/>
      <c r="E16" s="5"/>
      <c r="F16" s="5"/>
      <c r="G16" s="5"/>
      <c r="H16" s="5"/>
      <c r="J16" s="7"/>
      <c r="K16" s="7"/>
      <c r="L16" s="7"/>
      <c r="M16" s="7"/>
      <c r="N16" s="8"/>
      <c r="O16" s="8"/>
    </row>
    <row r="17" spans="1:15">
      <c r="A17" s="6"/>
      <c r="J17" s="7"/>
      <c r="K17" s="7"/>
      <c r="L17" s="7"/>
      <c r="M17" s="7"/>
      <c r="N17" s="8"/>
      <c r="O17" s="8"/>
    </row>
    <row r="18" spans="1:15">
      <c r="A18" s="4" t="s">
        <v>9</v>
      </c>
      <c r="B18" s="2">
        <v>0</v>
      </c>
      <c r="C18" s="5">
        <v>1.492</v>
      </c>
      <c r="D18" s="5">
        <v>0.967</v>
      </c>
      <c r="E18" s="5">
        <v>0.693</v>
      </c>
      <c r="F18" s="5">
        <v>1.492</v>
      </c>
      <c r="G18" s="5">
        <v>0.967</v>
      </c>
      <c r="H18" s="5">
        <v>0.693</v>
      </c>
      <c r="J18" s="7">
        <f t="shared" ref="J18:J22" si="8">AVERAGE(C18:E18)</f>
        <v>1.05066666666667</v>
      </c>
      <c r="K18" s="7">
        <f t="shared" ref="K18:K22" si="9">AVERAGE(F18:H18)</f>
        <v>1.05066666666667</v>
      </c>
      <c r="L18" s="7">
        <f t="shared" ref="L18:L22" si="10">STDEV(C18:E18)</f>
        <v>0.406017651504628</v>
      </c>
      <c r="M18" s="7">
        <f t="shared" ref="M18:M22" si="11">STDEV(F18:H18)</f>
        <v>0.406017651504628</v>
      </c>
      <c r="N18" s="8"/>
      <c r="O18" s="8"/>
    </row>
    <row r="19" spans="1:15">
      <c r="A19" s="4"/>
      <c r="B19" s="2">
        <v>12</v>
      </c>
      <c r="C19" s="5">
        <v>1.249</v>
      </c>
      <c r="D19" s="5">
        <v>0.832</v>
      </c>
      <c r="E19" s="5">
        <v>0.963</v>
      </c>
      <c r="F19" s="5">
        <v>1.127</v>
      </c>
      <c r="G19" s="5">
        <v>1.298</v>
      </c>
      <c r="H19" s="5">
        <v>0.712</v>
      </c>
      <c r="J19" s="7">
        <f t="shared" si="8"/>
        <v>1.01466666666667</v>
      </c>
      <c r="K19" s="7">
        <f t="shared" si="9"/>
        <v>1.04566666666667</v>
      </c>
      <c r="L19" s="7">
        <f t="shared" si="10"/>
        <v>0.213247117995375</v>
      </c>
      <c r="M19" s="7">
        <f t="shared" si="11"/>
        <v>0.301347529164142</v>
      </c>
      <c r="N19" s="8"/>
      <c r="O19" s="8" cm="1">
        <f t="array" ref="O19">TTEST(C19:E19,F19:H19,2,2)</f>
        <v>0.891394335563559</v>
      </c>
    </row>
    <row r="20" spans="1:15">
      <c r="A20" s="4"/>
      <c r="B20" s="2">
        <v>24</v>
      </c>
      <c r="C20" s="5">
        <v>1.222</v>
      </c>
      <c r="D20" s="5">
        <v>0.951</v>
      </c>
      <c r="E20" s="5">
        <v>0.861</v>
      </c>
      <c r="F20" s="5">
        <v>1.926</v>
      </c>
      <c r="G20" s="5">
        <v>2.958</v>
      </c>
      <c r="H20" s="5">
        <v>2.58</v>
      </c>
      <c r="J20" s="7">
        <f t="shared" si="8"/>
        <v>1.01133333333333</v>
      </c>
      <c r="K20" s="7">
        <f t="shared" si="9"/>
        <v>2.488</v>
      </c>
      <c r="L20" s="7">
        <f t="shared" si="10"/>
        <v>0.187910439660316</v>
      </c>
      <c r="M20" s="7">
        <f t="shared" si="11"/>
        <v>0.522114929876555</v>
      </c>
      <c r="N20" s="8"/>
      <c r="O20" s="8" cm="1">
        <f t="array" ref="O20">TTEST(C20:E20,F20:H20,2,2)</f>
        <v>0.00996144033891992</v>
      </c>
    </row>
    <row r="21" spans="1:15">
      <c r="A21" s="4"/>
      <c r="B21" s="2">
        <v>48</v>
      </c>
      <c r="C21" s="5">
        <v>1.044</v>
      </c>
      <c r="D21" s="5">
        <v>0.657</v>
      </c>
      <c r="E21" s="5">
        <v>1.458</v>
      </c>
      <c r="F21" s="5">
        <v>0.715</v>
      </c>
      <c r="G21" s="5">
        <v>1.658</v>
      </c>
      <c r="H21" s="5">
        <v>2.127</v>
      </c>
      <c r="J21" s="7">
        <f t="shared" si="8"/>
        <v>1.053</v>
      </c>
      <c r="K21" s="7">
        <f t="shared" si="9"/>
        <v>1.5</v>
      </c>
      <c r="L21" s="7">
        <f t="shared" si="10"/>
        <v>0.400575835516822</v>
      </c>
      <c r="M21" s="7">
        <f t="shared" si="11"/>
        <v>0.719137678056156</v>
      </c>
      <c r="N21" s="8"/>
      <c r="O21" s="8" cm="1">
        <f t="array" ref="O21">TTEST(C21:E21,F21:H21,2,2)</f>
        <v>0.400195393990178</v>
      </c>
    </row>
    <row r="22" spans="1:15">
      <c r="A22" s="4"/>
      <c r="B22" s="2">
        <v>72</v>
      </c>
      <c r="C22" s="5">
        <v>5.18</v>
      </c>
      <c r="D22" s="5">
        <v>0.465</v>
      </c>
      <c r="E22" s="5">
        <v>0.415</v>
      </c>
      <c r="F22" s="5">
        <v>0.217</v>
      </c>
      <c r="G22" s="5">
        <v>0.152</v>
      </c>
      <c r="H22" s="5">
        <v>0.235</v>
      </c>
      <c r="J22" s="7">
        <f t="shared" si="8"/>
        <v>2.02</v>
      </c>
      <c r="K22" s="7">
        <f t="shared" si="9"/>
        <v>0.201333333333333</v>
      </c>
      <c r="L22" s="7">
        <f t="shared" si="10"/>
        <v>2.73675446468988</v>
      </c>
      <c r="M22" s="7">
        <f t="shared" si="11"/>
        <v>0.04366157731156</v>
      </c>
      <c r="N22" s="8"/>
      <c r="O22" s="8" cm="1">
        <f t="array" ref="O22">TTEST(C22:E22,F22:H22,2,2)</f>
        <v>0.313905939661778</v>
      </c>
    </row>
  </sheetData>
  <mergeCells count="8">
    <mergeCell ref="C2:H2"/>
    <mergeCell ref="J2:K2"/>
    <mergeCell ref="L2:M2"/>
    <mergeCell ref="C3:E3"/>
    <mergeCell ref="F3:H3"/>
    <mergeCell ref="A4:A8"/>
    <mergeCell ref="A11:A15"/>
    <mergeCell ref="A18:A22"/>
  </mergeCells>
  <pageMargins left="0.75" right="0.75" top="1" bottom="1" header="0.5" footer="0.5"/>
  <headerFooter/>
  <ignoredErrors>
    <ignoredError sqref="J4:M22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</documentManagement>
</p:properties>
</file>

<file path=customXml/itemProps1.xml><?xml version="1.0" encoding="utf-8"?>
<ds:datastoreItem xmlns:ds="http://schemas.openxmlformats.org/officeDocument/2006/customXml" ds:itemID="{DE1DE3BA-D0F4-460C-B44A-0BD30A6D3E4D}"/>
</file>

<file path=customXml/itemProps2.xml><?xml version="1.0" encoding="utf-8"?>
<ds:datastoreItem xmlns:ds="http://schemas.openxmlformats.org/officeDocument/2006/customXml" ds:itemID="{2F43D92C-AD85-41A3-A9B4-D71E718B1ABB}"/>
</file>

<file path=customXml/itemProps3.xml><?xml version="1.0" encoding="utf-8"?>
<ds:datastoreItem xmlns:ds="http://schemas.openxmlformats.org/officeDocument/2006/customXml" ds:itemID="{7EC585F7-CF7F-4D3E-BF55-8DDCBCE83B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 3a</vt:lpstr>
      <vt:lpstr>Fig 3b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zyj</dc:creator>
  <cp:lastModifiedBy>言</cp:lastModifiedBy>
  <dcterms:created xsi:type="dcterms:W3CDTF">2016-12-02T08:54:00Z</dcterms:created>
  <dcterms:modified xsi:type="dcterms:W3CDTF">2025-03-26T06:45:06Z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8FF602FC15F248A1843C9285D0C3F5D0_13</vt:lpwstr>
  </property>
  <property fmtid="{D5CDD505-2E9C-101B-9397-08002B2CF9AE}" pid="4" name="ContentTypeId">
    <vt:lpwstr>0x0101002A580DDD6E32D24793B52EBDA382135E</vt:lpwstr>
  </property>
</Properties>
</file>