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F:\OSD\OSD结果\OSD论文(1)\nature\补实验返修\20250321\原始数据 精简 (2)\"/>
    </mc:Choice>
  </mc:AlternateContent>
  <xr:revisionPtr revIDLastSave="0" documentId="13_ncr:1_{52CFFA20-6FF3-4900-98B0-572428845F77}" xr6:coauthVersionLast="47" xr6:coauthVersionMax="47" xr10:uidLastSave="{00000000-0000-0000-0000-000000000000}"/>
  <bookViews>
    <workbookView xWindow="28680" yWindow="-2835" windowWidth="24240" windowHeight="13020" activeTab="1" xr2:uid="{00000000-000D-0000-FFFF-FFFF00000000}"/>
  </bookViews>
  <sheets>
    <sheet name="Fig 5a" sheetId="3" r:id="rId1"/>
    <sheet name="Fig 5c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C27" i="1"/>
  <c r="D26" i="1"/>
  <c r="C26" i="1"/>
  <c r="B26" i="1"/>
  <c r="D25" i="1"/>
  <c r="C25" i="1"/>
  <c r="B25" i="1"/>
  <c r="T21" i="3"/>
  <c r="S21" i="3"/>
  <c r="P21" i="3"/>
  <c r="O21" i="3"/>
  <c r="L21" i="3"/>
  <c r="K21" i="3"/>
  <c r="H21" i="3"/>
  <c r="G21" i="3"/>
  <c r="D21" i="3"/>
  <c r="C21" i="3"/>
  <c r="T20" i="3"/>
  <c r="S20" i="3"/>
  <c r="R20" i="3"/>
  <c r="P20" i="3"/>
  <c r="O20" i="3"/>
  <c r="N20" i="3"/>
  <c r="L20" i="3"/>
  <c r="K20" i="3"/>
  <c r="J20" i="3"/>
  <c r="H20" i="3"/>
  <c r="G20" i="3"/>
  <c r="F20" i="3"/>
  <c r="D20" i="3"/>
  <c r="C20" i="3"/>
  <c r="B20" i="3"/>
  <c r="T19" i="3"/>
  <c r="S19" i="3"/>
  <c r="R19" i="3"/>
  <c r="P19" i="3"/>
  <c r="O19" i="3"/>
  <c r="N19" i="3"/>
  <c r="L19" i="3"/>
  <c r="K19" i="3"/>
  <c r="J19" i="3"/>
  <c r="H19" i="3"/>
  <c r="G19" i="3"/>
  <c r="F19" i="3"/>
  <c r="D19" i="3"/>
  <c r="C19" i="3"/>
  <c r="B19" i="3"/>
  <c r="T10" i="3"/>
  <c r="S10" i="3"/>
  <c r="P10" i="3"/>
  <c r="O10" i="3"/>
  <c r="L10" i="3"/>
  <c r="K10" i="3"/>
  <c r="H10" i="3"/>
  <c r="G10" i="3"/>
  <c r="D10" i="3"/>
  <c r="C10" i="3"/>
  <c r="T9" i="3"/>
  <c r="S9" i="3"/>
  <c r="R9" i="3"/>
  <c r="P9" i="3"/>
  <c r="O9" i="3"/>
  <c r="N9" i="3"/>
  <c r="L9" i="3"/>
  <c r="K9" i="3"/>
  <c r="J9" i="3"/>
  <c r="H9" i="3"/>
  <c r="G9" i="3"/>
  <c r="F9" i="3"/>
  <c r="D9" i="3"/>
  <c r="C9" i="3"/>
  <c r="B9" i="3"/>
  <c r="T8" i="3"/>
  <c r="S8" i="3"/>
  <c r="R8" i="3"/>
  <c r="P8" i="3"/>
  <c r="O8" i="3"/>
  <c r="N8" i="3"/>
  <c r="L8" i="3"/>
  <c r="K8" i="3"/>
  <c r="J8" i="3"/>
  <c r="H8" i="3"/>
  <c r="G8" i="3"/>
  <c r="F8" i="3"/>
  <c r="D8" i="3"/>
  <c r="C8" i="3"/>
  <c r="B8" i="3"/>
</calcChain>
</file>

<file path=xl/sharedStrings.xml><?xml version="1.0" encoding="utf-8"?>
<sst xmlns="http://schemas.openxmlformats.org/spreadsheetml/2006/main" count="45" uniqueCount="20">
  <si>
    <t>SA content (nnmol/g FW)</t>
  </si>
  <si>
    <t>XS11</t>
  </si>
  <si>
    <r>
      <t>OSD1</t>
    </r>
    <r>
      <rPr>
        <sz val="10"/>
        <color theme="1"/>
        <rFont val="Times New Roman"/>
        <family val="1"/>
      </rPr>
      <t>-OE#10</t>
    </r>
  </si>
  <si>
    <r>
      <t>OSD1</t>
    </r>
    <r>
      <rPr>
        <sz val="10"/>
        <color theme="1"/>
        <rFont val="Times New Roman"/>
        <family val="1"/>
      </rPr>
      <t>-OE#20</t>
    </r>
  </si>
  <si>
    <t>ZH11</t>
  </si>
  <si>
    <r>
      <t>OsKAT2</t>
    </r>
    <r>
      <rPr>
        <sz val="10"/>
        <color theme="1"/>
        <rFont val="Times New Roman"/>
        <family val="1"/>
      </rPr>
      <t>-OE#1</t>
    </r>
  </si>
  <si>
    <r>
      <t>OsKAT2</t>
    </r>
    <r>
      <rPr>
        <sz val="10"/>
        <color theme="1"/>
        <rFont val="Times New Roman"/>
        <family val="1"/>
      </rPr>
      <t>-OE#2</t>
    </r>
  </si>
  <si>
    <r>
      <t>OSD2</t>
    </r>
    <r>
      <rPr>
        <sz val="10"/>
        <color theme="1"/>
        <rFont val="Times New Roman"/>
        <family val="1"/>
      </rPr>
      <t>-OE#1</t>
    </r>
  </si>
  <si>
    <r>
      <t>OSD2</t>
    </r>
    <r>
      <rPr>
        <sz val="10"/>
        <color theme="1"/>
        <rFont val="Times New Roman"/>
        <family val="1"/>
      </rPr>
      <t>-OE#9</t>
    </r>
  </si>
  <si>
    <r>
      <t>OSD3</t>
    </r>
    <r>
      <rPr>
        <sz val="10"/>
        <color theme="1"/>
        <rFont val="Times New Roman"/>
        <family val="1"/>
      </rPr>
      <t>-OE#2</t>
    </r>
  </si>
  <si>
    <r>
      <t>OSD3</t>
    </r>
    <r>
      <rPr>
        <sz val="10"/>
        <color theme="1"/>
        <rFont val="Times New Roman"/>
        <family val="1"/>
      </rPr>
      <t>-OE#8</t>
    </r>
  </si>
  <si>
    <r>
      <t>OSD4</t>
    </r>
    <r>
      <rPr>
        <sz val="10"/>
        <color theme="1"/>
        <rFont val="Times New Roman"/>
        <family val="1"/>
      </rPr>
      <t>-OE#2</t>
    </r>
  </si>
  <si>
    <r>
      <t>OSD4</t>
    </r>
    <r>
      <rPr>
        <sz val="10"/>
        <color theme="1"/>
        <rFont val="Times New Roman"/>
        <family val="1"/>
      </rPr>
      <t>-OE#5</t>
    </r>
  </si>
  <si>
    <t>Mean</t>
  </si>
  <si>
    <t>SD</t>
  </si>
  <si>
    <t>T.TEST</t>
  </si>
  <si>
    <t>SAG content (nnmol/g FW)</t>
  </si>
  <si>
    <r>
      <t xml:space="preserve">Lesion length </t>
    </r>
    <r>
      <rPr>
        <sz val="10"/>
        <color theme="1"/>
        <rFont val="等线"/>
        <charset val="134"/>
      </rPr>
      <t>(</t>
    </r>
    <r>
      <rPr>
        <sz val="10"/>
        <color theme="1"/>
        <rFont val="Times New Roman"/>
        <family val="1"/>
      </rPr>
      <t>cm)</t>
    </r>
  </si>
  <si>
    <t>OSD1-OE#10</t>
  </si>
  <si>
    <t>OSD1-OE#20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</si>
</sst>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8" formatCode="0.000_);[Red]\(0.000\)"/>
    <numFmt numFmtId="181" formatCode="0.0E+00"/>
    <numFmt numFmtId="182" formatCode="0.0000_ "/>
    <numFmt numFmtId="183" formatCode="0.00_ "/>
    <numFmt numFmtId="184" formatCode="0.000_ "/>
  </numFmts>
  <fonts count="6" x14ac:knownFonts="1">
    <font>
      <sz val="11"/>
      <color theme="1"/>
      <name val="等线"/>
      <charset val="134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等线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8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81" fontId="1" fillId="0" borderId="0" xfId="0" applyNumberFormat="1" applyFont="1" applyAlignment="1">
      <alignment horizontal="center"/>
    </xf>
    <xf numFmtId="182" fontId="1" fillId="0" borderId="0" xfId="0" applyNumberFormat="1" applyFont="1" applyAlignment="1">
      <alignment horizontal="center"/>
    </xf>
    <xf numFmtId="183" fontId="1" fillId="0" borderId="0" xfId="0" applyNumberFormat="1" applyFont="1" applyAlignment="1">
      <alignment horizontal="center"/>
    </xf>
    <xf numFmtId="184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opLeftCell="C1" workbookViewId="0">
      <selection activeCell="T27" sqref="T27"/>
    </sheetView>
  </sheetViews>
  <sheetFormatPr defaultColWidth="9" defaultRowHeight="12.75" x14ac:dyDescent="0.2"/>
  <cols>
    <col min="1" max="2" width="9" style="1"/>
    <col min="3" max="3" width="12.25" style="1" customWidth="1"/>
    <col min="4" max="4" width="10.75" style="1" customWidth="1"/>
    <col min="5" max="6" width="9" style="1"/>
    <col min="7" max="7" width="14.625" style="1" customWidth="1"/>
    <col min="8" max="8" width="9.625" style="1"/>
    <col min="9" max="10" width="9" style="1"/>
    <col min="11" max="11" width="10.625" style="1" customWidth="1"/>
    <col min="12" max="12" width="9.625" style="1"/>
    <col min="13" max="14" width="9" style="1"/>
    <col min="15" max="15" width="11" style="1" customWidth="1"/>
    <col min="16" max="16" width="10.25" style="1" customWidth="1"/>
    <col min="17" max="18" width="9" style="1"/>
    <col min="19" max="19" width="10.75" style="1" customWidth="1"/>
    <col min="20" max="20" width="12" style="1" customWidth="1"/>
    <col min="21" max="16384" width="9" style="1"/>
  </cols>
  <sheetData>
    <row r="1" spans="1:21" x14ac:dyDescent="0.2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1" x14ac:dyDescent="0.2">
      <c r="B2" s="1" t="s">
        <v>1</v>
      </c>
      <c r="C2" s="3" t="s">
        <v>2</v>
      </c>
      <c r="D2" s="3" t="s">
        <v>3</v>
      </c>
      <c r="F2" s="1" t="s">
        <v>4</v>
      </c>
      <c r="G2" s="3" t="s">
        <v>5</v>
      </c>
      <c r="H2" s="3" t="s">
        <v>6</v>
      </c>
      <c r="J2" s="1" t="s">
        <v>4</v>
      </c>
      <c r="K2" s="3" t="s">
        <v>7</v>
      </c>
      <c r="L2" s="3" t="s">
        <v>8</v>
      </c>
      <c r="N2" s="1" t="s">
        <v>4</v>
      </c>
      <c r="O2" s="3" t="s">
        <v>9</v>
      </c>
      <c r="P2" s="3" t="s">
        <v>10</v>
      </c>
      <c r="R2" s="1" t="s">
        <v>4</v>
      </c>
      <c r="S2" s="3" t="s">
        <v>11</v>
      </c>
      <c r="T2" s="3" t="s">
        <v>12</v>
      </c>
    </row>
    <row r="3" spans="1:21" x14ac:dyDescent="0.2">
      <c r="B3" s="4">
        <v>240.18799999999999</v>
      </c>
      <c r="C3" s="4">
        <v>521.31200000000001</v>
      </c>
      <c r="D3" s="4">
        <v>447.86810000000003</v>
      </c>
      <c r="F3" s="4">
        <v>204.12377269593799</v>
      </c>
      <c r="G3" s="4">
        <v>169.506723698272</v>
      </c>
      <c r="H3" s="4">
        <v>290.64435188284602</v>
      </c>
      <c r="I3" s="4"/>
      <c r="J3" s="4">
        <v>157.691188839501</v>
      </c>
      <c r="K3" s="4">
        <v>209.60408305618799</v>
      </c>
      <c r="L3" s="4">
        <v>218.30888401607001</v>
      </c>
      <c r="M3" s="4"/>
      <c r="N3" s="4">
        <v>230.16628954736001</v>
      </c>
      <c r="O3" s="4">
        <v>205.407638631395</v>
      </c>
      <c r="P3" s="4">
        <v>248.531328030943</v>
      </c>
      <c r="Q3" s="4"/>
      <c r="R3" s="4">
        <v>191.20455820026299</v>
      </c>
      <c r="S3" s="4">
        <v>148.91706576300999</v>
      </c>
      <c r="T3" s="4">
        <v>163.94540226905499</v>
      </c>
      <c r="U3" s="4"/>
    </row>
    <row r="4" spans="1:21" x14ac:dyDescent="0.2">
      <c r="B4" s="4">
        <v>281.07709999999997</v>
      </c>
      <c r="C4" s="4">
        <v>632.09169999999995</v>
      </c>
      <c r="D4" s="4">
        <v>513.85350000000005</v>
      </c>
      <c r="F4" s="4">
        <v>263.70594263280998</v>
      </c>
      <c r="G4" s="4">
        <v>314.26408707174897</v>
      </c>
      <c r="H4" s="4">
        <v>238.215401041494</v>
      </c>
      <c r="I4" s="4"/>
      <c r="J4" s="4">
        <v>235.74992980432299</v>
      </c>
      <c r="K4" s="4">
        <v>220.854069022929</v>
      </c>
      <c r="L4" s="4">
        <v>158.528396223535</v>
      </c>
      <c r="M4" s="4"/>
      <c r="N4" s="4">
        <v>204.61762983878799</v>
      </c>
      <c r="O4" s="4">
        <v>184.508955150264</v>
      </c>
      <c r="P4" s="4">
        <v>187.31197080423399</v>
      </c>
      <c r="Q4" s="4"/>
      <c r="R4" s="4">
        <v>161.623389322734</v>
      </c>
      <c r="S4" s="4">
        <v>151.56667535471601</v>
      </c>
      <c r="T4" s="4">
        <v>155.598793506232</v>
      </c>
      <c r="U4" s="4"/>
    </row>
    <row r="5" spans="1:21" x14ac:dyDescent="0.2">
      <c r="B5" s="4">
        <v>248.0744</v>
      </c>
      <c r="C5" s="4">
        <v>626.69839999999999</v>
      </c>
      <c r="D5" s="4">
        <v>350.82650000000001</v>
      </c>
      <c r="F5" s="4">
        <v>224.51594148660001</v>
      </c>
      <c r="G5" s="4">
        <v>279.05909375080603</v>
      </c>
      <c r="H5" s="4">
        <v>140.998050497441</v>
      </c>
      <c r="I5" s="4"/>
      <c r="J5" s="4">
        <v>200.04221751620901</v>
      </c>
      <c r="K5" s="4">
        <v>255.19346538807901</v>
      </c>
      <c r="L5" s="4">
        <v>197.43281334243801</v>
      </c>
      <c r="M5" s="4"/>
      <c r="N5" s="4">
        <v>194.306039481742</v>
      </c>
      <c r="O5" s="4">
        <v>195.57510330517999</v>
      </c>
      <c r="P5" s="4">
        <v>215.25144541346299</v>
      </c>
      <c r="Q5" s="4"/>
      <c r="R5" s="4">
        <v>178.30196303527401</v>
      </c>
      <c r="S5" s="4">
        <v>108.68360382415599</v>
      </c>
      <c r="T5" s="4">
        <v>139.59597107692699</v>
      </c>
      <c r="U5" s="4"/>
    </row>
    <row r="6" spans="1:21" x14ac:dyDescent="0.2">
      <c r="B6" s="4">
        <v>237.9392</v>
      </c>
      <c r="C6" s="4">
        <v>548.28210000000001</v>
      </c>
      <c r="D6" s="4">
        <v>459.06389999999999</v>
      </c>
      <c r="F6" s="4">
        <v>181.16783848829201</v>
      </c>
      <c r="G6" s="4">
        <v>262.849377067783</v>
      </c>
      <c r="H6" s="4">
        <v>252.66044820744099</v>
      </c>
      <c r="I6" s="4"/>
      <c r="J6" s="4">
        <v>241.253967400926</v>
      </c>
      <c r="K6" s="4">
        <v>184.02602923125301</v>
      </c>
      <c r="L6" s="4">
        <v>222.717945446789</v>
      </c>
      <c r="M6" s="4"/>
      <c r="N6" s="4">
        <v>211.292413007166</v>
      </c>
      <c r="O6" s="4">
        <v>161.06960999832401</v>
      </c>
      <c r="P6" s="4">
        <v>173.704167301426</v>
      </c>
      <c r="Q6" s="4"/>
      <c r="R6" s="4">
        <v>159.34581222588301</v>
      </c>
      <c r="S6" s="4">
        <v>191.17058862323799</v>
      </c>
      <c r="T6" s="4">
        <v>146.738267099502</v>
      </c>
      <c r="U6" s="4"/>
    </row>
    <row r="7" spans="1:21" x14ac:dyDescent="0.2">
      <c r="B7" s="4"/>
      <c r="C7" s="4"/>
      <c r="D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x14ac:dyDescent="0.2">
      <c r="A8" s="2" t="s">
        <v>13</v>
      </c>
      <c r="B8" s="4">
        <f>AVERAGE(B3:B6)</f>
        <v>251.81967499999999</v>
      </c>
      <c r="C8" s="4">
        <f t="shared" ref="C8:D8" si="0">AVERAGE(C3:C6)</f>
        <v>582.09604999999999</v>
      </c>
      <c r="D8" s="4">
        <f t="shared" si="0"/>
        <v>442.90300000000002</v>
      </c>
      <c r="F8" s="4">
        <f>AVERAGE(F3:F6)</f>
        <v>218.37837382590999</v>
      </c>
      <c r="G8" s="4">
        <f t="shared" ref="G8:H8" si="1">AVERAGE(G3:G6)</f>
        <v>256.41982039715202</v>
      </c>
      <c r="H8" s="4">
        <f t="shared" si="1"/>
        <v>230.629562907306</v>
      </c>
      <c r="I8" s="4"/>
      <c r="J8" s="4">
        <f>AVERAGE(J3:J6)</f>
        <v>208.68432589023999</v>
      </c>
      <c r="K8" s="4">
        <f t="shared" ref="K8:L8" si="2">AVERAGE(K3:K6)</f>
        <v>217.41941167461201</v>
      </c>
      <c r="L8" s="4">
        <f t="shared" si="2"/>
        <v>199.24700975720799</v>
      </c>
      <c r="M8" s="4"/>
      <c r="N8" s="4">
        <f>AVERAGE(N3:N6)</f>
        <v>210.09559296876401</v>
      </c>
      <c r="O8" s="4">
        <f t="shared" ref="O8:P8" si="3">AVERAGE(O3:O6)</f>
        <v>186.640326771291</v>
      </c>
      <c r="P8" s="4">
        <f t="shared" si="3"/>
        <v>206.19972788751701</v>
      </c>
      <c r="Q8" s="4"/>
      <c r="R8" s="4">
        <f>AVERAGE(R3:R6)</f>
        <v>172.618930696039</v>
      </c>
      <c r="S8" s="4">
        <f t="shared" ref="S8:T8" si="4">AVERAGE(S3:S6)</f>
        <v>150.08448339128</v>
      </c>
      <c r="T8" s="4">
        <f t="shared" si="4"/>
        <v>151.46960848792901</v>
      </c>
      <c r="U8" s="4"/>
    </row>
    <row r="9" spans="1:21" x14ac:dyDescent="0.2">
      <c r="A9" s="2" t="s">
        <v>14</v>
      </c>
      <c r="B9" s="4">
        <f>STDEV(B3:B6)</f>
        <v>19.983221728802899</v>
      </c>
      <c r="C9" s="4">
        <f t="shared" ref="C9:T9" si="5">STDEV(C3:C6)</f>
        <v>55.7584630151932</v>
      </c>
      <c r="D9" s="4">
        <f t="shared" si="5"/>
        <v>67.818095444898503</v>
      </c>
      <c r="E9" s="4"/>
      <c r="F9" s="4">
        <f t="shared" si="5"/>
        <v>35.024162251320902</v>
      </c>
      <c r="G9" s="4">
        <f t="shared" si="5"/>
        <v>61.789215514988499</v>
      </c>
      <c r="H9" s="4">
        <f t="shared" si="5"/>
        <v>63.714173619282597</v>
      </c>
      <c r="I9" s="4"/>
      <c r="J9" s="4">
        <f t="shared" si="5"/>
        <v>38.593240024615</v>
      </c>
      <c r="K9" s="4">
        <f t="shared" si="5"/>
        <v>29.523286613963101</v>
      </c>
      <c r="L9" s="4">
        <f t="shared" si="5"/>
        <v>29.3003792304306</v>
      </c>
      <c r="M9" s="4"/>
      <c r="N9" s="4">
        <f t="shared" si="5"/>
        <v>15.0950689379818</v>
      </c>
      <c r="O9" s="4">
        <f t="shared" si="5"/>
        <v>19.065208517394499</v>
      </c>
      <c r="P9" s="4">
        <f t="shared" si="5"/>
        <v>33.098876044934499</v>
      </c>
      <c r="Q9" s="4"/>
      <c r="R9" s="4">
        <f t="shared" si="5"/>
        <v>14.997777727710501</v>
      </c>
      <c r="S9" s="4">
        <f t="shared" si="5"/>
        <v>33.693029096032603</v>
      </c>
      <c r="T9" s="4">
        <f t="shared" si="5"/>
        <v>10.584020283527</v>
      </c>
      <c r="U9" s="4"/>
    </row>
    <row r="10" spans="1:21" x14ac:dyDescent="0.2">
      <c r="A10" s="2" t="s">
        <v>15</v>
      </c>
      <c r="C10" s="7">
        <f>_xlfn.T.TEST(B3:B6,C3:C6,2,2)</f>
        <v>3.1003965381267698E-5</v>
      </c>
      <c r="D10" s="8">
        <f>_xlfn.T.TEST(B3:B6,D3:D6,2,2)</f>
        <v>1.6554305475705801E-3</v>
      </c>
      <c r="G10" s="9">
        <f>_xlfn.T.TEST(F3:F6,G3:G6,2,2)</f>
        <v>0.32526171148731797</v>
      </c>
      <c r="H10" s="9">
        <f>_xlfn.T.TEST(F3:F6,H3:H6,2,2)</f>
        <v>0.74758869145644302</v>
      </c>
      <c r="I10" s="9"/>
      <c r="J10" s="9"/>
      <c r="K10" s="9">
        <f>_xlfn.T.TEST(J3:J6,K3:K6,2,2)</f>
        <v>0.73150878984189804</v>
      </c>
      <c r="L10" s="9">
        <f>_xlfn.T.TEST(J3:J6,L3:L6,2,2)</f>
        <v>0.71033901892246698</v>
      </c>
      <c r="M10" s="9"/>
      <c r="N10" s="9"/>
      <c r="O10" s="9">
        <f>_xlfn.T.TEST(N3:N6,O3:O6,2,2)</f>
        <v>0.10197401859394099</v>
      </c>
      <c r="P10" s="9">
        <f>_xlfn.T.TEST(N3:N6,P3:P6,2,2)</f>
        <v>0.83749635457273197</v>
      </c>
      <c r="Q10" s="9"/>
      <c r="R10" s="9"/>
      <c r="S10" s="9">
        <f>_xlfn.T.TEST(R3:R6,S3:S6,2,2)</f>
        <v>0.26752180027398498</v>
      </c>
      <c r="T10" s="10">
        <f>_xlfn.T.TEST(R3:R6,T3:T6,2,2)</f>
        <v>6.07407058411625E-2</v>
      </c>
    </row>
    <row r="12" spans="1:21" x14ac:dyDescent="0.2">
      <c r="B12" s="6" t="s">
        <v>16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1" x14ac:dyDescent="0.2">
      <c r="B13" s="1" t="s">
        <v>1</v>
      </c>
      <c r="C13" s="3" t="s">
        <v>2</v>
      </c>
      <c r="D13" s="3" t="s">
        <v>3</v>
      </c>
      <c r="F13" s="1" t="s">
        <v>4</v>
      </c>
      <c r="G13" s="3" t="s">
        <v>5</v>
      </c>
      <c r="H13" s="3" t="s">
        <v>6</v>
      </c>
      <c r="J13" s="1" t="s">
        <v>4</v>
      </c>
      <c r="K13" s="3" t="s">
        <v>7</v>
      </c>
      <c r="L13" s="3" t="s">
        <v>8</v>
      </c>
      <c r="N13" s="1" t="s">
        <v>4</v>
      </c>
      <c r="O13" s="3" t="s">
        <v>9</v>
      </c>
      <c r="P13" s="3" t="s">
        <v>10</v>
      </c>
      <c r="R13" s="1" t="s">
        <v>4</v>
      </c>
      <c r="S13" s="3" t="s">
        <v>11</v>
      </c>
      <c r="T13" s="3" t="s">
        <v>12</v>
      </c>
    </row>
    <row r="14" spans="1:21" x14ac:dyDescent="0.2">
      <c r="B14" s="4">
        <v>0.552875074536747</v>
      </c>
      <c r="C14" s="4">
        <v>3.0888412991006202</v>
      </c>
      <c r="D14" s="4">
        <v>2.4939656991734398</v>
      </c>
      <c r="E14" s="4"/>
      <c r="F14" s="4">
        <v>15.6869816541194</v>
      </c>
      <c r="G14" s="4">
        <v>8.5392306631244193</v>
      </c>
      <c r="H14" s="4">
        <v>6.9321949930619704</v>
      </c>
      <c r="I14" s="4"/>
      <c r="J14" s="4">
        <v>10.0625901061125</v>
      </c>
      <c r="K14" s="4">
        <v>10.011468761519099</v>
      </c>
      <c r="L14" s="4">
        <v>5.3399163192689603</v>
      </c>
      <c r="M14" s="4"/>
      <c r="N14" s="4">
        <v>0.52060894400448299</v>
      </c>
      <c r="O14" s="4">
        <v>0.400298779288981</v>
      </c>
      <c r="P14" s="4">
        <v>0.50115693987719301</v>
      </c>
      <c r="Q14" s="4"/>
      <c r="R14" s="4">
        <v>0.42140417999211999</v>
      </c>
      <c r="S14" s="4">
        <v>0.31379033830398001</v>
      </c>
      <c r="T14" s="4">
        <v>0.38705591473026701</v>
      </c>
      <c r="U14" s="4"/>
    </row>
    <row r="15" spans="1:21" x14ac:dyDescent="0.2">
      <c r="B15" s="4">
        <v>0.50835842244151197</v>
      </c>
      <c r="C15" s="4">
        <v>4.4925791724570496</v>
      </c>
      <c r="D15" s="4">
        <v>2.0904116819999401</v>
      </c>
      <c r="E15" s="4"/>
      <c r="F15" s="4">
        <v>1.4197235872408001</v>
      </c>
      <c r="G15" s="4">
        <v>7.9511343366585798</v>
      </c>
      <c r="H15" s="4">
        <v>7.9423577494187603</v>
      </c>
      <c r="I15" s="4"/>
      <c r="J15" s="4">
        <v>0.48209906581744799</v>
      </c>
      <c r="K15" s="4">
        <v>14.4420833965216</v>
      </c>
      <c r="L15" s="4">
        <v>1.27536046793233</v>
      </c>
      <c r="M15" s="4"/>
      <c r="N15" s="4">
        <v>0.46022792000752899</v>
      </c>
      <c r="O15" s="4">
        <v>0.31690165650689001</v>
      </c>
      <c r="P15" s="4">
        <v>0.476032258911122</v>
      </c>
      <c r="Q15" s="4"/>
      <c r="R15" s="4">
        <v>0.40831224650558501</v>
      </c>
      <c r="S15" s="4">
        <v>0.30838352459606999</v>
      </c>
      <c r="T15" s="4">
        <v>0.34314433637045499</v>
      </c>
      <c r="U15" s="4"/>
    </row>
    <row r="16" spans="1:21" x14ac:dyDescent="0.2">
      <c r="B16" s="4">
        <v>0.58457641350038203</v>
      </c>
      <c r="C16" s="4">
        <v>3.85447572121981</v>
      </c>
      <c r="D16" s="4">
        <v>1.0729872706343799</v>
      </c>
      <c r="E16" s="4"/>
      <c r="F16" s="4">
        <v>9.9896597981014992</v>
      </c>
      <c r="G16" s="4">
        <v>10.8442403034687</v>
      </c>
      <c r="H16" s="4">
        <v>15.0671712512775</v>
      </c>
      <c r="I16" s="4"/>
      <c r="J16" s="4">
        <v>21.913997358924199</v>
      </c>
      <c r="K16" s="4">
        <v>3.4194774153349901</v>
      </c>
      <c r="L16" s="4">
        <v>3.6620048916169798</v>
      </c>
      <c r="M16" s="4"/>
      <c r="N16" s="4">
        <v>0.768131217877004</v>
      </c>
      <c r="O16" s="4">
        <v>0.32968787520470899</v>
      </c>
      <c r="P16" s="4">
        <v>0.34897396173424899</v>
      </c>
      <c r="Q16" s="4"/>
      <c r="R16" s="4">
        <v>0.492969257617278</v>
      </c>
      <c r="S16" s="4">
        <v>0.31195186262605801</v>
      </c>
      <c r="T16" s="4">
        <v>0.22016287815593699</v>
      </c>
      <c r="U16" s="4"/>
    </row>
    <row r="17" spans="1:21" x14ac:dyDescent="0.2">
      <c r="B17" s="4">
        <v>0.65559666597867605</v>
      </c>
      <c r="C17" s="4">
        <v>3.28759847344794</v>
      </c>
      <c r="D17" s="4">
        <v>2.6323965060938699</v>
      </c>
      <c r="E17" s="4"/>
      <c r="F17" s="4">
        <v>17.982026239808601</v>
      </c>
      <c r="G17" s="4">
        <v>5.2024837817237399</v>
      </c>
      <c r="H17" s="4">
        <v>6.9039422173583498</v>
      </c>
      <c r="I17" s="4"/>
      <c r="J17" s="4">
        <v>16.937184314713999</v>
      </c>
      <c r="K17" s="4">
        <v>2.1362834424926098</v>
      </c>
      <c r="L17" s="4">
        <v>2.0658975618297402</v>
      </c>
      <c r="M17" s="4"/>
      <c r="N17" s="4">
        <v>0.93364253154954402</v>
      </c>
      <c r="O17" s="4">
        <v>0.31464224849851702</v>
      </c>
      <c r="P17" s="4">
        <v>0.41343971688940601</v>
      </c>
      <c r="Q17" s="4"/>
      <c r="R17" s="4">
        <v>0.44278919602972899</v>
      </c>
      <c r="S17" s="4">
        <v>0.53490745813524998</v>
      </c>
      <c r="T17" s="4">
        <v>0.231742415243051</v>
      </c>
      <c r="U17" s="4"/>
    </row>
    <row r="18" spans="1:21" x14ac:dyDescent="0.2">
      <c r="R18" s="5"/>
      <c r="S18" s="5"/>
      <c r="T18" s="5"/>
    </row>
    <row r="19" spans="1:21" x14ac:dyDescent="0.2">
      <c r="A19" s="2" t="s">
        <v>13</v>
      </c>
      <c r="B19" s="4">
        <f>AVERAGE(B14:B17)</f>
        <v>0.57535164411432904</v>
      </c>
      <c r="C19" s="4">
        <f t="shared" ref="C19:D19" si="6">AVERAGE(C14:C17)</f>
        <v>3.6808736665563599</v>
      </c>
      <c r="D19" s="4">
        <f t="shared" si="6"/>
        <v>2.0724402894754101</v>
      </c>
      <c r="F19" s="4">
        <f>AVERAGE(F14:F17)</f>
        <v>11.2695978198176</v>
      </c>
      <c r="G19" s="4">
        <f t="shared" ref="G19:H19" si="7">AVERAGE(G14:G17)</f>
        <v>8.1342722712438498</v>
      </c>
      <c r="H19" s="4">
        <f t="shared" si="7"/>
        <v>9.2114165527791503</v>
      </c>
      <c r="I19" s="4"/>
      <c r="J19" s="4">
        <f>AVERAGE(J14:J17)</f>
        <v>12.348967711392</v>
      </c>
      <c r="K19" s="4">
        <f t="shared" ref="K19:L19" si="8">AVERAGE(K14:K17)</f>
        <v>7.5023282539670602</v>
      </c>
      <c r="L19" s="4">
        <f t="shared" si="8"/>
        <v>3.0857948101620001</v>
      </c>
      <c r="M19" s="4"/>
      <c r="N19" s="4">
        <f>AVERAGE(N14:N17)</f>
        <v>0.67065265335963997</v>
      </c>
      <c r="O19" s="4">
        <f t="shared" ref="O19:P19" si="9">AVERAGE(O14:O17)</f>
        <v>0.34038263987477402</v>
      </c>
      <c r="P19" s="4">
        <f t="shared" si="9"/>
        <v>0.43490071935299202</v>
      </c>
      <c r="Q19" s="4"/>
      <c r="R19" s="4">
        <f>AVERAGE(R14:R17)</f>
        <v>0.441368720036178</v>
      </c>
      <c r="S19" s="4">
        <f t="shared" ref="S19:T19" si="10">AVERAGE(S14:S17)</f>
        <v>0.36725829591533998</v>
      </c>
      <c r="T19" s="4">
        <f t="shared" si="10"/>
        <v>0.29552638612492799</v>
      </c>
      <c r="U19" s="4"/>
    </row>
    <row r="20" spans="1:21" x14ac:dyDescent="0.2">
      <c r="A20" s="2" t="s">
        <v>14</v>
      </c>
      <c r="B20" s="4">
        <f>STDEV(B14:B17)</f>
        <v>6.1961406897935202E-2</v>
      </c>
      <c r="C20" s="4">
        <f t="shared" ref="C20:D20" si="11">STDEV(C14:C17)</f>
        <v>0.63091763945399504</v>
      </c>
      <c r="D20" s="4">
        <f t="shared" si="11"/>
        <v>0.704855527364881</v>
      </c>
      <c r="E20" s="4"/>
      <c r="F20" s="4">
        <f t="shared" ref="F20:H20" si="12">STDEV(F14:F17)</f>
        <v>7.37627365205649</v>
      </c>
      <c r="G20" s="4">
        <f t="shared" si="12"/>
        <v>2.3192557200678001</v>
      </c>
      <c r="H20" s="4">
        <f t="shared" si="12"/>
        <v>3.93360149067313</v>
      </c>
      <c r="I20" s="4"/>
      <c r="J20" s="4">
        <f t="shared" ref="J20:L20" si="13">STDEV(J14:J17)</f>
        <v>9.2842450377402308</v>
      </c>
      <c r="K20" s="4">
        <f t="shared" si="13"/>
        <v>5.7711955842361702</v>
      </c>
      <c r="L20" s="4">
        <f t="shared" si="13"/>
        <v>1.80101311678264</v>
      </c>
      <c r="M20" s="4"/>
      <c r="N20" s="4">
        <f t="shared" ref="N20:P20" si="14">STDEV(N14:N17)</f>
        <v>0.220194936131653</v>
      </c>
      <c r="O20" s="4">
        <f t="shared" si="14"/>
        <v>4.0489694498627E-2</v>
      </c>
      <c r="P20" s="4">
        <f t="shared" si="14"/>
        <v>6.8131423504346394E-2</v>
      </c>
      <c r="Q20" s="4"/>
      <c r="R20" s="4">
        <f t="shared" ref="R20:T20" si="15">STDEV(R14:R17)</f>
        <v>3.7219826849661498E-2</v>
      </c>
      <c r="S20" s="4">
        <f t="shared" si="15"/>
        <v>0.111788646330544</v>
      </c>
      <c r="T20" s="4">
        <f t="shared" si="15"/>
        <v>8.2448321323427498E-2</v>
      </c>
      <c r="U20" s="4"/>
    </row>
    <row r="21" spans="1:21" x14ac:dyDescent="0.2">
      <c r="A21" s="2" t="s">
        <v>15</v>
      </c>
      <c r="C21" s="7">
        <f>_xlfn.T.TEST(B14:B17,C14:C17,2,2)</f>
        <v>6.5085362370540005E-5</v>
      </c>
      <c r="D21" s="8">
        <f>_xlfn.T.TEST(B14:B17,D14:D17,2,2)</f>
        <v>5.4903567100906096E-3</v>
      </c>
      <c r="G21" s="9">
        <f>_xlfn.T.TEST(F14:F17,G14:G17,2,2)</f>
        <v>0.44834866197952</v>
      </c>
      <c r="H21" s="9">
        <f>_xlfn.T.TEST(F14:F17,H14:H17,2,2)</f>
        <v>0.63992542590089696</v>
      </c>
      <c r="I21" s="9"/>
      <c r="J21" s="9"/>
      <c r="K21" s="9">
        <f>_xlfn.T.TEST(J14:J17,K14:K17,2,2)</f>
        <v>0.40936814931912402</v>
      </c>
      <c r="L21" s="9">
        <f>_xlfn.T.TEST(J14:J17,L14:L17,2,2)</f>
        <v>9.7838412428643204E-2</v>
      </c>
      <c r="M21" s="9"/>
      <c r="N21" s="9"/>
      <c r="O21" s="10">
        <f>_xlfn.T.TEST(N14:N17,O14:O17,2,2)</f>
        <v>2.56019124483239E-2</v>
      </c>
      <c r="P21" s="10">
        <f>_xlfn.T.TEST(N14:N17,P14:P17,2,2)</f>
        <v>8.6766707353150604E-2</v>
      </c>
      <c r="Q21" s="9"/>
      <c r="R21" s="9"/>
      <c r="S21" s="9">
        <f>_xlfn.T.TEST(R14:R17,S14:S17,2,2)</f>
        <v>0.25513000190283303</v>
      </c>
      <c r="T21" s="10">
        <f>_xlfn.T.TEST(R14:R17,T14:T17,2,2)</f>
        <v>1.8035822690293399E-2</v>
      </c>
    </row>
  </sheetData>
  <mergeCells count="2">
    <mergeCell ref="B1:T1"/>
    <mergeCell ref="B12:T12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7"/>
  <sheetViews>
    <sheetView tabSelected="1" workbookViewId="0">
      <selection activeCell="H25" sqref="H25"/>
    </sheetView>
  </sheetViews>
  <sheetFormatPr defaultColWidth="9" defaultRowHeight="12.75" x14ac:dyDescent="0.2"/>
  <cols>
    <col min="1" max="2" width="9" style="1"/>
    <col min="3" max="4" width="13" style="1" customWidth="1"/>
    <col min="5" max="16384" width="9" style="1"/>
  </cols>
  <sheetData>
    <row r="1" spans="2:4" x14ac:dyDescent="0.2">
      <c r="B1" s="6" t="s">
        <v>17</v>
      </c>
      <c r="C1" s="6"/>
      <c r="D1" s="6"/>
    </row>
    <row r="2" spans="2:4" x14ac:dyDescent="0.2">
      <c r="B2" s="1" t="s">
        <v>1</v>
      </c>
      <c r="C2" s="1" t="s">
        <v>18</v>
      </c>
      <c r="D2" s="1" t="s">
        <v>19</v>
      </c>
    </row>
    <row r="3" spans="2:4" x14ac:dyDescent="0.2">
      <c r="B3" s="1">
        <v>9.5</v>
      </c>
      <c r="C3" s="1">
        <v>2.5</v>
      </c>
      <c r="D3" s="1">
        <v>4</v>
      </c>
    </row>
    <row r="4" spans="2:4" x14ac:dyDescent="0.2">
      <c r="B4" s="1">
        <v>6</v>
      </c>
      <c r="C4" s="1">
        <v>2</v>
      </c>
      <c r="D4" s="1">
        <v>5</v>
      </c>
    </row>
    <row r="5" spans="2:4" x14ac:dyDescent="0.2">
      <c r="B5" s="1">
        <v>8.5</v>
      </c>
      <c r="C5" s="1">
        <v>2</v>
      </c>
      <c r="D5" s="1">
        <v>2</v>
      </c>
    </row>
    <row r="6" spans="2:4" x14ac:dyDescent="0.2">
      <c r="B6" s="1">
        <v>6</v>
      </c>
      <c r="C6" s="1">
        <v>3</v>
      </c>
      <c r="D6" s="1">
        <v>5.5</v>
      </c>
    </row>
    <row r="7" spans="2:4" x14ac:dyDescent="0.2">
      <c r="B7" s="1">
        <v>9.5</v>
      </c>
      <c r="C7" s="1">
        <v>5.5</v>
      </c>
      <c r="D7" s="1">
        <v>3</v>
      </c>
    </row>
    <row r="8" spans="2:4" x14ac:dyDescent="0.2">
      <c r="B8" s="1">
        <v>6.5</v>
      </c>
      <c r="C8" s="1">
        <v>6</v>
      </c>
      <c r="D8" s="1">
        <v>7</v>
      </c>
    </row>
    <row r="9" spans="2:4" x14ac:dyDescent="0.2">
      <c r="B9" s="1">
        <v>7.5</v>
      </c>
      <c r="C9" s="1">
        <v>5.5</v>
      </c>
      <c r="D9" s="1">
        <v>4.5</v>
      </c>
    </row>
    <row r="10" spans="2:4" x14ac:dyDescent="0.2">
      <c r="B10" s="1">
        <v>6.5</v>
      </c>
      <c r="C10" s="1">
        <v>4</v>
      </c>
      <c r="D10" s="1">
        <v>3</v>
      </c>
    </row>
    <row r="11" spans="2:4" x14ac:dyDescent="0.2">
      <c r="B11" s="1">
        <v>6.5</v>
      </c>
      <c r="C11" s="1">
        <v>5</v>
      </c>
      <c r="D11" s="1">
        <v>4.5</v>
      </c>
    </row>
    <row r="12" spans="2:4" x14ac:dyDescent="0.2">
      <c r="B12" s="1">
        <v>7.5</v>
      </c>
      <c r="C12" s="1">
        <v>4.5</v>
      </c>
      <c r="D12" s="1">
        <v>3</v>
      </c>
    </row>
    <row r="13" spans="2:4" x14ac:dyDescent="0.2">
      <c r="B13" s="1">
        <v>7.5</v>
      </c>
      <c r="C13" s="1">
        <v>5</v>
      </c>
      <c r="D13" s="1">
        <v>5.5</v>
      </c>
    </row>
    <row r="14" spans="2:4" x14ac:dyDescent="0.2">
      <c r="B14" s="1">
        <v>8</v>
      </c>
      <c r="C14" s="1">
        <v>3</v>
      </c>
      <c r="D14" s="1">
        <v>5</v>
      </c>
    </row>
    <row r="15" spans="2:4" x14ac:dyDescent="0.2">
      <c r="B15" s="1">
        <v>8.5</v>
      </c>
      <c r="C15" s="1">
        <v>4</v>
      </c>
      <c r="D15" s="1">
        <v>3.5</v>
      </c>
    </row>
    <row r="16" spans="2:4" x14ac:dyDescent="0.2">
      <c r="B16" s="1">
        <v>7</v>
      </c>
      <c r="C16" s="1">
        <v>3</v>
      </c>
      <c r="D16" s="1">
        <v>7</v>
      </c>
    </row>
    <row r="17" spans="1:4" x14ac:dyDescent="0.2">
      <c r="B17" s="1">
        <v>9.5</v>
      </c>
      <c r="C17" s="1">
        <v>4.5</v>
      </c>
      <c r="D17" s="1">
        <v>4.5</v>
      </c>
    </row>
    <row r="18" spans="1:4" x14ac:dyDescent="0.2">
      <c r="B18" s="1">
        <v>7</v>
      </c>
      <c r="C18" s="1">
        <v>4</v>
      </c>
      <c r="D18" s="1">
        <v>3</v>
      </c>
    </row>
    <row r="19" spans="1:4" x14ac:dyDescent="0.2">
      <c r="B19" s="1">
        <v>10.5</v>
      </c>
      <c r="C19" s="1">
        <v>3.5</v>
      </c>
      <c r="D19" s="1">
        <v>3.5</v>
      </c>
    </row>
    <row r="20" spans="1:4" x14ac:dyDescent="0.2">
      <c r="B20" s="1">
        <v>9</v>
      </c>
      <c r="C20" s="1">
        <v>4.5</v>
      </c>
      <c r="D20" s="1">
        <v>4.5</v>
      </c>
    </row>
    <row r="21" spans="1:4" x14ac:dyDescent="0.2">
      <c r="B21" s="1">
        <v>6</v>
      </c>
      <c r="C21" s="1">
        <v>3.5</v>
      </c>
      <c r="D21" s="1">
        <v>4</v>
      </c>
    </row>
    <row r="22" spans="1:4" x14ac:dyDescent="0.2">
      <c r="B22" s="1">
        <v>7.5</v>
      </c>
      <c r="C22" s="1">
        <v>4</v>
      </c>
      <c r="D22" s="1">
        <v>5</v>
      </c>
    </row>
    <row r="25" spans="1:4" x14ac:dyDescent="0.2">
      <c r="A25" s="2" t="s">
        <v>13</v>
      </c>
      <c r="B25" s="1">
        <f>AVERAGE(B3:B23)</f>
        <v>7.7249999999999996</v>
      </c>
      <c r="C25" s="1">
        <f t="shared" ref="C25:D25" si="0">AVERAGE(C3:C23)</f>
        <v>3.95</v>
      </c>
      <c r="D25" s="1">
        <f t="shared" si="0"/>
        <v>4.3499999999999996</v>
      </c>
    </row>
    <row r="26" spans="1:4" x14ac:dyDescent="0.2">
      <c r="A26" s="2" t="s">
        <v>14</v>
      </c>
      <c r="B26" s="1">
        <f>STDEV(B3:B22)</f>
        <v>1.35214254932097</v>
      </c>
      <c r="C26" s="1">
        <f t="shared" ref="C26:D26" si="1">STDEV(C3:C22)</f>
        <v>1.14593101656986</v>
      </c>
      <c r="D26" s="1">
        <f t="shared" si="1"/>
        <v>1.30887657735053</v>
      </c>
    </row>
    <row r="27" spans="1:4" x14ac:dyDescent="0.2">
      <c r="A27" s="2" t="s">
        <v>15</v>
      </c>
      <c r="C27" s="7">
        <f>_xlfn.T.TEST(B3:B22,C3:C22,2,2)</f>
        <v>1.29692750446983E-11</v>
      </c>
      <c r="D27" s="7">
        <f>_xlfn.T.TEST(B3:B22,D3:D22,2,2)</f>
        <v>1.0710696837860399E-9</v>
      </c>
    </row>
  </sheetData>
  <mergeCells count="1">
    <mergeCell ref="B1:D1"/>
  </mergeCells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863ABAF1-4424-482C-8F23-2D7F247C0AE5}"/>
</file>

<file path=customXml/itemProps2.xml><?xml version="1.0" encoding="utf-8"?>
<ds:datastoreItem xmlns:ds="http://schemas.openxmlformats.org/officeDocument/2006/customXml" ds:itemID="{CA24A7B2-E658-4C74-A6F2-B5CE6C9F692F}"/>
</file>

<file path=customXml/itemProps3.xml><?xml version="1.0" encoding="utf-8"?>
<ds:datastoreItem xmlns:ds="http://schemas.openxmlformats.org/officeDocument/2006/customXml" ds:itemID="{8870981F-03AE-4381-93A5-FF0A0AC82D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 5a</vt:lpstr>
      <vt:lpstr>Fig 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修普诺斯</dc:creator>
  <cp:lastModifiedBy>诺斯 修普</cp:lastModifiedBy>
  <dcterms:created xsi:type="dcterms:W3CDTF">2015-06-05T18:19:00Z</dcterms:created>
  <dcterms:modified xsi:type="dcterms:W3CDTF">2025-03-21T08:44:19Z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736DCBD3052641BB81DDEC62EBE62A8F_12</vt:lpwstr>
  </property>
  <property fmtid="{D5CDD505-2E9C-101B-9397-08002B2CF9AE}" pid="3" name="KSOProductBuildVer">
    <vt:lpwstr>2052-12.1.0.19770</vt:lpwstr>
  </property>
  <property fmtid="{D5CDD505-2E9C-101B-9397-08002B2CF9AE}" pid="4" name="ContentTypeId">
    <vt:lpwstr>0x0101002A580DDD6E32D24793B52EBDA382135E</vt:lpwstr>
  </property>
</Properties>
</file>