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11"/>
  </bookViews>
  <sheets>
    <sheet name="Extended data Fig.6h" sheetId="4" r:id="rId1"/>
    <sheet name="Extended data Fig.6i" sheetId="6" r:id="rId2"/>
    <sheet name="Extended data Fig.6j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<sst xmlns="http://schemas.openxmlformats.org/spreadsheetml/2006/main" count="51" uniqueCount="22">
  <si>
    <t>pH</t>
  </si>
  <si>
    <r>
      <rPr>
        <i/>
        <sz val="10"/>
        <rFont val="Times New Roman"/>
        <charset val="134"/>
      </rPr>
      <t>V</t>
    </r>
    <r>
      <rPr>
        <sz val="10"/>
        <rFont val="Times New Roman"/>
        <charset val="134"/>
      </rPr>
      <t xml:space="preserve"> (nmol mg</t>
    </r>
    <r>
      <rPr>
        <vertAlign val="superscript"/>
        <sz val="10"/>
        <rFont val="Times New Roman"/>
        <charset val="134"/>
      </rPr>
      <t>-1</t>
    </r>
    <r>
      <rPr>
        <sz val="10"/>
        <rFont val="Times New Roman"/>
        <charset val="134"/>
      </rPr>
      <t xml:space="preserve"> min</t>
    </r>
    <r>
      <rPr>
        <vertAlign val="superscript"/>
        <sz val="10"/>
        <rFont val="Times New Roman"/>
        <charset val="134"/>
      </rPr>
      <t>-1</t>
    </r>
    <r>
      <rPr>
        <sz val="10"/>
        <rFont val="Times New Roman"/>
        <charset val="134"/>
      </rPr>
      <t>)</t>
    </r>
  </si>
  <si>
    <t>Mean</t>
  </si>
  <si>
    <t>SD</t>
  </si>
  <si>
    <t>4.0</t>
  </si>
  <si>
    <t>5.0</t>
  </si>
  <si>
    <t>6.0</t>
  </si>
  <si>
    <t>6.5</t>
  </si>
  <si>
    <t>7.0</t>
  </si>
  <si>
    <t>7.5</t>
  </si>
  <si>
    <t>8.0</t>
  </si>
  <si>
    <t>9.0</t>
  </si>
  <si>
    <t>10.0</t>
  </si>
  <si>
    <t>Temperature (°C)</t>
  </si>
  <si>
    <t>Relative enzyme activity (%)</t>
  </si>
  <si>
    <t>Benzyl benzoate</t>
  </si>
  <si>
    <t>Methyl benzoate</t>
  </si>
  <si>
    <t>ND</t>
  </si>
  <si>
    <t>Ethyl benzoate</t>
  </si>
  <si>
    <t>Phenylethyl benzoate</t>
  </si>
  <si>
    <t>Phenyl benzoate</t>
  </si>
  <si>
    <t>Benzoic acid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</si>
</sst>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00_ "/>
    <numFmt numFmtId="178" formatCode="0.000000_ "/>
  </numFmts>
  <fonts count="23">
    <font>
      <sz val="11"/>
      <color theme="1"/>
      <name val="等线"/>
      <charset val="134"/>
      <scheme val="minor"/>
    </font>
    <font>
      <sz val="10"/>
      <name val="Times New Roman"/>
      <charset val="134"/>
    </font>
    <font>
      <i/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6" Type="http://schemas.openxmlformats.org/officeDocument/2006/relationships/styles" Target="styles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11"/>
  <sheetViews>
    <sheetView tabSelected="1" workbookViewId="0">
      <selection activeCell="K18" sqref="K18"/>
    </sheetView>
  </sheetViews>
  <sheetFormatPr defaultColWidth="8.75" defaultRowHeight="12.75" outlineLevelCol="7"/>
  <cols>
    <col min="1" max="2" width="8.75" style="1"/>
    <col min="3" max="3" width="11.125" style="1"/>
    <col min="4" max="5" width="9.625" style="1"/>
    <col min="6" max="6" width="8.75" style="1"/>
    <col min="7" max="8" width="9.625" style="1"/>
    <col min="9" max="16384" width="8.75" style="1"/>
  </cols>
  <sheetData>
    <row r="2" spans="2:8">
      <c r="B2" s="1" t="s">
        <v>0</v>
      </c>
      <c r="C2" s="3" t="s">
        <v>1</v>
      </c>
      <c r="G2" s="2" t="s">
        <v>2</v>
      </c>
      <c r="H2" s="2" t="s">
        <v>3</v>
      </c>
    </row>
    <row r="3" spans="2:8">
      <c r="B3" s="1" t="s">
        <v>4</v>
      </c>
      <c r="C3" s="1">
        <v>0.00018</v>
      </c>
      <c r="D3" s="1">
        <v>0.000233</v>
      </c>
      <c r="E3" s="1">
        <v>0.000225</v>
      </c>
      <c r="F3" s="1"/>
      <c r="G3" s="5">
        <f>AVERAGE(C3:E3)</f>
        <v>0.000212666666666667</v>
      </c>
      <c r="H3" s="5">
        <f>STDEV(C3:E3)</f>
        <v>2.85715476187996e-5</v>
      </c>
    </row>
    <row r="4" spans="2:8">
      <c r="B4" s="1" t="s">
        <v>5</v>
      </c>
      <c r="C4" s="1">
        <v>0.000222</v>
      </c>
      <c r="D4" s="1">
        <v>0.000102</v>
      </c>
      <c r="E4" s="1">
        <v>0.000175</v>
      </c>
      <c r="F4" s="1"/>
      <c r="G4" s="5">
        <f t="shared" ref="G4:G11" si="0">AVERAGE(C4:E4)</f>
        <v>0.000166333333333333</v>
      </c>
      <c r="H4" s="5">
        <f t="shared" ref="H4:H11" si="1">STDEV(C4:E4)</f>
        <v>6.04676221901716e-5</v>
      </c>
    </row>
    <row r="5" spans="2:8">
      <c r="B5" s="1" t="s">
        <v>6</v>
      </c>
      <c r="C5" s="1">
        <v>0.000811</v>
      </c>
      <c r="D5" s="1">
        <v>0.000958</v>
      </c>
      <c r="E5" s="1">
        <v>0.000605</v>
      </c>
      <c r="F5" s="1"/>
      <c r="G5" s="5">
        <f t="shared" si="0"/>
        <v>0.000791333333333333</v>
      </c>
      <c r="H5" s="5">
        <f t="shared" si="1"/>
        <v>0.000177319861643679</v>
      </c>
    </row>
    <row r="6" spans="2:8">
      <c r="B6" s="1" t="s">
        <v>7</v>
      </c>
      <c r="C6" s="1">
        <v>0.000964</v>
      </c>
      <c r="D6" s="1">
        <v>0.000263</v>
      </c>
      <c r="E6" s="1">
        <v>0.000786</v>
      </c>
      <c r="F6" s="1"/>
      <c r="G6" s="5">
        <f t="shared" si="0"/>
        <v>0.000671</v>
      </c>
      <c r="H6" s="5">
        <f t="shared" si="1"/>
        <v>0.000364374807032539</v>
      </c>
    </row>
    <row r="7" spans="2:8">
      <c r="B7" s="1" t="s">
        <v>8</v>
      </c>
      <c r="C7" s="1">
        <v>0.001368</v>
      </c>
      <c r="D7" s="1">
        <v>0.00103</v>
      </c>
      <c r="E7" s="1">
        <v>0.001383</v>
      </c>
      <c r="F7" s="1"/>
      <c r="G7" s="5">
        <f t="shared" si="0"/>
        <v>0.00126033333333333</v>
      </c>
      <c r="H7" s="5">
        <f t="shared" si="1"/>
        <v>0.000199615463662847</v>
      </c>
    </row>
    <row r="8" spans="2:8">
      <c r="B8" s="1" t="s">
        <v>9</v>
      </c>
      <c r="C8" s="1">
        <v>0.000676</v>
      </c>
      <c r="D8" s="1">
        <v>0.000409</v>
      </c>
      <c r="E8" s="1">
        <v>0.000734</v>
      </c>
      <c r="F8" s="1"/>
      <c r="G8" s="5">
        <f t="shared" si="0"/>
        <v>0.000606333333333333</v>
      </c>
      <c r="H8" s="5">
        <f t="shared" si="1"/>
        <v>0.000173338781965645</v>
      </c>
    </row>
    <row r="9" spans="2:8">
      <c r="B9" s="1" t="s">
        <v>10</v>
      </c>
      <c r="C9" s="1">
        <v>0.000972</v>
      </c>
      <c r="D9" s="1">
        <v>0.000797</v>
      </c>
      <c r="E9" s="1">
        <v>0.0002</v>
      </c>
      <c r="F9" s="1"/>
      <c r="G9" s="5">
        <f t="shared" si="0"/>
        <v>0.000656333333333333</v>
      </c>
      <c r="H9" s="5">
        <f t="shared" si="1"/>
        <v>0.000404767011172271</v>
      </c>
    </row>
    <row r="10" spans="2:8">
      <c r="B10" s="1" t="s">
        <v>11</v>
      </c>
      <c r="C10" s="1">
        <v>0.000634</v>
      </c>
      <c r="D10" s="1">
        <v>0.0007106</v>
      </c>
      <c r="E10" s="1">
        <v>0.0004629</v>
      </c>
      <c r="F10" s="1"/>
      <c r="G10" s="5">
        <f t="shared" si="0"/>
        <v>0.0006025</v>
      </c>
      <c r="H10" s="5">
        <f t="shared" si="1"/>
        <v>0.000126818807753424</v>
      </c>
    </row>
    <row r="11" spans="2:8">
      <c r="B11" s="1" t="s">
        <v>12</v>
      </c>
      <c r="C11" s="1">
        <v>0.000547</v>
      </c>
      <c r="D11" s="1">
        <v>0.000546</v>
      </c>
      <c r="E11" s="1">
        <v>0.000258</v>
      </c>
      <c r="G11" s="5">
        <f t="shared" si="0"/>
        <v>0.000450333333333333</v>
      </c>
      <c r="H11" s="5">
        <f t="shared" si="1"/>
        <v>0.000166566303114806</v>
      </c>
    </row>
  </sheetData>
  <mergeCells count="1">
    <mergeCell ref="C2:E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12"/>
  <sheetViews>
    <sheetView workbookViewId="0">
      <selection activeCell="B2" sqref="B2"/>
    </sheetView>
  </sheetViews>
  <sheetFormatPr defaultColWidth="8.75" defaultRowHeight="12.75" outlineLevelCol="7"/>
  <cols>
    <col min="1" max="1" width="8.75" style="1"/>
    <col min="2" max="2" width="12" style="1" customWidth="1"/>
    <col min="3" max="3" width="11.125" style="1"/>
    <col min="4" max="5" width="9.625" style="1"/>
    <col min="6" max="16384" width="8.75" style="1"/>
  </cols>
  <sheetData>
    <row r="2" spans="2:8">
      <c r="B2" s="1" t="s">
        <v>13</v>
      </c>
      <c r="C2" s="3" t="s">
        <v>1</v>
      </c>
      <c r="G2" s="2" t="s">
        <v>2</v>
      </c>
      <c r="H2" s="2" t="s">
        <v>3</v>
      </c>
    </row>
    <row r="3" spans="2:8">
      <c r="B3" s="1">
        <v>4</v>
      </c>
      <c r="C3" s="4">
        <v>0.013077184</v>
      </c>
      <c r="D3" s="4">
        <v>0.012324987</v>
      </c>
      <c r="E3" s="4">
        <v>0.009671596</v>
      </c>
      <c r="F3" s="1"/>
      <c r="G3" s="4">
        <f t="shared" ref="G3:G8" si="0">AVERAGE(C3:E3)</f>
        <v>0.0116912556666667</v>
      </c>
      <c r="H3" s="4">
        <f t="shared" ref="H3:H8" si="1">STDEV(C3:E3)</f>
        <v>0.00178905532574382</v>
      </c>
    </row>
    <row r="4" spans="2:8">
      <c r="B4" s="1">
        <v>10</v>
      </c>
      <c r="C4" s="4">
        <v>0.012687</v>
      </c>
      <c r="D4" s="4">
        <v>0.010677</v>
      </c>
      <c r="E4" s="4">
        <v>0.014143</v>
      </c>
      <c r="F4" s="1"/>
      <c r="G4" s="4">
        <f t="shared" si="0"/>
        <v>0.0125023333333333</v>
      </c>
      <c r="H4" s="4">
        <f t="shared" si="1"/>
        <v>0.00174036356355025</v>
      </c>
    </row>
    <row r="5" spans="2:8">
      <c r="B5" s="1">
        <v>20</v>
      </c>
      <c r="C5" s="4">
        <v>0.017701</v>
      </c>
      <c r="D5" s="4">
        <v>0.019633</v>
      </c>
      <c r="E5" s="4">
        <v>0.014269</v>
      </c>
      <c r="F5" s="1"/>
      <c r="G5" s="4">
        <f t="shared" si="0"/>
        <v>0.017201</v>
      </c>
      <c r="H5" s="4">
        <f t="shared" si="1"/>
        <v>0.00271673038780075</v>
      </c>
    </row>
    <row r="6" spans="2:8">
      <c r="B6" s="1">
        <v>30</v>
      </c>
      <c r="C6" s="4">
        <v>0.020961</v>
      </c>
      <c r="D6" s="4">
        <v>0.020461</v>
      </c>
      <c r="E6" s="4">
        <v>0.017546</v>
      </c>
      <c r="F6" s="1"/>
      <c r="G6" s="4">
        <f t="shared" si="0"/>
        <v>0.019656</v>
      </c>
      <c r="H6" s="4">
        <f t="shared" si="1"/>
        <v>0.00184433592384902</v>
      </c>
    </row>
    <row r="7" spans="2:8">
      <c r="B7" s="1">
        <v>40</v>
      </c>
      <c r="C7" s="4">
        <v>0.007691</v>
      </c>
      <c r="D7" s="4">
        <v>0.008159</v>
      </c>
      <c r="E7" s="4">
        <v>0.010315</v>
      </c>
      <c r="F7" s="1"/>
      <c r="G7" s="4">
        <f t="shared" si="0"/>
        <v>0.00872166666666667</v>
      </c>
      <c r="H7" s="4">
        <f t="shared" si="1"/>
        <v>0.00139956755225796</v>
      </c>
    </row>
    <row r="8" spans="2:8">
      <c r="B8" s="1">
        <v>50</v>
      </c>
      <c r="C8" s="4">
        <v>0.0040232</v>
      </c>
      <c r="D8" s="4">
        <v>0.0034763</v>
      </c>
      <c r="E8" s="4">
        <v>0.0049341</v>
      </c>
      <c r="F8" s="1"/>
      <c r="G8" s="4">
        <f t="shared" si="0"/>
        <v>0.00414453333333333</v>
      </c>
      <c r="H8" s="4">
        <f t="shared" si="1"/>
        <v>0.000736435023157735</v>
      </c>
    </row>
    <row r="9" spans="3:5">
      <c r="C9" s="2"/>
      <c r="D9" s="2"/>
      <c r="E9" s="2"/>
    </row>
    <row r="10" spans="3:5">
      <c r="C10" s="2"/>
      <c r="D10" s="2"/>
      <c r="E10" s="2"/>
    </row>
    <row r="11" spans="3:5">
      <c r="C11" s="2"/>
      <c r="D11" s="2"/>
      <c r="E11" s="2"/>
    </row>
    <row r="12" spans="3:5">
      <c r="C12" s="2"/>
      <c r="D12" s="2"/>
      <c r="E12" s="2"/>
    </row>
  </sheetData>
  <mergeCells count="1">
    <mergeCell ref="C2:E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8"/>
  <sheetViews>
    <sheetView workbookViewId="0">
      <selection activeCell="B2" sqref="B2"/>
    </sheetView>
  </sheetViews>
  <sheetFormatPr defaultColWidth="8.75" defaultRowHeight="12.75" outlineLevelRow="7"/>
  <cols>
    <col min="1" max="1" width="8.75" style="1"/>
    <col min="2" max="2" width="19" style="1" customWidth="1"/>
    <col min="3" max="5" width="9.625" style="1"/>
    <col min="6" max="16384" width="8.75" style="1"/>
  </cols>
  <sheetData>
    <row r="1" customHeight="1"/>
    <row r="2" spans="3:8">
      <c r="C2" s="1" t="s">
        <v>14</v>
      </c>
      <c r="G2" s="2" t="s">
        <v>2</v>
      </c>
      <c r="H2" s="2" t="s">
        <v>3</v>
      </c>
    </row>
    <row r="3" spans="2:8">
      <c r="B3" s="1" t="s">
        <v>15</v>
      </c>
      <c r="C3" s="1">
        <v>106.74</v>
      </c>
      <c r="D3" s="1">
        <v>109.92</v>
      </c>
      <c r="E3" s="1">
        <v>83.34</v>
      </c>
      <c r="G3" s="2">
        <f>AVERAGE(C3:E3)</f>
        <v>100</v>
      </c>
      <c r="H3" s="2">
        <f>STDEV(C3:E3)</f>
        <v>14.5153298274617</v>
      </c>
    </row>
    <row r="4" spans="2:9">
      <c r="B4" s="1" t="s">
        <v>16</v>
      </c>
      <c r="C4" s="2" t="s">
        <v>17</v>
      </c>
      <c r="D4" s="2" t="s">
        <v>17</v>
      </c>
      <c r="E4" s="2" t="s">
        <v>17</v>
      </c>
      <c r="G4" s="2" t="s">
        <v>17</v>
      </c>
      <c r="H4" s="2" t="s">
        <v>17</v>
      </c>
      <c r="I4" s="2"/>
    </row>
    <row r="5" spans="2:9">
      <c r="B5" s="1" t="s">
        <v>18</v>
      </c>
      <c r="C5" s="2" t="s">
        <v>17</v>
      </c>
      <c r="D5" s="2" t="s">
        <v>17</v>
      </c>
      <c r="E5" s="2" t="s">
        <v>17</v>
      </c>
      <c r="G5" s="2" t="s">
        <v>17</v>
      </c>
      <c r="H5" s="2" t="s">
        <v>17</v>
      </c>
      <c r="I5" s="2"/>
    </row>
    <row r="6" spans="2:9">
      <c r="B6" s="1" t="s">
        <v>19</v>
      </c>
      <c r="C6" s="2" t="s">
        <v>17</v>
      </c>
      <c r="D6" s="2" t="s">
        <v>17</v>
      </c>
      <c r="E6" s="2" t="s">
        <v>17</v>
      </c>
      <c r="G6" s="2" t="s">
        <v>17</v>
      </c>
      <c r="H6" s="2" t="s">
        <v>17</v>
      </c>
      <c r="I6" s="2"/>
    </row>
    <row r="7" spans="2:9">
      <c r="B7" s="1" t="s">
        <v>20</v>
      </c>
      <c r="C7" s="2" t="s">
        <v>17</v>
      </c>
      <c r="D7" s="2" t="s">
        <v>17</v>
      </c>
      <c r="E7" s="2" t="s">
        <v>17</v>
      </c>
      <c r="G7" s="2" t="s">
        <v>17</v>
      </c>
      <c r="H7" s="2" t="s">
        <v>17</v>
      </c>
      <c r="I7" s="2"/>
    </row>
    <row r="8" spans="2:9">
      <c r="B8" s="1" t="s">
        <v>21</v>
      </c>
      <c r="C8" s="2" t="s">
        <v>17</v>
      </c>
      <c r="D8" s="2" t="s">
        <v>17</v>
      </c>
      <c r="E8" s="2" t="s">
        <v>17</v>
      </c>
      <c r="G8" s="2" t="s">
        <v>17</v>
      </c>
      <c r="H8" s="2" t="s">
        <v>17</v>
      </c>
      <c r="I8" s="2"/>
    </row>
  </sheetData>
  <mergeCells count="1">
    <mergeCell ref="C2:E2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629EB7E2-CB2F-4CBA-8AB0-0F503B8FC580}"/>
</file>

<file path=customXml/itemProps2.xml><?xml version="1.0" encoding="utf-8"?>
<ds:datastoreItem xmlns:ds="http://schemas.openxmlformats.org/officeDocument/2006/customXml" ds:itemID="{081594ED-6623-4908-902E-90CC21DFC8A9}"/>
</file>

<file path=customXml/itemProps3.xml><?xml version="1.0" encoding="utf-8"?>
<ds:datastoreItem xmlns:ds="http://schemas.openxmlformats.org/officeDocument/2006/customXml" ds:itemID="{B84D3974-79C0-4D30-B99D-6B62451312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Extended data Fig.6h</vt:lpstr>
      <vt:lpstr>Extended data Fig.6i</vt:lpstr>
      <vt:lpstr>Extended data Fig.6j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Jinzhe Zhang</dc:creator>
  <cp:lastModifiedBy>言</cp:lastModifiedBy>
  <dcterms:created xsi:type="dcterms:W3CDTF">2024-08-20T12:36:00Z</dcterms:created>
  <dcterms:modified xsi:type="dcterms:W3CDTF">2025-03-26T06:48:45Z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6B53B37F47514FB5A0717D95E4D0669E_12</vt:lpwstr>
  </property>
  <property fmtid="{D5CDD505-2E9C-101B-9397-08002B2CF9AE}" pid="3" name="KSOProductBuildVer">
    <vt:lpwstr>2052-12.1.0.20305</vt:lpwstr>
  </property>
  <property fmtid="{D5CDD505-2E9C-101B-9397-08002B2CF9AE}" pid="4" name="ContentTypeId">
    <vt:lpwstr>0x0101002A580DDD6E32D24793B52EBDA382135E</vt:lpwstr>
  </property>
</Properties>
</file>