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 tabRatio="711" activeTab="2"/>
  </bookViews>
  <sheets>
    <sheet name="Extended data Fig.7f" sheetId="4" r:id="rId1"/>
    <sheet name="Extended data Fig.7g" sheetId="6" r:id="rId2"/>
    <sheet name="Extended data Fig.7h" sheetId="7" r:id="rId3"/>
    <sheet name="Extended data Fig.7i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<sst xmlns="http://schemas.openxmlformats.org/spreadsheetml/2006/main" count="34" uniqueCount="17">
  <si>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pH</t>
  </si>
  <si>
    <r>
      <rPr>
        <i/>
        <sz val="10"/>
        <rFont val="Times New Roman"/>
        <charset val="134"/>
      </rPr>
      <t>V</t>
    </r>
    <r>
      <rPr>
        <sz val="10"/>
        <rFont val="Times New Roman"/>
        <charset val="134"/>
      </rPr>
      <t xml:space="preserve"> (nmol mg</t>
    </r>
    <r>
      <rPr>
        <vertAlign val="superscript"/>
        <sz val="10"/>
        <rFont val="Times New Roman"/>
        <charset val="134"/>
      </rPr>
      <t>-1</t>
    </r>
    <r>
      <rPr>
        <sz val="10"/>
        <rFont val="Times New Roman"/>
        <charset val="134"/>
      </rPr>
      <t xml:space="preserve"> min</t>
    </r>
    <r>
      <rPr>
        <vertAlign val="superscript"/>
        <sz val="10"/>
        <rFont val="Times New Roman"/>
        <charset val="134"/>
      </rPr>
      <t>-1</t>
    </r>
    <r>
      <rPr>
        <sz val="10"/>
        <rFont val="Times New Roman"/>
        <charset val="134"/>
      </rPr>
      <t>)</t>
    </r>
  </si>
  <si>
    <t>Mean</t>
  </si>
  <si>
    <t>SD</t>
  </si>
  <si>
    <t>Temperature (°C)</t>
  </si>
  <si>
    <t>Benzyl salicylate (μM)</t>
  </si>
  <si>
    <t>Relative enzyme activity (%)</t>
  </si>
  <si>
    <t>Benzyl salicylate</t>
  </si>
  <si>
    <t>Phenethyl salicylate</t>
  </si>
  <si>
    <t>Phenyl salicylate</t>
  </si>
  <si>
    <t>Methyl salicylate</t>
  </si>
  <si>
    <t>Ethyl salicylate</t>
  </si>
  <si>
    <t>Phenylethyl benzoate</t>
  </si>
  <si>
    <t>Benzyl benzoate</t>
  </si>
  <si>
    <t>Methyl benzoate</t>
  </si>
  <si>
    <t>ND</t>
  </si>
  <si>
    <t>Ethyl benzoate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</si>
</sst>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.0_ "/>
  </numFmts>
  <fonts count="24">
    <font>
      <sz val="11"/>
      <color theme="1"/>
      <name val="等线"/>
      <charset val="134"/>
      <scheme val="minor"/>
    </font>
    <font>
      <sz val="10"/>
      <name val="Times New Roman"/>
      <charset val="134"/>
    </font>
    <font>
      <i/>
      <sz val="10"/>
      <name val="Times New Roman"/>
      <charset val="134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9"/>
  <sheetViews>
    <sheetView workbookViewId="0">
      <selection activeCell="F13" sqref="F13"/>
    </sheetView>
  </sheetViews>
  <sheetFormatPr defaultColWidth="8.75" defaultRowHeight="12.75" outlineLevelCol="7"/>
  <cols>
    <col min="1" max="2" width="8.75" style="1"/>
    <col min="3" max="3" width="11.125" style="1"/>
    <col min="4" max="5" width="9.625" style="1"/>
    <col min="6" max="16384" width="8.75" style="1"/>
  </cols>
  <sheetData>
    <row r="2" spans="2:8">
      <c r="B2" s="1" t="s">
        <v>0</v>
      </c>
      <c r="C2" s="8" t="s">
        <v>1</v>
      </c>
      <c r="G2" s="2" t="s">
        <v>2</v>
      </c>
      <c r="H2" s="2" t="s">
        <v>3</v>
      </c>
    </row>
    <row r="3" spans="2:8">
      <c r="B3" s="9">
        <v>4</v>
      </c>
      <c r="C3" s="2">
        <v>0.014125581</v>
      </c>
      <c r="D3" s="2">
        <v>0.00774945</v>
      </c>
      <c r="E3" s="2">
        <v>0.00395647</v>
      </c>
      <c r="F3" s="1"/>
      <c r="G3" s="2">
        <f>AVERAGE(C3:E3)</f>
        <v>0.00861050033333333</v>
      </c>
      <c r="H3" s="2">
        <f>STDEV(C3:E3)</f>
        <v>0.00513894545505012</v>
      </c>
    </row>
    <row r="4" spans="2:8">
      <c r="B4" s="9">
        <v>5</v>
      </c>
      <c r="C4" s="2">
        <v>0.013002946</v>
      </c>
      <c r="D4" s="2">
        <v>0.016926718</v>
      </c>
      <c r="E4" s="2">
        <v>0.013166436</v>
      </c>
      <c r="F4" s="1"/>
      <c r="G4" s="2">
        <f t="shared" ref="G4:G9" si="0">AVERAGE(C4:E4)</f>
        <v>0.0143653666666667</v>
      </c>
      <c r="H4" s="2">
        <f t="shared" ref="H4:H9" si="1">STDEV(C4:E4)</f>
        <v>0.00221970104622252</v>
      </c>
    </row>
    <row r="5" spans="2:8">
      <c r="B5" s="9">
        <v>6</v>
      </c>
      <c r="C5" s="2">
        <v>0.221954724</v>
      </c>
      <c r="D5" s="2">
        <v>0.235066663</v>
      </c>
      <c r="E5" s="2">
        <v>0.22460327</v>
      </c>
      <c r="F5" s="1"/>
      <c r="G5" s="2">
        <f t="shared" si="0"/>
        <v>0.227208219</v>
      </c>
      <c r="H5" s="2">
        <f t="shared" si="1"/>
        <v>0.00693325721103589</v>
      </c>
    </row>
    <row r="6" spans="2:8">
      <c r="B6" s="9">
        <v>7</v>
      </c>
      <c r="C6" s="2">
        <v>0.365510296</v>
      </c>
      <c r="D6" s="2">
        <v>0.354392941</v>
      </c>
      <c r="E6" s="2">
        <v>0.325291629</v>
      </c>
      <c r="F6" s="1"/>
      <c r="G6" s="2">
        <f t="shared" si="0"/>
        <v>0.348398288666667</v>
      </c>
      <c r="H6" s="2">
        <f t="shared" si="1"/>
        <v>0.0207686587497213</v>
      </c>
    </row>
    <row r="7" spans="2:8">
      <c r="B7" s="9">
        <v>8</v>
      </c>
      <c r="C7" s="2">
        <v>0.388616955</v>
      </c>
      <c r="D7" s="2">
        <v>0.433740338</v>
      </c>
      <c r="E7" s="2">
        <v>0.352322061</v>
      </c>
      <c r="F7" s="1"/>
      <c r="G7" s="2">
        <f t="shared" si="0"/>
        <v>0.391559784666667</v>
      </c>
      <c r="H7" s="2">
        <f t="shared" si="1"/>
        <v>0.0407888360001538</v>
      </c>
    </row>
    <row r="8" spans="2:8">
      <c r="B8" s="9">
        <v>9</v>
      </c>
      <c r="C8" s="2">
        <v>0.371254262</v>
      </c>
      <c r="D8" s="2">
        <v>0.389238219</v>
      </c>
      <c r="E8" s="2">
        <v>0.349346533</v>
      </c>
      <c r="F8" s="1"/>
      <c r="G8" s="2">
        <f t="shared" si="0"/>
        <v>0.369946338</v>
      </c>
      <c r="H8" s="2">
        <f t="shared" si="1"/>
        <v>0.019977979173905</v>
      </c>
    </row>
    <row r="9" spans="2:8">
      <c r="B9" s="9">
        <v>10</v>
      </c>
      <c r="C9" s="2">
        <v>0.326348868</v>
      </c>
      <c r="D9" s="2">
        <v>0.319809247</v>
      </c>
      <c r="E9" s="2">
        <v>0.271089073</v>
      </c>
      <c r="F9" s="1"/>
      <c r="G9" s="2">
        <f t="shared" si="0"/>
        <v>0.305749062666667</v>
      </c>
      <c r="H9" s="2">
        <f t="shared" si="1"/>
        <v>0.0301940031045238</v>
      </c>
    </row>
  </sheetData>
  <mergeCells count="1">
    <mergeCell ref="C2:E2"/>
  </mergeCells>
  <pageMargins left="0.7" right="0.7" top="0.75" bottom="0.75" header="0.3" footer="0.3"/>
  <headerFooter/>
  <ignoredErrors>
    <ignoredError sqref="G3:H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2"/>
  <sheetViews>
    <sheetView workbookViewId="0">
      <selection activeCell="B2" sqref="B2"/>
    </sheetView>
  </sheetViews>
  <sheetFormatPr defaultColWidth="8.75" defaultRowHeight="12.75" outlineLevelCol="7"/>
  <cols>
    <col min="1" max="1" width="8.75" style="1"/>
    <col min="2" max="2" width="12" style="1" customWidth="1"/>
    <col min="3" max="3" width="11.125" style="1"/>
    <col min="4" max="5" width="9.625" style="1"/>
    <col min="6" max="22" width="8.75" style="1"/>
    <col min="23" max="25" width="9.625" style="1"/>
    <col min="26" max="16384" width="8.75" style="1"/>
  </cols>
  <sheetData>
    <row r="2" spans="2:8">
      <c r="B2" s="1" t="s">
        <v>4</v>
      </c>
      <c r="C2" s="8" t="s">
        <v>1</v>
      </c>
      <c r="G2" s="2" t="s">
        <v>2</v>
      </c>
      <c r="H2" s="2" t="s">
        <v>3</v>
      </c>
    </row>
    <row r="3" spans="2:8">
      <c r="B3" s="1">
        <v>5</v>
      </c>
      <c r="C3" s="2">
        <v>0.188210281393866</v>
      </c>
      <c r="D3" s="2">
        <v>0.188504564321688</v>
      </c>
      <c r="E3" s="2">
        <v>0.182618905765244</v>
      </c>
      <c r="F3" s="1"/>
      <c r="G3" s="2">
        <f t="shared" ref="G3:G6" si="0">AVERAGE(C3:E3)</f>
        <v>0.186444583826933</v>
      </c>
      <c r="H3" s="2">
        <f t="shared" ref="H3:H6" si="1">STDEV(C3:E3)</f>
        <v>0.00331640016948593</v>
      </c>
    </row>
    <row r="4" spans="2:8">
      <c r="B4" s="1">
        <v>10</v>
      </c>
      <c r="C4" s="2">
        <v>0.215022725928781</v>
      </c>
      <c r="D4" s="2">
        <v>0.203153314506618</v>
      </c>
      <c r="E4" s="2">
        <v>0.215267961701966</v>
      </c>
      <c r="F4" s="1"/>
      <c r="G4" s="2">
        <f t="shared" si="0"/>
        <v>0.211148000712455</v>
      </c>
      <c r="H4" s="2">
        <f t="shared" si="1"/>
        <v>0.00692468705382869</v>
      </c>
    </row>
    <row r="5" spans="2:8">
      <c r="B5" s="1">
        <v>15</v>
      </c>
      <c r="C5" s="2">
        <v>0.238189331969009</v>
      </c>
      <c r="D5" s="2">
        <v>0.208908180650697</v>
      </c>
      <c r="E5" s="2">
        <v>0.21415622619686</v>
      </c>
      <c r="F5" s="1"/>
      <c r="G5" s="2">
        <f t="shared" si="0"/>
        <v>0.220417912938855</v>
      </c>
      <c r="H5" s="2">
        <f t="shared" si="1"/>
        <v>0.0156125909532221</v>
      </c>
    </row>
    <row r="6" spans="2:8">
      <c r="B6" s="1">
        <v>20</v>
      </c>
      <c r="C6" s="2">
        <v>0.234641587783597</v>
      </c>
      <c r="D6" s="2">
        <v>0.25347569516422</v>
      </c>
      <c r="E6" s="2">
        <v>0.230914004031182</v>
      </c>
      <c r="F6" s="1"/>
      <c r="G6" s="2">
        <f t="shared" si="0"/>
        <v>0.239677095659666</v>
      </c>
      <c r="H6" s="2">
        <f t="shared" si="1"/>
        <v>0.0120944090956573</v>
      </c>
    </row>
    <row r="7" spans="2:8">
      <c r="B7" s="1">
        <v>25</v>
      </c>
      <c r="C7" s="2">
        <v>0.225077392629374</v>
      </c>
      <c r="D7" s="2">
        <v>0.212619415351566</v>
      </c>
      <c r="E7" s="2">
        <v>0.237486322752545</v>
      </c>
      <c r="F7" s="1"/>
      <c r="G7" s="2">
        <f t="shared" ref="G7:G12" si="2">AVERAGE(C7:E7)</f>
        <v>0.225061043577828</v>
      </c>
      <c r="H7" s="2">
        <f t="shared" ref="H7:H12" si="3">STDEV(C7:E7)</f>
        <v>0.0124334617621494</v>
      </c>
    </row>
    <row r="8" spans="2:8">
      <c r="B8" s="1">
        <v>30</v>
      </c>
      <c r="C8" s="2">
        <v>0.227071976917947</v>
      </c>
      <c r="D8" s="2">
        <v>0.227807684237503</v>
      </c>
      <c r="E8" s="2">
        <v>0.221284412670777</v>
      </c>
      <c r="F8" s="1"/>
      <c r="G8" s="2">
        <f t="shared" si="2"/>
        <v>0.225388024608742</v>
      </c>
      <c r="H8" s="2">
        <f t="shared" si="3"/>
        <v>0.00357281954737022</v>
      </c>
    </row>
    <row r="9" spans="2:8">
      <c r="B9" s="1">
        <v>35</v>
      </c>
      <c r="C9" s="2">
        <v>0.251219526050916</v>
      </c>
      <c r="D9" s="2">
        <v>0.244401971556368</v>
      </c>
      <c r="E9" s="2">
        <v>0.233611597536219</v>
      </c>
      <c r="F9" s="1"/>
      <c r="G9" s="2">
        <f t="shared" si="2"/>
        <v>0.243077698381168</v>
      </c>
      <c r="H9" s="2">
        <f t="shared" si="3"/>
        <v>0.008878347888351</v>
      </c>
    </row>
    <row r="10" spans="2:8">
      <c r="B10" s="1">
        <v>40</v>
      </c>
      <c r="C10" s="2">
        <v>0.224129147639725</v>
      </c>
      <c r="D10" s="2">
        <v>0.212161641908287</v>
      </c>
      <c r="E10" s="2">
        <v>0.226777693990125</v>
      </c>
      <c r="F10" s="1"/>
      <c r="G10" s="2">
        <f t="shared" si="2"/>
        <v>0.221022827846046</v>
      </c>
      <c r="H10" s="2">
        <f t="shared" si="3"/>
        <v>0.00778743613843498</v>
      </c>
    </row>
    <row r="11" spans="2:8">
      <c r="B11" s="1">
        <v>50</v>
      </c>
      <c r="C11" s="2">
        <v>0.27065854833873</v>
      </c>
      <c r="D11" s="2">
        <v>0.226859439247853</v>
      </c>
      <c r="E11" s="2">
        <v>0.219060941660564</v>
      </c>
      <c r="G11" s="2">
        <f t="shared" si="2"/>
        <v>0.238859643082382</v>
      </c>
      <c r="H11" s="2">
        <f t="shared" si="3"/>
        <v>0.0278133407339242</v>
      </c>
    </row>
    <row r="12" spans="2:8">
      <c r="B12" s="1">
        <v>60</v>
      </c>
      <c r="C12" s="2">
        <v>0.191267554032909</v>
      </c>
      <c r="D12" s="2">
        <v>0.183272867827071</v>
      </c>
      <c r="E12" s="2">
        <v>0.191022318259723</v>
      </c>
      <c r="G12" s="2">
        <f t="shared" si="2"/>
        <v>0.188520913373234</v>
      </c>
      <c r="H12" s="2">
        <f t="shared" si="3"/>
        <v>0.00454659451535609</v>
      </c>
    </row>
  </sheetData>
  <mergeCells count="1">
    <mergeCell ref="C2:E2"/>
  </mergeCells>
  <pageMargins left="0.7" right="0.7" top="0.75" bottom="0.75" header="0.3" footer="0.3"/>
  <headerFooter/>
  <ignoredErrors>
    <ignoredError sqref="G3:H1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36"/>
  <sheetViews>
    <sheetView tabSelected="1" workbookViewId="0">
      <selection activeCell="L15" sqref="L15"/>
    </sheetView>
  </sheetViews>
  <sheetFormatPr defaultColWidth="8.75" defaultRowHeight="12.75" outlineLevelCol="7"/>
  <cols>
    <col min="1" max="1" width="8.75" style="1"/>
    <col min="2" max="2" width="15" style="1" customWidth="1"/>
    <col min="3" max="3" width="11.125" style="3"/>
    <col min="4" max="4" width="9.625" style="3"/>
    <col min="5" max="5" width="11.125" style="3"/>
    <col min="6" max="6" width="10.125" style="1"/>
    <col min="7" max="8" width="11.125" style="1"/>
    <col min="9" max="16384" width="8.75" style="1"/>
  </cols>
  <sheetData>
    <row r="1" customHeight="1"/>
    <row r="2" spans="2:8">
      <c r="B2" s="1" t="s">
        <v>5</v>
      </c>
      <c r="C2" s="4" t="s">
        <v>1</v>
      </c>
      <c r="G2" s="2" t="s">
        <v>2</v>
      </c>
      <c r="H2" s="2" t="s">
        <v>3</v>
      </c>
    </row>
    <row r="3" spans="2:8">
      <c r="B3" s="1">
        <v>20</v>
      </c>
      <c r="C3" s="3">
        <v>1.211595512</v>
      </c>
      <c r="D3" s="3">
        <v>1.162548357</v>
      </c>
      <c r="E3" s="3">
        <v>1.319499252</v>
      </c>
      <c r="F3" s="1"/>
      <c r="G3" s="2">
        <f>AVERAGE(C3:E3)</f>
        <v>1.23121437366667</v>
      </c>
      <c r="H3" s="2">
        <f>STDEV(C3:E3)</f>
        <v>0.0802936526765791</v>
      </c>
    </row>
    <row r="4" spans="2:8">
      <c r="B4" s="1">
        <v>40</v>
      </c>
      <c r="C4" s="3">
        <v>1.908869481</v>
      </c>
      <c r="D4" s="3">
        <v>2.010887563</v>
      </c>
      <c r="E4" s="3">
        <v>2.027563595</v>
      </c>
      <c r="F4" s="1"/>
      <c r="G4" s="2">
        <f t="shared" ref="G4:G10" si="0">AVERAGE(C4:E4)</f>
        <v>1.982440213</v>
      </c>
      <c r="H4" s="2">
        <f t="shared" ref="H4:H10" si="1">STDEV(C4:E4)</f>
        <v>0.0642573884162602</v>
      </c>
    </row>
    <row r="5" spans="2:8">
      <c r="B5" s="1">
        <v>80</v>
      </c>
      <c r="C5" s="3">
        <v>2.735556003</v>
      </c>
      <c r="D5" s="3">
        <v>2.97588706</v>
      </c>
      <c r="E5" s="3">
        <v>2.885640296</v>
      </c>
      <c r="F5" s="1"/>
      <c r="G5" s="2">
        <f t="shared" si="0"/>
        <v>2.865694453</v>
      </c>
      <c r="H5" s="2">
        <f t="shared" si="1"/>
        <v>0.1214007072855</v>
      </c>
    </row>
    <row r="6" spans="2:8">
      <c r="B6" s="1">
        <v>160</v>
      </c>
      <c r="C6" s="3">
        <v>4.150991489</v>
      </c>
      <c r="D6" s="3">
        <v>4.483531198</v>
      </c>
      <c r="E6" s="3">
        <v>3.838070643</v>
      </c>
      <c r="F6" s="1"/>
      <c r="G6" s="2">
        <f t="shared" si="0"/>
        <v>4.15753111</v>
      </c>
      <c r="H6" s="2">
        <f t="shared" si="1"/>
        <v>0.322779966846371</v>
      </c>
    </row>
    <row r="7" spans="2:8">
      <c r="B7" s="1">
        <v>240</v>
      </c>
      <c r="C7" s="3">
        <v>6.548972276</v>
      </c>
      <c r="D7" s="3">
        <v>7.018844017</v>
      </c>
      <c r="E7" s="3">
        <v>6.469515885</v>
      </c>
      <c r="F7" s="1"/>
      <c r="G7" s="2">
        <f t="shared" si="0"/>
        <v>6.679110726</v>
      </c>
      <c r="H7" s="2">
        <f t="shared" si="1"/>
        <v>0.296887792403046</v>
      </c>
    </row>
    <row r="8" spans="2:8">
      <c r="B8" s="1">
        <v>400</v>
      </c>
      <c r="C8" s="3">
        <v>8.246592392</v>
      </c>
      <c r="D8" s="3">
        <v>8.598750962</v>
      </c>
      <c r="E8" s="3">
        <v>8.538913434</v>
      </c>
      <c r="F8" s="1"/>
      <c r="G8" s="2">
        <f t="shared" si="0"/>
        <v>8.46141892933333</v>
      </c>
      <c r="H8" s="2">
        <f t="shared" si="1"/>
        <v>0.188435568023291</v>
      </c>
    </row>
    <row r="9" spans="2:8">
      <c r="B9" s="1">
        <v>600</v>
      </c>
      <c r="C9" s="3">
        <v>10.01385947</v>
      </c>
      <c r="D9" s="3">
        <v>10.83785167</v>
      </c>
      <c r="E9" s="3">
        <v>10.435665</v>
      </c>
      <c r="F9" s="1"/>
      <c r="G9" s="2">
        <f t="shared" si="0"/>
        <v>10.42912538</v>
      </c>
      <c r="H9" s="2">
        <f t="shared" si="1"/>
        <v>0.412035024466996</v>
      </c>
    </row>
    <row r="10" spans="2:8">
      <c r="B10" s="1">
        <v>1000</v>
      </c>
      <c r="C10" s="3">
        <v>11.68685791</v>
      </c>
      <c r="D10" s="3">
        <v>11.41219385</v>
      </c>
      <c r="E10" s="3">
        <v>9.774018882</v>
      </c>
      <c r="F10" s="1"/>
      <c r="G10" s="2">
        <f t="shared" si="0"/>
        <v>10.957690214</v>
      </c>
      <c r="H10" s="2">
        <f t="shared" si="1"/>
        <v>1.03424777162579</v>
      </c>
    </row>
    <row r="19" spans="2:8">
      <c r="B19" s="5"/>
      <c r="C19" s="6"/>
      <c r="E19" s="7"/>
      <c r="F19" s="7"/>
      <c r="G19" s="7"/>
      <c r="H19" s="7"/>
    </row>
    <row r="20" spans="2:8">
      <c r="B20" s="5"/>
      <c r="C20" s="6"/>
      <c r="E20" s="7"/>
      <c r="F20" s="7"/>
      <c r="G20" s="7"/>
      <c r="H20" s="7"/>
    </row>
    <row r="21" spans="2:8">
      <c r="B21" s="5"/>
      <c r="C21" s="6"/>
      <c r="E21" s="6"/>
      <c r="F21" s="6"/>
      <c r="G21" s="6"/>
      <c r="H21" s="6"/>
    </row>
    <row r="22" spans="2:3">
      <c r="B22" s="5"/>
      <c r="C22" s="6"/>
    </row>
    <row r="23" spans="2:3">
      <c r="B23" s="5"/>
      <c r="C23" s="6"/>
    </row>
    <row r="24" spans="2:3">
      <c r="B24" s="5"/>
      <c r="C24" s="6"/>
    </row>
    <row r="25" spans="2:3">
      <c r="B25" s="5"/>
      <c r="C25" s="6"/>
    </row>
    <row r="26" spans="2:3">
      <c r="B26" s="5"/>
      <c r="C26" s="6"/>
    </row>
    <row r="27" spans="2:3">
      <c r="B27" s="5"/>
      <c r="C27" s="6"/>
    </row>
    <row r="28" spans="2:3">
      <c r="B28" s="5"/>
      <c r="C28" s="6"/>
    </row>
    <row r="29" spans="2:3">
      <c r="B29" s="5"/>
      <c r="C29" s="6"/>
    </row>
    <row r="30" spans="2:3">
      <c r="B30" s="5"/>
      <c r="C30" s="6"/>
    </row>
    <row r="31" spans="2:3">
      <c r="B31" s="5"/>
      <c r="C31" s="6"/>
    </row>
    <row r="32" spans="2:3">
      <c r="B32" s="5"/>
      <c r="C32" s="6"/>
    </row>
    <row r="33" spans="2:3">
      <c r="B33" s="5"/>
      <c r="C33" s="6"/>
    </row>
    <row r="34" spans="2:3">
      <c r="B34" s="5"/>
      <c r="C34" s="6"/>
    </row>
    <row r="35" spans="2:3">
      <c r="B35" s="5"/>
      <c r="C35" s="6"/>
    </row>
    <row r="36" spans="2:3">
      <c r="B36" s="5"/>
      <c r="C36" s="6"/>
    </row>
  </sheetData>
  <mergeCells count="3">
    <mergeCell ref="C2:E2"/>
    <mergeCell ref="E19:F19"/>
    <mergeCell ref="G19:H19"/>
  </mergeCells>
  <pageMargins left="0.7" right="0.7" top="0.75" bottom="0.75" header="0.3" footer="0.3"/>
  <headerFooter/>
  <ignoredErrors>
    <ignoredError sqref="G3:H1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1"/>
  <sheetViews>
    <sheetView workbookViewId="0">
      <selection activeCell="F30" sqref="F30"/>
    </sheetView>
  </sheetViews>
  <sheetFormatPr defaultColWidth="16.25" defaultRowHeight="12.75"/>
  <cols>
    <col min="1" max="1" width="16.25" style="1" customWidth="1"/>
    <col min="2" max="2" width="20.25" style="1" customWidth="1"/>
    <col min="3" max="8" width="8" style="1" customWidth="1"/>
    <col min="9" max="9" width="16.25" style="1" customWidth="1"/>
    <col min="10" max="16384" width="16.25" style="1"/>
  </cols>
  <sheetData>
    <row r="1" customHeight="1"/>
    <row r="2" spans="3:8">
      <c r="C2" s="1" t="s">
        <v>6</v>
      </c>
      <c r="G2" s="2" t="s">
        <v>2</v>
      </c>
      <c r="H2" s="2" t="s">
        <v>3</v>
      </c>
    </row>
    <row r="3" spans="2:8">
      <c r="B3" s="1" t="s">
        <v>7</v>
      </c>
      <c r="C3" s="2">
        <v>90.98275267</v>
      </c>
      <c r="D3" s="2">
        <v>105.8953772</v>
      </c>
      <c r="E3" s="2">
        <v>103.1218702</v>
      </c>
      <c r="G3" s="2">
        <f>AVERAGE(C3:E3)</f>
        <v>100.000000023333</v>
      </c>
      <c r="H3" s="2">
        <f>STDEV(C3:E3)</f>
        <v>7.9313395869273</v>
      </c>
    </row>
    <row r="4" spans="2:8">
      <c r="B4" s="1" t="s">
        <v>8</v>
      </c>
      <c r="C4" s="2">
        <v>67.24826498</v>
      </c>
      <c r="D4" s="2">
        <v>77.20428551</v>
      </c>
      <c r="E4" s="2">
        <v>73.42494627</v>
      </c>
      <c r="G4" s="2">
        <f t="shared" ref="G4:G9" si="0">AVERAGE(C4:E4)</f>
        <v>72.6258322533333</v>
      </c>
      <c r="H4" s="2">
        <f t="shared" ref="H4:H9" si="1">STDEV(C4:E4)</f>
        <v>5.02588535555381</v>
      </c>
    </row>
    <row r="5" spans="2:8">
      <c r="B5" s="1" t="s">
        <v>9</v>
      </c>
      <c r="C5" s="2">
        <v>54.56914593</v>
      </c>
      <c r="D5" s="2">
        <v>92.95482279</v>
      </c>
      <c r="E5" s="2">
        <v>83.95773909</v>
      </c>
      <c r="G5" s="2">
        <f t="shared" si="0"/>
        <v>77.16056927</v>
      </c>
      <c r="H5" s="2">
        <f t="shared" si="1"/>
        <v>20.0752630162477</v>
      </c>
    </row>
    <row r="6" spans="2:8">
      <c r="B6" s="1" t="s">
        <v>10</v>
      </c>
      <c r="C6" s="2">
        <v>0.190001109</v>
      </c>
      <c r="D6" s="2">
        <v>0.536346526</v>
      </c>
      <c r="E6" s="2">
        <v>0.888896828</v>
      </c>
      <c r="G6" s="2">
        <f t="shared" si="0"/>
        <v>0.538414821</v>
      </c>
      <c r="H6" s="2">
        <f t="shared" si="1"/>
        <v>0.349452450116303</v>
      </c>
    </row>
    <row r="7" spans="2:8">
      <c r="B7" s="1" t="s">
        <v>11</v>
      </c>
      <c r="C7" s="2">
        <v>0.732364494</v>
      </c>
      <c r="D7" s="2">
        <v>1.377672566</v>
      </c>
      <c r="E7" s="2">
        <v>2.240997746</v>
      </c>
      <c r="G7" s="2">
        <f t="shared" si="0"/>
        <v>1.45034493533333</v>
      </c>
      <c r="H7" s="2">
        <f t="shared" si="1"/>
        <v>0.756937597961955</v>
      </c>
    </row>
    <row r="8" spans="2:8">
      <c r="B8" s="1" t="s">
        <v>12</v>
      </c>
      <c r="C8" s="2">
        <v>22.24707176</v>
      </c>
      <c r="D8" s="2">
        <v>34.23855584</v>
      </c>
      <c r="E8" s="2">
        <v>39.6318549</v>
      </c>
      <c r="G8" s="2">
        <f t="shared" si="0"/>
        <v>32.0391608333333</v>
      </c>
      <c r="H8" s="2">
        <f t="shared" si="1"/>
        <v>8.89863332218604</v>
      </c>
    </row>
    <row r="9" spans="2:8">
      <c r="B9" s="1" t="s">
        <v>13</v>
      </c>
      <c r="C9" s="2">
        <v>14.23988735</v>
      </c>
      <c r="D9" s="2">
        <v>15.22961511</v>
      </c>
      <c r="E9" s="2">
        <v>18.82992911</v>
      </c>
      <c r="G9" s="2">
        <f t="shared" si="0"/>
        <v>16.0998105233333</v>
      </c>
      <c r="H9" s="2">
        <f t="shared" si="1"/>
        <v>2.41558499802341</v>
      </c>
    </row>
    <row r="10" spans="2:9">
      <c r="B10" s="1" t="s">
        <v>14</v>
      </c>
      <c r="C10" s="2" t="s">
        <v>15</v>
      </c>
      <c r="D10" s="2" t="s">
        <v>15</v>
      </c>
      <c r="E10" s="2" t="s">
        <v>15</v>
      </c>
      <c r="G10" s="2" t="s">
        <v>15</v>
      </c>
      <c r="H10" s="2" t="s">
        <v>15</v>
      </c>
      <c r="I10" s="2"/>
    </row>
    <row r="11" spans="2:9">
      <c r="B11" s="1" t="s">
        <v>16</v>
      </c>
      <c r="C11" s="2" t="s">
        <v>15</v>
      </c>
      <c r="D11" s="2" t="s">
        <v>15</v>
      </c>
      <c r="E11" s="2" t="s">
        <v>15</v>
      </c>
      <c r="G11" s="2" t="s">
        <v>15</v>
      </c>
      <c r="H11" s="2" t="s">
        <v>15</v>
      </c>
      <c r="I11" s="2"/>
    </row>
  </sheetData>
  <mergeCells count="1">
    <mergeCell ref="C2:E2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65AA7A5D-DD1A-45EC-870B-4BEF73D8EF04}"/>
</file>

<file path=customXml/itemProps2.xml><?xml version="1.0" encoding="utf-8"?>
<ds:datastoreItem xmlns:ds="http://schemas.openxmlformats.org/officeDocument/2006/customXml" ds:itemID="{95623012-D1C9-4927-89D7-50CFEA38234F}"/>
</file>

<file path=customXml/itemProps3.xml><?xml version="1.0" encoding="utf-8"?>
<ds:datastoreItem xmlns:ds="http://schemas.openxmlformats.org/officeDocument/2006/customXml" ds:itemID="{9257F1F3-026D-4E51-AAC4-FACD565E91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Fig.7f</vt:lpstr>
      <vt:lpstr>Extended data Fig.7g</vt:lpstr>
      <vt:lpstr>Extended data Fig.7h</vt:lpstr>
      <vt:lpstr>Extended data Fig.7i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言</cp:lastModifiedBy>
  <dcterms:created xsi:type="dcterms:W3CDTF">2024-08-20T12:36:00Z</dcterms:created>
  <dcterms:modified xsi:type="dcterms:W3CDTF">2025-01-15T13:41:15Z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6C26A0ACE8284FB1AC4BD426B45FD175_13</vt:lpwstr>
  </property>
  <property fmtid="{D5CDD505-2E9C-101B-9397-08002B2CF9AE}" pid="3" name="KSOProductBuildVer">
    <vt:lpwstr>2052-12.1.0.19770</vt:lpwstr>
  </property>
  <property fmtid="{D5CDD505-2E9C-101B-9397-08002B2CF9AE}" pid="4" name="ContentTypeId">
    <vt:lpwstr>0x0101002A580DDD6E32D24793B52EBDA382135E</vt:lpwstr>
  </property>
</Properties>
</file>