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zhiqianli/Desktop/FREP1-Nature-Final/"/>
    </mc:Choice>
  </mc:AlternateContent>
  <xr:revisionPtr revIDLastSave="0" documentId="13_ncr:1_{7C961E42-ECC5-0A4C-868E-03B447AF214F}" xr6:coauthVersionLast="47" xr6:coauthVersionMax="47" xr10:uidLastSave="{00000000-0000-0000-0000-000000000000}"/>
  <bookViews>
    <workbookView xWindow="0" yWindow="500" windowWidth="28800" windowHeight="15760" firstSheet="33" activeTab="35" xr2:uid="{0F4495BC-0C98-3248-8DF4-92B2A9ED6B87}"/>
  </bookViews>
  <sheets>
    <sheet name="Figure 2a" sheetId="1" r:id="rId1"/>
    <sheet name="Figure 2b" sheetId="2" r:id="rId2"/>
    <sheet name="Figure 2c" sheetId="3" r:id="rId3"/>
    <sheet name="Figure 2d" sheetId="4" r:id="rId4"/>
    <sheet name="Figure 2e" sheetId="5" r:id="rId5"/>
    <sheet name="Figure 2f" sheetId="6" r:id="rId6"/>
    <sheet name="Figure 2g" sheetId="7" r:id="rId7"/>
    <sheet name="Figure 2h" sheetId="8" r:id="rId8"/>
    <sheet name="Figure 2i" sheetId="9" r:id="rId9"/>
    <sheet name="Figure 3b" sheetId="13" r:id="rId10"/>
    <sheet name="Figure 3c" sheetId="14" r:id="rId11"/>
    <sheet name="Figure 3d" sheetId="15" r:id="rId12"/>
    <sheet name="Figure 3e" sheetId="16" r:id="rId13"/>
    <sheet name="Figure 3g" sheetId="17" r:id="rId14"/>
    <sheet name="Figure 3h" sheetId="18" r:id="rId15"/>
    <sheet name="Figure 3i" sheetId="19" r:id="rId16"/>
    <sheet name="Figure 3j" sheetId="20" r:id="rId17"/>
    <sheet name="Figure 4c" sheetId="36" r:id="rId18"/>
    <sheet name="Figure 4d" sheetId="40" r:id="rId19"/>
    <sheet name="Figure 4f" sheetId="42" r:id="rId20"/>
    <sheet name="Figure 4g" sheetId="43" r:id="rId21"/>
    <sheet name="Figure 4h" sheetId="44" r:id="rId22"/>
    <sheet name="Figure 4i" sheetId="47" r:id="rId23"/>
    <sheet name="Extended Data Fig3a" sheetId="10" r:id="rId24"/>
    <sheet name="Extended Data Fig3b" sheetId="11" r:id="rId25"/>
    <sheet name="Extended Data Fig3c" sheetId="12" r:id="rId26"/>
    <sheet name="Extended Data Fig3d-f" sheetId="45" r:id="rId27"/>
    <sheet name="Extended Data Fig4a" sheetId="21" r:id="rId28"/>
    <sheet name="Extended Data Fig4b" sheetId="22" r:id="rId29"/>
    <sheet name="Extended Data Fig4c" sheetId="23" r:id="rId30"/>
    <sheet name="Extended Data Fig4d" sheetId="24" r:id="rId31"/>
    <sheet name="Extended Data Fig4e" sheetId="25" r:id="rId32"/>
    <sheet name="Extended Data Fig4f" sheetId="26" r:id="rId33"/>
    <sheet name="Extended Data Fig4g" sheetId="27" r:id="rId34"/>
    <sheet name="Extended Data Fig4h" sheetId="28" r:id="rId35"/>
    <sheet name="Extended Data Fig5a" sheetId="29" r:id="rId36"/>
    <sheet name="Extended Data Fig6a" sheetId="30" r:id="rId37"/>
    <sheet name="Extended Data Fig6b" sheetId="31" r:id="rId38"/>
    <sheet name="Extended Data Fig6c" sheetId="32" r:id="rId39"/>
    <sheet name="Extended Data Fig6d" sheetId="33" r:id="rId40"/>
    <sheet name="Extended Data Fig6e" sheetId="34" r:id="rId41"/>
    <sheet name="Extended Data Fig6f" sheetId="35" r:id="rId42"/>
    <sheet name="Extended Data Fig9c" sheetId="46" r:id="rId4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44" l="1"/>
  <c r="J16" i="44"/>
  <c r="I17" i="44"/>
  <c r="J17" i="44"/>
  <c r="I18" i="44"/>
  <c r="J18" i="44"/>
  <c r="V15" i="43"/>
  <c r="Y15" i="43" s="1"/>
  <c r="W15" i="43"/>
  <c r="X15" i="43"/>
  <c r="V16" i="43"/>
  <c r="W16" i="43"/>
  <c r="X16" i="43"/>
  <c r="V17" i="43"/>
  <c r="Y17" i="43" s="1"/>
  <c r="W17" i="43"/>
  <c r="X17" i="43"/>
  <c r="R15" i="43"/>
  <c r="S15" i="43"/>
  <c r="T15" i="43"/>
  <c r="R16" i="43"/>
  <c r="S16" i="43"/>
  <c r="T16" i="43"/>
  <c r="R17" i="43"/>
  <c r="S17" i="43"/>
  <c r="T17" i="43"/>
  <c r="Y8" i="46"/>
  <c r="Y9" i="46"/>
  <c r="Y10" i="46"/>
  <c r="Y11" i="46"/>
  <c r="Y12" i="46"/>
  <c r="Y13" i="46"/>
  <c r="Y14" i="46"/>
  <c r="Y15" i="46"/>
  <c r="Y16" i="46"/>
  <c r="Y17" i="46"/>
  <c r="U8" i="46"/>
  <c r="U9" i="46"/>
  <c r="U10" i="46"/>
  <c r="U11" i="46"/>
  <c r="U12" i="46"/>
  <c r="U13" i="46"/>
  <c r="U14" i="46"/>
  <c r="U15" i="46"/>
  <c r="U16" i="46"/>
  <c r="U17" i="46"/>
  <c r="Y7" i="46"/>
  <c r="U7" i="46"/>
  <c r="K25" i="3"/>
  <c r="L25" i="3"/>
  <c r="M25" i="3"/>
  <c r="N25" i="3"/>
  <c r="O25" i="3"/>
  <c r="P25" i="3"/>
  <c r="Q25" i="3"/>
  <c r="R25" i="3"/>
  <c r="K26" i="3"/>
  <c r="L26" i="3"/>
  <c r="M26" i="3"/>
  <c r="N26" i="3"/>
  <c r="O26" i="3"/>
  <c r="P26" i="3"/>
  <c r="Q26" i="3"/>
  <c r="R26" i="3"/>
  <c r="K27" i="3"/>
  <c r="L27" i="3"/>
  <c r="M27" i="3"/>
  <c r="N27" i="3"/>
  <c r="O27" i="3"/>
  <c r="P27" i="3"/>
  <c r="Q27" i="3"/>
  <c r="R27" i="3"/>
  <c r="K28" i="3"/>
  <c r="L28" i="3"/>
  <c r="M28" i="3"/>
  <c r="N28" i="3"/>
  <c r="O28" i="3"/>
  <c r="P28" i="3"/>
  <c r="Q28" i="3"/>
  <c r="R28" i="3"/>
  <c r="K29" i="3"/>
  <c r="L29" i="3"/>
  <c r="M29" i="3"/>
  <c r="N29" i="3"/>
  <c r="O29" i="3"/>
  <c r="P29" i="3"/>
  <c r="Q29" i="3"/>
  <c r="R29" i="3"/>
  <c r="K30" i="3"/>
  <c r="L30" i="3"/>
  <c r="M30" i="3"/>
  <c r="N30" i="3"/>
  <c r="O30" i="3"/>
  <c r="P30" i="3"/>
  <c r="Q30" i="3"/>
  <c r="R30" i="3"/>
  <c r="K31" i="3"/>
  <c r="L31" i="3"/>
  <c r="M31" i="3"/>
  <c r="N31" i="3"/>
  <c r="O31" i="3"/>
  <c r="P31" i="3"/>
  <c r="Q31" i="3"/>
  <c r="R31" i="3"/>
  <c r="K32" i="3"/>
  <c r="L32" i="3"/>
  <c r="M32" i="3"/>
  <c r="N32" i="3"/>
  <c r="O32" i="3"/>
  <c r="P32" i="3"/>
  <c r="Q32" i="3"/>
  <c r="R32" i="3"/>
  <c r="K33" i="3"/>
  <c r="L33" i="3"/>
  <c r="M33" i="3"/>
  <c r="N33" i="3"/>
  <c r="O33" i="3"/>
  <c r="P33" i="3"/>
  <c r="Q33" i="3"/>
  <c r="R33" i="3"/>
  <c r="K34" i="3"/>
  <c r="L34" i="3"/>
  <c r="M34" i="3"/>
  <c r="N34" i="3"/>
  <c r="O34" i="3"/>
  <c r="P34" i="3"/>
  <c r="Q34" i="3"/>
  <c r="R34" i="3"/>
  <c r="K6" i="3"/>
  <c r="L6" i="3"/>
  <c r="M6" i="3"/>
  <c r="N6" i="3"/>
  <c r="O6" i="3"/>
  <c r="P6" i="3"/>
  <c r="Q6" i="3"/>
  <c r="R6" i="3"/>
  <c r="K7" i="3"/>
  <c r="L7" i="3"/>
  <c r="M7" i="3"/>
  <c r="N7" i="3"/>
  <c r="O7" i="3"/>
  <c r="P7" i="3"/>
  <c r="Q7" i="3"/>
  <c r="R7" i="3"/>
  <c r="K8" i="3"/>
  <c r="L8" i="3"/>
  <c r="M8" i="3"/>
  <c r="N8" i="3"/>
  <c r="O8" i="3"/>
  <c r="P8" i="3"/>
  <c r="Q8" i="3"/>
  <c r="R8" i="3"/>
  <c r="K9" i="3"/>
  <c r="L9" i="3"/>
  <c r="M9" i="3"/>
  <c r="N9" i="3"/>
  <c r="O9" i="3"/>
  <c r="P9" i="3"/>
  <c r="Q9" i="3"/>
  <c r="R9" i="3"/>
  <c r="K10" i="3"/>
  <c r="L10" i="3"/>
  <c r="M10" i="3"/>
  <c r="N10" i="3"/>
  <c r="O10" i="3"/>
  <c r="P10" i="3"/>
  <c r="Q10" i="3"/>
  <c r="R10" i="3"/>
  <c r="K11" i="3"/>
  <c r="L11" i="3"/>
  <c r="M11" i="3"/>
  <c r="N11" i="3"/>
  <c r="O11" i="3"/>
  <c r="P11" i="3"/>
  <c r="Q11" i="3"/>
  <c r="R11" i="3"/>
  <c r="K12" i="3"/>
  <c r="L12" i="3"/>
  <c r="M12" i="3"/>
  <c r="N12" i="3"/>
  <c r="O12" i="3"/>
  <c r="P12" i="3"/>
  <c r="Q12" i="3"/>
  <c r="R12" i="3"/>
  <c r="K13" i="3"/>
  <c r="L13" i="3"/>
  <c r="M13" i="3"/>
  <c r="N13" i="3"/>
  <c r="O13" i="3"/>
  <c r="P13" i="3"/>
  <c r="Q13" i="3"/>
  <c r="R13" i="3"/>
  <c r="K14" i="3"/>
  <c r="L14" i="3"/>
  <c r="M14" i="3"/>
  <c r="N14" i="3"/>
  <c r="O14" i="3"/>
  <c r="P14" i="3"/>
  <c r="Q14" i="3"/>
  <c r="R14" i="3"/>
  <c r="K15" i="3"/>
  <c r="L15" i="3"/>
  <c r="M15" i="3"/>
  <c r="N15" i="3"/>
  <c r="O15" i="3"/>
  <c r="P15" i="3"/>
  <c r="Q15" i="3"/>
  <c r="R15" i="3"/>
  <c r="K16" i="3"/>
  <c r="L16" i="3"/>
  <c r="M16" i="3"/>
  <c r="N16" i="3"/>
  <c r="O16" i="3"/>
  <c r="P16" i="3"/>
  <c r="Q16" i="3"/>
  <c r="R16" i="3"/>
  <c r="K17" i="3"/>
  <c r="L17" i="3"/>
  <c r="M17" i="3"/>
  <c r="N17" i="3"/>
  <c r="O17" i="3"/>
  <c r="P17" i="3"/>
  <c r="Q17" i="3"/>
  <c r="R17" i="3"/>
  <c r="K18" i="3"/>
  <c r="L18" i="3"/>
  <c r="M18" i="3"/>
  <c r="N18" i="3"/>
  <c r="O18" i="3"/>
  <c r="P18" i="3"/>
  <c r="Q18" i="3"/>
  <c r="R18" i="3"/>
  <c r="K19" i="3"/>
  <c r="L19" i="3"/>
  <c r="M19" i="3"/>
  <c r="N19" i="3"/>
  <c r="O19" i="3"/>
  <c r="P19" i="3"/>
  <c r="Q19" i="3"/>
  <c r="R19" i="3"/>
  <c r="K20" i="3"/>
  <c r="L20" i="3"/>
  <c r="M20" i="3"/>
  <c r="N20" i="3"/>
  <c r="O20" i="3"/>
  <c r="P20" i="3"/>
  <c r="Q20" i="3"/>
  <c r="R20" i="3"/>
  <c r="K21" i="3"/>
  <c r="L21" i="3"/>
  <c r="M21" i="3"/>
  <c r="N21" i="3"/>
  <c r="O21" i="3"/>
  <c r="P21" i="3"/>
  <c r="Q21" i="3"/>
  <c r="R21" i="3"/>
  <c r="K22" i="3"/>
  <c r="L22" i="3"/>
  <c r="M22" i="3"/>
  <c r="N22" i="3"/>
  <c r="O22" i="3"/>
  <c r="P22" i="3"/>
  <c r="Q22" i="3"/>
  <c r="R22" i="3"/>
  <c r="K23" i="3"/>
  <c r="L23" i="3"/>
  <c r="M23" i="3"/>
  <c r="N23" i="3"/>
  <c r="O23" i="3"/>
  <c r="P23" i="3"/>
  <c r="Q23" i="3"/>
  <c r="R23" i="3"/>
  <c r="K24" i="3"/>
  <c r="L24" i="3"/>
  <c r="M24" i="3"/>
  <c r="N24" i="3"/>
  <c r="O24" i="3"/>
  <c r="P24" i="3"/>
  <c r="Q24" i="3"/>
  <c r="R24" i="3"/>
  <c r="R5" i="3"/>
  <c r="L5" i="3"/>
  <c r="M5" i="3"/>
  <c r="N5" i="3"/>
  <c r="O5" i="3"/>
  <c r="P5" i="3"/>
  <c r="Q5" i="3"/>
  <c r="K5" i="3"/>
  <c r="V8" i="43"/>
  <c r="W8" i="43"/>
  <c r="X8" i="43"/>
  <c r="V9" i="43"/>
  <c r="W9" i="43"/>
  <c r="X9" i="43"/>
  <c r="V10" i="43"/>
  <c r="W10" i="43"/>
  <c r="X10" i="43"/>
  <c r="V11" i="43"/>
  <c r="W11" i="43"/>
  <c r="X11" i="43"/>
  <c r="V12" i="43"/>
  <c r="W12" i="43"/>
  <c r="X12" i="43"/>
  <c r="V13" i="43"/>
  <c r="W13" i="43"/>
  <c r="X13" i="43"/>
  <c r="V14" i="43"/>
  <c r="W14" i="43"/>
  <c r="X14" i="43"/>
  <c r="X7" i="43"/>
  <c r="W7" i="43"/>
  <c r="V7" i="43"/>
  <c r="Y7" i="43" s="1"/>
  <c r="R8" i="43"/>
  <c r="S8" i="43"/>
  <c r="T8" i="43"/>
  <c r="R9" i="43"/>
  <c r="U9" i="43" s="1"/>
  <c r="S9" i="43"/>
  <c r="T9" i="43"/>
  <c r="R10" i="43"/>
  <c r="S10" i="43"/>
  <c r="T10" i="43"/>
  <c r="R11" i="43"/>
  <c r="S11" i="43"/>
  <c r="T11" i="43"/>
  <c r="R12" i="43"/>
  <c r="S12" i="43"/>
  <c r="T12" i="43"/>
  <c r="R13" i="43"/>
  <c r="S13" i="43"/>
  <c r="T13" i="43"/>
  <c r="R14" i="43"/>
  <c r="S14" i="43"/>
  <c r="T14" i="43"/>
  <c r="T7" i="43"/>
  <c r="S7" i="43"/>
  <c r="R7" i="43"/>
  <c r="I9" i="44"/>
  <c r="J9" i="44"/>
  <c r="I10" i="44"/>
  <c r="J10" i="44"/>
  <c r="I11" i="44"/>
  <c r="J11" i="44"/>
  <c r="I12" i="44"/>
  <c r="J12" i="44"/>
  <c r="I13" i="44"/>
  <c r="J13" i="44"/>
  <c r="I14" i="44"/>
  <c r="J14" i="44"/>
  <c r="I15" i="44"/>
  <c r="J15" i="44"/>
  <c r="J8" i="44"/>
  <c r="I8" i="44"/>
  <c r="AL39" i="45"/>
  <c r="AL43" i="45" s="1"/>
  <c r="AN39" i="45"/>
  <c r="AN43" i="45" s="1"/>
  <c r="AM39" i="45"/>
  <c r="AM43" i="45" s="1"/>
  <c r="AK39" i="45"/>
  <c r="AK43" i="45" s="1"/>
  <c r="AJ39" i="45"/>
  <c r="AJ43" i="45" s="1"/>
  <c r="AI39" i="45"/>
  <c r="AA39" i="45"/>
  <c r="AF39" i="45"/>
  <c r="AF43" i="45" s="1"/>
  <c r="AE39" i="45"/>
  <c r="AE43" i="45" s="1"/>
  <c r="AD39" i="45"/>
  <c r="AD43" i="45" s="1"/>
  <c r="AC39" i="45"/>
  <c r="AC43" i="45" s="1"/>
  <c r="AB39" i="45"/>
  <c r="AB43" i="45" s="1"/>
  <c r="X39" i="45"/>
  <c r="X43" i="45" s="1"/>
  <c r="W39" i="45"/>
  <c r="W43" i="45" s="1"/>
  <c r="V39" i="45"/>
  <c r="V43" i="45" s="1"/>
  <c r="U39" i="45"/>
  <c r="U40" i="45" s="1"/>
  <c r="T39" i="45"/>
  <c r="T40" i="45" s="1"/>
  <c r="S39" i="45"/>
  <c r="S43" i="45" s="1"/>
  <c r="P39" i="45"/>
  <c r="P40" i="45" s="1"/>
  <c r="L39" i="45"/>
  <c r="L43" i="45" s="1"/>
  <c r="M39" i="45"/>
  <c r="M43" i="45" s="1"/>
  <c r="N39" i="45"/>
  <c r="N40" i="45" s="1"/>
  <c r="O39" i="45"/>
  <c r="O43" i="45" s="1"/>
  <c r="K39" i="45"/>
  <c r="K43" i="45" s="1"/>
  <c r="G40" i="45"/>
  <c r="H39" i="45"/>
  <c r="H40" i="45" s="1"/>
  <c r="D39" i="45"/>
  <c r="D40" i="45" s="1"/>
  <c r="E39" i="45"/>
  <c r="F39" i="45"/>
  <c r="F40" i="45" s="1"/>
  <c r="G39" i="45"/>
  <c r="C39" i="45"/>
  <c r="C40" i="45" s="1"/>
  <c r="E42" i="45" l="1"/>
  <c r="AI42" i="45"/>
  <c r="C42" i="45"/>
  <c r="E40" i="45"/>
  <c r="U16" i="43"/>
  <c r="Y16" i="43"/>
  <c r="U8" i="43"/>
  <c r="Y11" i="43"/>
  <c r="U17" i="43"/>
  <c r="U7" i="43"/>
  <c r="U15" i="43"/>
  <c r="Y8" i="43"/>
  <c r="U10" i="43"/>
  <c r="Y10" i="43"/>
  <c r="Y9" i="43"/>
  <c r="Y13" i="43"/>
  <c r="U12" i="43"/>
  <c r="Y12" i="43"/>
  <c r="U14" i="43"/>
  <c r="U13" i="43"/>
  <c r="U11" i="43"/>
  <c r="Y14" i="43"/>
  <c r="AI40" i="45"/>
  <c r="AJ40" i="45"/>
  <c r="G42" i="45"/>
  <c r="K40" i="45"/>
  <c r="L40" i="45"/>
  <c r="M40" i="45"/>
  <c r="P43" i="45"/>
  <c r="AK40" i="45"/>
  <c r="AM40" i="45"/>
  <c r="N43" i="45"/>
  <c r="AM42" i="45"/>
  <c r="AL40" i="45"/>
  <c r="AK42" i="45"/>
  <c r="AI43" i="45"/>
  <c r="AN40" i="45"/>
  <c r="AE40" i="45"/>
  <c r="AB40" i="45"/>
  <c r="AA42" i="45"/>
  <c r="AC42" i="45"/>
  <c r="AA43" i="45"/>
  <c r="AA40" i="45"/>
  <c r="AC40" i="45"/>
  <c r="AD40" i="45"/>
  <c r="AE42" i="45"/>
  <c r="AF40" i="45"/>
  <c r="S40" i="45"/>
  <c r="V40" i="45"/>
  <c r="W40" i="45"/>
  <c r="U42" i="45"/>
  <c r="U43" i="45"/>
  <c r="T43" i="45"/>
  <c r="S42" i="45"/>
  <c r="W42" i="45"/>
  <c r="X40" i="45"/>
  <c r="O42" i="45"/>
  <c r="M42" i="45"/>
  <c r="K42" i="45"/>
  <c r="O40" i="45"/>
  <c r="I17" i="34"/>
  <c r="M8" i="8"/>
  <c r="N8" i="8"/>
  <c r="O8" i="8"/>
  <c r="M9" i="8"/>
  <c r="N9" i="8"/>
  <c r="O9" i="8"/>
  <c r="M10" i="8"/>
  <c r="N10" i="8"/>
  <c r="O10" i="8"/>
  <c r="M11" i="8"/>
  <c r="N11" i="8"/>
  <c r="O11" i="8"/>
  <c r="M12" i="8"/>
  <c r="N12" i="8"/>
  <c r="O12" i="8"/>
  <c r="M13" i="8"/>
  <c r="N13" i="8"/>
  <c r="O13" i="8"/>
  <c r="M14" i="8"/>
  <c r="N14" i="8"/>
  <c r="O14" i="8"/>
  <c r="M15" i="8"/>
  <c r="N15" i="8"/>
  <c r="O15" i="8"/>
  <c r="M16" i="8"/>
  <c r="N16" i="8"/>
  <c r="O16" i="8"/>
  <c r="M17" i="8"/>
  <c r="N17" i="8"/>
  <c r="O17" i="8"/>
  <c r="O7" i="8"/>
  <c r="N7" i="8"/>
  <c r="M7" i="8"/>
  <c r="R30" i="10"/>
  <c r="S30" i="10"/>
  <c r="T30" i="10"/>
  <c r="U30" i="10"/>
  <c r="V30" i="10"/>
  <c r="W30" i="10"/>
  <c r="X30" i="10"/>
  <c r="Y30" i="10"/>
  <c r="Z30" i="10"/>
  <c r="AA30" i="10"/>
  <c r="AB30" i="10"/>
  <c r="AC30" i="10"/>
  <c r="AD30" i="10"/>
  <c r="AE30" i="10"/>
  <c r="AF30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D31" i="10"/>
  <c r="AE31" i="10"/>
  <c r="AF31" i="10"/>
  <c r="R32" i="10"/>
  <c r="S32" i="10"/>
  <c r="T32" i="10"/>
  <c r="U32" i="10"/>
  <c r="V32" i="10"/>
  <c r="W32" i="10"/>
  <c r="X32" i="10"/>
  <c r="Y32" i="10"/>
  <c r="Z32" i="10"/>
  <c r="AA32" i="10"/>
  <c r="AB32" i="10"/>
  <c r="AC32" i="10"/>
  <c r="AD32" i="10"/>
  <c r="AE32" i="10"/>
  <c r="AF32" i="10"/>
  <c r="R33" i="10"/>
  <c r="S33" i="10"/>
  <c r="T33" i="10"/>
  <c r="U33" i="10"/>
  <c r="V33" i="10"/>
  <c r="W33" i="10"/>
  <c r="X33" i="10"/>
  <c r="Y33" i="10"/>
  <c r="Z33" i="10"/>
  <c r="AA33" i="10"/>
  <c r="AB33" i="10"/>
  <c r="AC33" i="10"/>
  <c r="AD33" i="10"/>
  <c r="AE33" i="10"/>
  <c r="AF33" i="10"/>
  <c r="R34" i="10"/>
  <c r="S34" i="10"/>
  <c r="T34" i="10"/>
  <c r="U34" i="10"/>
  <c r="V34" i="10"/>
  <c r="W34" i="10"/>
  <c r="X34" i="10"/>
  <c r="Y34" i="10"/>
  <c r="Z34" i="10"/>
  <c r="AA34" i="10"/>
  <c r="AB34" i="10"/>
  <c r="AC34" i="10"/>
  <c r="AD34" i="10"/>
  <c r="AE34" i="10"/>
  <c r="AF34" i="10"/>
  <c r="R35" i="10"/>
  <c r="S35" i="10"/>
  <c r="T35" i="10"/>
  <c r="U35" i="10"/>
  <c r="V35" i="10"/>
  <c r="W35" i="10"/>
  <c r="X35" i="10"/>
  <c r="Y35" i="10"/>
  <c r="Z35" i="10"/>
  <c r="AA35" i="10"/>
  <c r="AB35" i="10"/>
  <c r="AC35" i="10"/>
  <c r="AD35" i="10"/>
  <c r="AE35" i="10"/>
  <c r="AF35" i="10"/>
  <c r="R36" i="10"/>
  <c r="S36" i="10"/>
  <c r="T36" i="10"/>
  <c r="U36" i="10"/>
  <c r="V36" i="10"/>
  <c r="W36" i="10"/>
  <c r="X36" i="10"/>
  <c r="Y36" i="10"/>
  <c r="Z36" i="10"/>
  <c r="AA36" i="10"/>
  <c r="AB36" i="10"/>
  <c r="AC36" i="10"/>
  <c r="AD36" i="10"/>
  <c r="AE36" i="10"/>
  <c r="AF36" i="10"/>
  <c r="R37" i="10"/>
  <c r="S37" i="10"/>
  <c r="T37" i="10"/>
  <c r="U37" i="10"/>
  <c r="V37" i="10"/>
  <c r="W37" i="10"/>
  <c r="X37" i="10"/>
  <c r="Y37" i="10"/>
  <c r="Z37" i="10"/>
  <c r="AA37" i="10"/>
  <c r="AB37" i="10"/>
  <c r="AC37" i="10"/>
  <c r="AD37" i="10"/>
  <c r="AE37" i="10"/>
  <c r="AF37" i="10"/>
  <c r="R38" i="10"/>
  <c r="S38" i="10"/>
  <c r="T38" i="10"/>
  <c r="U38" i="10"/>
  <c r="V38" i="10"/>
  <c r="W38" i="10"/>
  <c r="X38" i="10"/>
  <c r="Y38" i="10"/>
  <c r="Z38" i="10"/>
  <c r="AA38" i="10"/>
  <c r="AB38" i="10"/>
  <c r="AC38" i="10"/>
  <c r="AD38" i="10"/>
  <c r="AE38" i="10"/>
  <c r="AF38" i="10"/>
  <c r="R39" i="10"/>
  <c r="S39" i="10"/>
  <c r="T39" i="10"/>
  <c r="U39" i="10"/>
  <c r="V39" i="10"/>
  <c r="W39" i="10"/>
  <c r="X39" i="10"/>
  <c r="Y39" i="10"/>
  <c r="Z39" i="10"/>
  <c r="AA39" i="10"/>
  <c r="AB39" i="10"/>
  <c r="AC39" i="10"/>
  <c r="AD39" i="10"/>
  <c r="AE39" i="10"/>
  <c r="AF39" i="10"/>
  <c r="R40" i="10"/>
  <c r="S40" i="10"/>
  <c r="T40" i="10"/>
  <c r="U40" i="10"/>
  <c r="V40" i="10"/>
  <c r="W40" i="10"/>
  <c r="X40" i="10"/>
  <c r="Y40" i="10"/>
  <c r="Z40" i="10"/>
  <c r="AA40" i="10"/>
  <c r="AB40" i="10"/>
  <c r="AC40" i="10"/>
  <c r="AD40" i="10"/>
  <c r="AE40" i="10"/>
  <c r="AF40" i="10"/>
  <c r="R41" i="10"/>
  <c r="S41" i="10"/>
  <c r="T41" i="10"/>
  <c r="U41" i="10"/>
  <c r="V41" i="10"/>
  <c r="W41" i="10"/>
  <c r="X41" i="10"/>
  <c r="Y41" i="10"/>
  <c r="Z41" i="10"/>
  <c r="AA41" i="10"/>
  <c r="AB41" i="10"/>
  <c r="AC41" i="10"/>
  <c r="AD41" i="10"/>
  <c r="AE41" i="10"/>
  <c r="AF41" i="10"/>
  <c r="R42" i="10"/>
  <c r="S42" i="10"/>
  <c r="T42" i="10"/>
  <c r="U42" i="10"/>
  <c r="V42" i="10"/>
  <c r="W42" i="10"/>
  <c r="X42" i="10"/>
  <c r="Y42" i="10"/>
  <c r="Z42" i="10"/>
  <c r="AA42" i="10"/>
  <c r="AB42" i="10"/>
  <c r="AC42" i="10"/>
  <c r="AD42" i="10"/>
  <c r="AE42" i="10"/>
  <c r="AF42" i="10"/>
  <c r="R43" i="10"/>
  <c r="S43" i="10"/>
  <c r="T43" i="10"/>
  <c r="U43" i="10"/>
  <c r="V43" i="10"/>
  <c r="W43" i="10"/>
  <c r="X43" i="10"/>
  <c r="Y43" i="10"/>
  <c r="Z43" i="10"/>
  <c r="AA43" i="10"/>
  <c r="AB43" i="10"/>
  <c r="AC43" i="10"/>
  <c r="AD43" i="10"/>
  <c r="AE43" i="10"/>
  <c r="AF43" i="10"/>
  <c r="R44" i="10"/>
  <c r="S44" i="10"/>
  <c r="T44" i="10"/>
  <c r="U44" i="10"/>
  <c r="V44" i="10"/>
  <c r="W44" i="10"/>
  <c r="X44" i="10"/>
  <c r="Y44" i="10"/>
  <c r="Z44" i="10"/>
  <c r="AA44" i="10"/>
  <c r="AB44" i="10"/>
  <c r="AC44" i="10"/>
  <c r="AD44" i="10"/>
  <c r="AE44" i="10"/>
  <c r="AF44" i="10"/>
  <c r="R45" i="10"/>
  <c r="S45" i="10"/>
  <c r="T45" i="10"/>
  <c r="U45" i="10"/>
  <c r="V45" i="10"/>
  <c r="W45" i="10"/>
  <c r="X45" i="10"/>
  <c r="Y45" i="10"/>
  <c r="Z45" i="10"/>
  <c r="AA45" i="10"/>
  <c r="AB45" i="10"/>
  <c r="AC45" i="10"/>
  <c r="AD45" i="10"/>
  <c r="AE45" i="10"/>
  <c r="AF45" i="10"/>
  <c r="R46" i="10"/>
  <c r="S46" i="10"/>
  <c r="T46" i="10"/>
  <c r="U46" i="10"/>
  <c r="V46" i="10"/>
  <c r="W46" i="10"/>
  <c r="X46" i="10"/>
  <c r="Y46" i="10"/>
  <c r="Z46" i="10"/>
  <c r="AA46" i="10"/>
  <c r="AB46" i="10"/>
  <c r="AC46" i="10"/>
  <c r="AD46" i="10"/>
  <c r="AE46" i="10"/>
  <c r="AF46" i="10"/>
  <c r="R47" i="10"/>
  <c r="S47" i="10"/>
  <c r="T47" i="10"/>
  <c r="U47" i="10"/>
  <c r="V47" i="10"/>
  <c r="W47" i="10"/>
  <c r="X47" i="10"/>
  <c r="Y47" i="10"/>
  <c r="Z47" i="10"/>
  <c r="AA47" i="10"/>
  <c r="AB47" i="10"/>
  <c r="AC47" i="10"/>
  <c r="AD47" i="10"/>
  <c r="AE47" i="10"/>
  <c r="AF47" i="10"/>
  <c r="R48" i="10"/>
  <c r="S48" i="10"/>
  <c r="T48" i="10"/>
  <c r="U48" i="10"/>
  <c r="V48" i="10"/>
  <c r="W48" i="10"/>
  <c r="X48" i="10"/>
  <c r="Y48" i="10"/>
  <c r="Z48" i="10"/>
  <c r="AA48" i="10"/>
  <c r="AB48" i="10"/>
  <c r="AC48" i="10"/>
  <c r="AD48" i="10"/>
  <c r="AE48" i="10"/>
  <c r="AF48" i="10"/>
  <c r="R49" i="10"/>
  <c r="S49" i="10"/>
  <c r="T49" i="10"/>
  <c r="U49" i="10"/>
  <c r="V49" i="10"/>
  <c r="W49" i="10"/>
  <c r="X49" i="10"/>
  <c r="Y49" i="10"/>
  <c r="Z49" i="10"/>
  <c r="AA49" i="10"/>
  <c r="AB49" i="10"/>
  <c r="AC49" i="10"/>
  <c r="AD49" i="10"/>
  <c r="AE49" i="10"/>
  <c r="AF49" i="10"/>
  <c r="R50" i="10"/>
  <c r="S50" i="10"/>
  <c r="T50" i="10"/>
  <c r="U50" i="10"/>
  <c r="V50" i="10"/>
  <c r="W50" i="10"/>
  <c r="X50" i="10"/>
  <c r="Y50" i="10"/>
  <c r="Z50" i="10"/>
  <c r="AA50" i="10"/>
  <c r="AB50" i="10"/>
  <c r="AC50" i="10"/>
  <c r="AD50" i="10"/>
  <c r="AE50" i="10"/>
  <c r="AF50" i="10"/>
  <c r="R51" i="10"/>
  <c r="S51" i="10"/>
  <c r="T51" i="10"/>
  <c r="U51" i="10"/>
  <c r="V51" i="10"/>
  <c r="W51" i="10"/>
  <c r="X51" i="10"/>
  <c r="Y51" i="10"/>
  <c r="Z51" i="10"/>
  <c r="AA51" i="10"/>
  <c r="AB51" i="10"/>
  <c r="AC51" i="10"/>
  <c r="AD51" i="10"/>
  <c r="AE51" i="10"/>
  <c r="AF51" i="10"/>
  <c r="R52" i="10"/>
  <c r="S52" i="10"/>
  <c r="T52" i="10"/>
  <c r="U52" i="10"/>
  <c r="V52" i="10"/>
  <c r="W52" i="10"/>
  <c r="X52" i="10"/>
  <c r="Y52" i="10"/>
  <c r="Z52" i="10"/>
  <c r="AA52" i="10"/>
  <c r="AB52" i="10"/>
  <c r="AC52" i="10"/>
  <c r="AD52" i="10"/>
  <c r="AE52" i="10"/>
  <c r="AF52" i="10"/>
  <c r="R53" i="10"/>
  <c r="S53" i="10"/>
  <c r="T53" i="10"/>
  <c r="U53" i="10"/>
  <c r="V53" i="10"/>
  <c r="W53" i="10"/>
  <c r="X53" i="10"/>
  <c r="Y53" i="10"/>
  <c r="Z53" i="10"/>
  <c r="AA53" i="10"/>
  <c r="AB53" i="10"/>
  <c r="AC53" i="10"/>
  <c r="AD53" i="10"/>
  <c r="AE53" i="10"/>
  <c r="AF53" i="10"/>
  <c r="R54" i="10"/>
  <c r="S54" i="10"/>
  <c r="T54" i="10"/>
  <c r="U54" i="10"/>
  <c r="V54" i="10"/>
  <c r="W54" i="10"/>
  <c r="X54" i="10"/>
  <c r="Y54" i="10"/>
  <c r="Z54" i="10"/>
  <c r="AA54" i="10"/>
  <c r="AB54" i="10"/>
  <c r="AC54" i="10"/>
  <c r="AD54" i="10"/>
  <c r="AE54" i="10"/>
  <c r="AF54" i="10"/>
  <c r="R55" i="10"/>
  <c r="S55" i="10"/>
  <c r="T55" i="10"/>
  <c r="U55" i="10"/>
  <c r="V55" i="10"/>
  <c r="W55" i="10"/>
  <c r="X55" i="10"/>
  <c r="Y55" i="10"/>
  <c r="Z55" i="10"/>
  <c r="AA55" i="10"/>
  <c r="AB55" i="10"/>
  <c r="AC55" i="10"/>
  <c r="AD55" i="10"/>
  <c r="AE55" i="10"/>
  <c r="AF55" i="10"/>
  <c r="R6" i="10"/>
  <c r="S6" i="10"/>
  <c r="T6" i="10"/>
  <c r="U6" i="10"/>
  <c r="V6" i="10"/>
  <c r="W6" i="10"/>
  <c r="X6" i="10"/>
  <c r="Y6" i="10"/>
  <c r="Z6" i="10"/>
  <c r="AA6" i="10"/>
  <c r="AB6" i="10"/>
  <c r="AC6" i="10"/>
  <c r="AD6" i="10"/>
  <c r="AE6" i="10"/>
  <c r="AF6" i="10"/>
  <c r="R7" i="10"/>
  <c r="S7" i="10"/>
  <c r="T7" i="10"/>
  <c r="U7" i="10"/>
  <c r="V7" i="10"/>
  <c r="W7" i="10"/>
  <c r="X7" i="10"/>
  <c r="Y7" i="10"/>
  <c r="Z7" i="10"/>
  <c r="AA7" i="10"/>
  <c r="AB7" i="10"/>
  <c r="AC7" i="10"/>
  <c r="AD7" i="10"/>
  <c r="AE7" i="10"/>
  <c r="AF7" i="10"/>
  <c r="R8" i="10"/>
  <c r="S8" i="10"/>
  <c r="T8" i="10"/>
  <c r="U8" i="10"/>
  <c r="V8" i="10"/>
  <c r="W8" i="10"/>
  <c r="X8" i="10"/>
  <c r="Y8" i="10"/>
  <c r="Z8" i="10"/>
  <c r="AA8" i="10"/>
  <c r="AB8" i="10"/>
  <c r="AC8" i="10"/>
  <c r="AD8" i="10"/>
  <c r="AE8" i="10"/>
  <c r="AF8" i="10"/>
  <c r="R9" i="10"/>
  <c r="S9" i="10"/>
  <c r="T9" i="10"/>
  <c r="U9" i="10"/>
  <c r="V9" i="10"/>
  <c r="W9" i="10"/>
  <c r="X9" i="10"/>
  <c r="Y9" i="10"/>
  <c r="Z9" i="10"/>
  <c r="AA9" i="10"/>
  <c r="AB9" i="10"/>
  <c r="AC9" i="10"/>
  <c r="AD9" i="10"/>
  <c r="AE9" i="10"/>
  <c r="AF9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D10" i="10"/>
  <c r="AE10" i="10"/>
  <c r="AF10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D11" i="10"/>
  <c r="AE11" i="10"/>
  <c r="AF11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D12" i="10"/>
  <c r="AE12" i="10"/>
  <c r="AF12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D13" i="10"/>
  <c r="AE13" i="10"/>
  <c r="AF13" i="10"/>
  <c r="R14" i="10"/>
  <c r="S14" i="10"/>
  <c r="T14" i="10"/>
  <c r="U14" i="10"/>
  <c r="V14" i="10"/>
  <c r="W14" i="10"/>
  <c r="X14" i="10"/>
  <c r="Y14" i="10"/>
  <c r="Z14" i="10"/>
  <c r="AA14" i="10"/>
  <c r="AB14" i="10"/>
  <c r="AC14" i="10"/>
  <c r="AD14" i="10"/>
  <c r="AE14" i="10"/>
  <c r="AF14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D15" i="10"/>
  <c r="AE15" i="10"/>
  <c r="AF15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D18" i="10"/>
  <c r="AE18" i="10"/>
  <c r="AF18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F19" i="10"/>
  <c r="R20" i="10"/>
  <c r="S20" i="10"/>
  <c r="T20" i="10"/>
  <c r="U20" i="10"/>
  <c r="V20" i="10"/>
  <c r="W20" i="10"/>
  <c r="X20" i="10"/>
  <c r="Y20" i="10"/>
  <c r="Z20" i="10"/>
  <c r="AA20" i="10"/>
  <c r="AB20" i="10"/>
  <c r="AC20" i="10"/>
  <c r="AD20" i="10"/>
  <c r="AE20" i="10"/>
  <c r="AF20" i="10"/>
  <c r="R21" i="10"/>
  <c r="S21" i="10"/>
  <c r="T21" i="10"/>
  <c r="U21" i="10"/>
  <c r="V21" i="10"/>
  <c r="W21" i="10"/>
  <c r="X21" i="10"/>
  <c r="Y21" i="10"/>
  <c r="Z21" i="10"/>
  <c r="AA21" i="10"/>
  <c r="AB21" i="10"/>
  <c r="AC21" i="10"/>
  <c r="AD21" i="10"/>
  <c r="AE21" i="10"/>
  <c r="AF21" i="10"/>
  <c r="R22" i="10"/>
  <c r="S22" i="10"/>
  <c r="T22" i="10"/>
  <c r="U22" i="10"/>
  <c r="V22" i="10"/>
  <c r="W22" i="10"/>
  <c r="X22" i="10"/>
  <c r="Y22" i="10"/>
  <c r="Z22" i="10"/>
  <c r="AA22" i="10"/>
  <c r="AB22" i="10"/>
  <c r="AC22" i="10"/>
  <c r="AD22" i="10"/>
  <c r="AE22" i="10"/>
  <c r="AF22" i="10"/>
  <c r="R23" i="10"/>
  <c r="S23" i="10"/>
  <c r="T23" i="10"/>
  <c r="U23" i="10"/>
  <c r="V23" i="10"/>
  <c r="W23" i="10"/>
  <c r="X23" i="10"/>
  <c r="Y23" i="10"/>
  <c r="Z23" i="10"/>
  <c r="AA23" i="10"/>
  <c r="AB23" i="10"/>
  <c r="AC23" i="10"/>
  <c r="AD23" i="10"/>
  <c r="AE23" i="10"/>
  <c r="AF23" i="10"/>
  <c r="R24" i="10"/>
  <c r="S24" i="10"/>
  <c r="T24" i="10"/>
  <c r="U24" i="10"/>
  <c r="V24" i="10"/>
  <c r="W24" i="10"/>
  <c r="X24" i="10"/>
  <c r="Y24" i="10"/>
  <c r="Z24" i="10"/>
  <c r="AA24" i="10"/>
  <c r="AB24" i="10"/>
  <c r="AC24" i="10"/>
  <c r="AD24" i="10"/>
  <c r="AE24" i="10"/>
  <c r="AF24" i="10"/>
  <c r="R25" i="10"/>
  <c r="S25" i="10"/>
  <c r="T25" i="10"/>
  <c r="U25" i="10"/>
  <c r="V25" i="10"/>
  <c r="W25" i="10"/>
  <c r="X25" i="10"/>
  <c r="Y25" i="10"/>
  <c r="Z25" i="10"/>
  <c r="AA25" i="10"/>
  <c r="AB25" i="10"/>
  <c r="AC25" i="10"/>
  <c r="AD25" i="10"/>
  <c r="AE25" i="10"/>
  <c r="AF25" i="10"/>
  <c r="R26" i="10"/>
  <c r="S26" i="10"/>
  <c r="T26" i="10"/>
  <c r="U26" i="10"/>
  <c r="V26" i="10"/>
  <c r="W26" i="10"/>
  <c r="X26" i="10"/>
  <c r="Y26" i="10"/>
  <c r="Z26" i="10"/>
  <c r="AA26" i="10"/>
  <c r="AB26" i="10"/>
  <c r="AC26" i="10"/>
  <c r="AD26" i="10"/>
  <c r="AE26" i="10"/>
  <c r="AF26" i="10"/>
  <c r="R27" i="10"/>
  <c r="S27" i="10"/>
  <c r="T27" i="10"/>
  <c r="U27" i="10"/>
  <c r="V27" i="10"/>
  <c r="W27" i="10"/>
  <c r="X27" i="10"/>
  <c r="Y27" i="10"/>
  <c r="Z27" i="10"/>
  <c r="AA27" i="10"/>
  <c r="AB27" i="10"/>
  <c r="AC27" i="10"/>
  <c r="AD27" i="10"/>
  <c r="AE27" i="10"/>
  <c r="AF27" i="10"/>
  <c r="R28" i="10"/>
  <c r="S28" i="10"/>
  <c r="T28" i="10"/>
  <c r="U28" i="10"/>
  <c r="V28" i="10"/>
  <c r="W28" i="10"/>
  <c r="X28" i="10"/>
  <c r="Y28" i="10"/>
  <c r="Z28" i="10"/>
  <c r="AA28" i="10"/>
  <c r="AB28" i="10"/>
  <c r="AC28" i="10"/>
  <c r="AD28" i="10"/>
  <c r="AE28" i="10"/>
  <c r="AF28" i="10"/>
  <c r="R29" i="10"/>
  <c r="S29" i="10"/>
  <c r="T29" i="10"/>
  <c r="U29" i="10"/>
  <c r="V29" i="10"/>
  <c r="W29" i="10"/>
  <c r="X29" i="10"/>
  <c r="Y29" i="10"/>
  <c r="Z29" i="10"/>
  <c r="AA29" i="10"/>
  <c r="AB29" i="10"/>
  <c r="AC29" i="10"/>
  <c r="AD29" i="10"/>
  <c r="AE29" i="10"/>
  <c r="AF29" i="10"/>
  <c r="AB5" i="10"/>
  <c r="AC5" i="10"/>
  <c r="AD5" i="10"/>
  <c r="AE5" i="10"/>
  <c r="AF5" i="10"/>
  <c r="U5" i="10"/>
  <c r="V5" i="10"/>
  <c r="W5" i="10"/>
  <c r="X5" i="10"/>
  <c r="Y5" i="10"/>
  <c r="Z5" i="10"/>
  <c r="AA5" i="10"/>
  <c r="M8" i="7"/>
  <c r="N8" i="7"/>
  <c r="O8" i="7"/>
  <c r="M9" i="7"/>
  <c r="N9" i="7"/>
  <c r="O9" i="7"/>
  <c r="M10" i="7"/>
  <c r="N10" i="7"/>
  <c r="O10" i="7"/>
  <c r="M11" i="7"/>
  <c r="N11" i="7"/>
  <c r="O11" i="7"/>
  <c r="M12" i="7"/>
  <c r="N12" i="7"/>
  <c r="O12" i="7"/>
  <c r="M13" i="7"/>
  <c r="N13" i="7"/>
  <c r="O13" i="7"/>
  <c r="M14" i="7"/>
  <c r="N14" i="7"/>
  <c r="O14" i="7"/>
  <c r="M15" i="7"/>
  <c r="N15" i="7"/>
  <c r="O15" i="7"/>
  <c r="M16" i="7"/>
  <c r="N16" i="7"/>
  <c r="O16" i="7"/>
  <c r="M17" i="7"/>
  <c r="N17" i="7"/>
  <c r="O17" i="7"/>
  <c r="O7" i="7"/>
  <c r="N7" i="7"/>
  <c r="M7" i="7"/>
  <c r="E18" i="35"/>
  <c r="M10" i="35"/>
  <c r="K10" i="35"/>
  <c r="I10" i="35"/>
  <c r="I17" i="35" s="1"/>
  <c r="G10" i="35"/>
  <c r="E10" i="35"/>
  <c r="C10" i="35"/>
  <c r="G18" i="35"/>
  <c r="M17" i="35"/>
  <c r="K17" i="35"/>
  <c r="E17" i="35"/>
  <c r="C17" i="35"/>
  <c r="M15" i="35"/>
  <c r="K15" i="35"/>
  <c r="E15" i="35"/>
  <c r="C15" i="35"/>
  <c r="M18" i="35"/>
  <c r="K18" i="35"/>
  <c r="G17" i="35"/>
  <c r="C18" i="35"/>
  <c r="E14" i="34"/>
  <c r="G14" i="34"/>
  <c r="I14" i="34"/>
  <c r="K14" i="34"/>
  <c r="M14" i="34"/>
  <c r="E15" i="34"/>
  <c r="G15" i="34"/>
  <c r="I15" i="34"/>
  <c r="K15" i="34"/>
  <c r="M15" i="34"/>
  <c r="E16" i="34"/>
  <c r="G16" i="34"/>
  <c r="I16" i="34"/>
  <c r="K16" i="34"/>
  <c r="M16" i="34"/>
  <c r="E17" i="34"/>
  <c r="G17" i="34"/>
  <c r="K17" i="34"/>
  <c r="M17" i="34"/>
  <c r="C17" i="34"/>
  <c r="C16" i="34"/>
  <c r="C15" i="34"/>
  <c r="C14" i="34"/>
  <c r="G9" i="34"/>
  <c r="E9" i="34"/>
  <c r="C9" i="34"/>
  <c r="M9" i="34"/>
  <c r="K9" i="34"/>
  <c r="I9" i="34"/>
  <c r="I9" i="31"/>
  <c r="G9" i="31"/>
  <c r="E9" i="31"/>
  <c r="C9" i="31"/>
  <c r="M9" i="31"/>
  <c r="K9" i="31"/>
  <c r="C11" i="30"/>
  <c r="E11" i="30"/>
  <c r="G11" i="30"/>
  <c r="K11" i="30"/>
  <c r="M11" i="30"/>
  <c r="I11" i="30"/>
  <c r="L7" i="9"/>
  <c r="M7" i="9"/>
  <c r="N7" i="9"/>
  <c r="L8" i="9"/>
  <c r="M8" i="9"/>
  <c r="N8" i="9"/>
  <c r="L9" i="9"/>
  <c r="M9" i="9"/>
  <c r="N9" i="9"/>
  <c r="L10" i="9"/>
  <c r="M10" i="9"/>
  <c r="N10" i="9"/>
  <c r="L11" i="9"/>
  <c r="M11" i="9"/>
  <c r="N11" i="9"/>
  <c r="L12" i="9"/>
  <c r="M12" i="9"/>
  <c r="N12" i="9"/>
  <c r="L13" i="9"/>
  <c r="M13" i="9"/>
  <c r="N13" i="9"/>
  <c r="L14" i="9"/>
  <c r="M14" i="9"/>
  <c r="N14" i="9"/>
  <c r="L15" i="9"/>
  <c r="M15" i="9"/>
  <c r="N15" i="9"/>
  <c r="N6" i="9"/>
  <c r="M6" i="9"/>
  <c r="L6" i="9"/>
  <c r="I16" i="35" l="1"/>
  <c r="I18" i="35"/>
  <c r="G16" i="35"/>
  <c r="G15" i="35"/>
  <c r="C16" i="35"/>
  <c r="K16" i="35"/>
  <c r="I15" i="35"/>
  <c r="E16" i="35"/>
  <c r="M16" i="35"/>
  <c r="R5" i="12"/>
  <c r="S5" i="12"/>
  <c r="T5" i="12"/>
  <c r="R6" i="12"/>
  <c r="S6" i="12"/>
  <c r="T6" i="12"/>
  <c r="R7" i="12"/>
  <c r="S7" i="12"/>
  <c r="T7" i="12"/>
  <c r="R8" i="12"/>
  <c r="S8" i="12"/>
  <c r="T8" i="12"/>
  <c r="R9" i="12"/>
  <c r="S9" i="12"/>
  <c r="T9" i="12"/>
  <c r="R10" i="12"/>
  <c r="S10" i="12"/>
  <c r="T10" i="12"/>
  <c r="R11" i="12"/>
  <c r="S11" i="12"/>
  <c r="T11" i="12"/>
  <c r="R12" i="12"/>
  <c r="S12" i="12"/>
  <c r="T12" i="12"/>
  <c r="R13" i="12"/>
  <c r="S13" i="12"/>
  <c r="T13" i="12"/>
  <c r="R14" i="12"/>
  <c r="S14" i="12"/>
  <c r="T14" i="12"/>
  <c r="R15" i="12"/>
  <c r="S15" i="12"/>
  <c r="T15" i="12"/>
  <c r="R16" i="12"/>
  <c r="S16" i="12"/>
  <c r="T16" i="12"/>
  <c r="R17" i="12"/>
  <c r="S17" i="12"/>
  <c r="T17" i="12"/>
  <c r="R18" i="12"/>
  <c r="S18" i="12"/>
  <c r="T18" i="12"/>
  <c r="R19" i="12"/>
  <c r="S19" i="12"/>
  <c r="T19" i="12"/>
  <c r="R20" i="12"/>
  <c r="S20" i="12"/>
  <c r="T20" i="12"/>
  <c r="R21" i="12"/>
  <c r="S21" i="12"/>
  <c r="T21" i="12"/>
  <c r="R22" i="12"/>
  <c r="S22" i="12"/>
  <c r="T22" i="12"/>
  <c r="R23" i="12"/>
  <c r="S23" i="12"/>
  <c r="T23" i="12"/>
  <c r="R24" i="12"/>
  <c r="S24" i="12"/>
  <c r="T24" i="12"/>
  <c r="R25" i="12"/>
  <c r="S25" i="12"/>
  <c r="T25" i="12"/>
  <c r="R26" i="12"/>
  <c r="S26" i="12"/>
  <c r="T26" i="12"/>
  <c r="R27" i="12"/>
  <c r="S27" i="12"/>
  <c r="T27" i="12"/>
  <c r="R28" i="12"/>
  <c r="S28" i="12"/>
  <c r="T28" i="12"/>
  <c r="R29" i="12"/>
  <c r="S29" i="12"/>
  <c r="T29" i="12"/>
  <c r="R30" i="12"/>
  <c r="S30" i="12"/>
  <c r="T30" i="12"/>
  <c r="R31" i="12"/>
  <c r="S31" i="12"/>
  <c r="T31" i="12"/>
  <c r="R32" i="12"/>
  <c r="S32" i="12"/>
  <c r="T32" i="12"/>
  <c r="R33" i="12"/>
  <c r="S33" i="12"/>
  <c r="T33" i="12"/>
  <c r="R34" i="12"/>
  <c r="S34" i="12"/>
  <c r="T34" i="12"/>
  <c r="R35" i="12"/>
  <c r="S35" i="12"/>
  <c r="T35" i="12"/>
  <c r="R36" i="12"/>
  <c r="S36" i="12"/>
  <c r="T36" i="12"/>
  <c r="R37" i="12"/>
  <c r="S37" i="12"/>
  <c r="T37" i="12"/>
  <c r="R38" i="12"/>
  <c r="S38" i="12"/>
  <c r="T38" i="12"/>
  <c r="R39" i="12"/>
  <c r="S39" i="12"/>
  <c r="T39" i="12"/>
  <c r="R40" i="12"/>
  <c r="S40" i="12"/>
  <c r="T40" i="12"/>
  <c r="R41" i="12"/>
  <c r="S41" i="12"/>
  <c r="T41" i="12"/>
  <c r="R42" i="12"/>
  <c r="S42" i="12"/>
  <c r="T42" i="12"/>
  <c r="R43" i="12"/>
  <c r="S43" i="12"/>
  <c r="T43" i="12"/>
  <c r="R44" i="12"/>
  <c r="S44" i="12"/>
  <c r="T44" i="12"/>
  <c r="R45" i="12"/>
  <c r="S45" i="12"/>
  <c r="T45" i="12"/>
  <c r="R46" i="12"/>
  <c r="S46" i="12"/>
  <c r="T46" i="12"/>
  <c r="R47" i="12"/>
  <c r="S47" i="12"/>
  <c r="T47" i="12"/>
  <c r="R48" i="12"/>
  <c r="S48" i="12"/>
  <c r="T48" i="12"/>
  <c r="R49" i="12"/>
  <c r="S49" i="12"/>
  <c r="T49" i="12"/>
  <c r="R50" i="12"/>
  <c r="S50" i="12"/>
  <c r="T50" i="12"/>
  <c r="R51" i="12"/>
  <c r="S51" i="12"/>
  <c r="T51" i="12"/>
  <c r="S4" i="12"/>
  <c r="T4" i="12"/>
  <c r="R4" i="12"/>
  <c r="R6" i="11"/>
  <c r="S6" i="11"/>
  <c r="T6" i="11"/>
  <c r="R7" i="11"/>
  <c r="S7" i="11"/>
  <c r="T7" i="11"/>
  <c r="R8" i="11"/>
  <c r="S8" i="11"/>
  <c r="T8" i="11"/>
  <c r="R9" i="11"/>
  <c r="S9" i="11"/>
  <c r="T9" i="11"/>
  <c r="R10" i="11"/>
  <c r="S10" i="11"/>
  <c r="T10" i="11"/>
  <c r="R11" i="11"/>
  <c r="S11" i="11"/>
  <c r="T11" i="11"/>
  <c r="R12" i="11"/>
  <c r="S12" i="11"/>
  <c r="T12" i="11"/>
  <c r="R13" i="11"/>
  <c r="S13" i="11"/>
  <c r="T13" i="11"/>
  <c r="R14" i="11"/>
  <c r="S14" i="11"/>
  <c r="T14" i="11"/>
  <c r="R15" i="11"/>
  <c r="S15" i="11"/>
  <c r="T15" i="11"/>
  <c r="R16" i="11"/>
  <c r="S16" i="11"/>
  <c r="T16" i="11"/>
  <c r="R17" i="11"/>
  <c r="S17" i="11"/>
  <c r="T17" i="11"/>
  <c r="R18" i="11"/>
  <c r="S18" i="11"/>
  <c r="T18" i="11"/>
  <c r="R19" i="11"/>
  <c r="S19" i="11"/>
  <c r="T19" i="11"/>
  <c r="R20" i="11"/>
  <c r="S20" i="11"/>
  <c r="T20" i="11"/>
  <c r="R21" i="11"/>
  <c r="S21" i="11"/>
  <c r="T21" i="11"/>
  <c r="R22" i="11"/>
  <c r="S22" i="11"/>
  <c r="T22" i="11"/>
  <c r="R23" i="11"/>
  <c r="S23" i="11"/>
  <c r="T23" i="11"/>
  <c r="R24" i="11"/>
  <c r="S24" i="11"/>
  <c r="T24" i="11"/>
  <c r="R25" i="11"/>
  <c r="S25" i="11"/>
  <c r="T25" i="11"/>
  <c r="R26" i="11"/>
  <c r="S26" i="11"/>
  <c r="T26" i="11"/>
  <c r="R27" i="11"/>
  <c r="S27" i="11"/>
  <c r="T27" i="11"/>
  <c r="R28" i="11"/>
  <c r="S28" i="11"/>
  <c r="T28" i="11"/>
  <c r="R29" i="11"/>
  <c r="S29" i="11"/>
  <c r="T29" i="11"/>
  <c r="R30" i="11"/>
  <c r="S30" i="11"/>
  <c r="T30" i="11"/>
  <c r="R31" i="11"/>
  <c r="S31" i="11"/>
  <c r="T31" i="11"/>
  <c r="R32" i="11"/>
  <c r="S32" i="11"/>
  <c r="T32" i="11"/>
  <c r="R33" i="11"/>
  <c r="S33" i="11"/>
  <c r="T33" i="11"/>
  <c r="R34" i="11"/>
  <c r="S34" i="11"/>
  <c r="T34" i="11"/>
  <c r="R35" i="11"/>
  <c r="S35" i="11"/>
  <c r="T35" i="11"/>
  <c r="R36" i="11"/>
  <c r="S36" i="11"/>
  <c r="T36" i="11"/>
  <c r="R37" i="11"/>
  <c r="S37" i="11"/>
  <c r="T37" i="11"/>
  <c r="R38" i="11"/>
  <c r="S38" i="11"/>
  <c r="T38" i="11"/>
  <c r="R39" i="11"/>
  <c r="S39" i="11"/>
  <c r="T39" i="11"/>
  <c r="R40" i="11"/>
  <c r="S40" i="11"/>
  <c r="T40" i="11"/>
  <c r="R41" i="11"/>
  <c r="S41" i="11"/>
  <c r="T41" i="11"/>
  <c r="R42" i="11"/>
  <c r="S42" i="11"/>
  <c r="T42" i="11"/>
  <c r="R43" i="11"/>
  <c r="S43" i="11"/>
  <c r="T43" i="11"/>
  <c r="R44" i="11"/>
  <c r="S44" i="11"/>
  <c r="T44" i="11"/>
  <c r="R45" i="11"/>
  <c r="S45" i="11"/>
  <c r="T45" i="11"/>
  <c r="R46" i="11"/>
  <c r="S46" i="11"/>
  <c r="T46" i="11"/>
  <c r="R47" i="11"/>
  <c r="S47" i="11"/>
  <c r="T47" i="11"/>
  <c r="R48" i="11"/>
  <c r="S48" i="11"/>
  <c r="T48" i="11"/>
  <c r="S5" i="11"/>
  <c r="T5" i="11"/>
  <c r="R5" i="11"/>
  <c r="S5" i="10"/>
  <c r="T5" i="10"/>
  <c r="R5" i="10"/>
  <c r="AF51" i="12"/>
  <c r="AE51" i="12"/>
  <c r="AD51" i="12"/>
  <c r="AC51" i="12"/>
  <c r="AB51" i="12"/>
  <c r="AA51" i="12"/>
  <c r="Z51" i="12"/>
  <c r="Y51" i="12"/>
  <c r="X51" i="12"/>
  <c r="W51" i="12"/>
  <c r="V51" i="12"/>
  <c r="U51" i="12"/>
  <c r="AF50" i="12"/>
  <c r="AE50" i="12"/>
  <c r="AD50" i="12"/>
  <c r="AC50" i="12"/>
  <c r="AB50" i="12"/>
  <c r="AA50" i="12"/>
  <c r="Z50" i="12"/>
  <c r="Y50" i="12"/>
  <c r="X50" i="12"/>
  <c r="W50" i="12"/>
  <c r="V50" i="12"/>
  <c r="U50" i="12"/>
  <c r="AF49" i="12"/>
  <c r="AE49" i="12"/>
  <c r="AD49" i="12"/>
  <c r="AC49" i="12"/>
  <c r="AB49" i="12"/>
  <c r="AA49" i="12"/>
  <c r="Z49" i="12"/>
  <c r="Y49" i="12"/>
  <c r="X49" i="12"/>
  <c r="W49" i="12"/>
  <c r="V49" i="12"/>
  <c r="U49" i="12"/>
  <c r="AF48" i="12"/>
  <c r="AE48" i="12"/>
  <c r="AD48" i="12"/>
  <c r="AC48" i="12"/>
  <c r="AB48" i="12"/>
  <c r="AA48" i="12"/>
  <c r="Z48" i="12"/>
  <c r="Y48" i="12"/>
  <c r="X48" i="12"/>
  <c r="W48" i="12"/>
  <c r="V48" i="12"/>
  <c r="U48" i="12"/>
  <c r="AF47" i="12"/>
  <c r="AE47" i="12"/>
  <c r="AD47" i="12"/>
  <c r="AC47" i="12"/>
  <c r="AB47" i="12"/>
  <c r="AA47" i="12"/>
  <c r="Z47" i="12"/>
  <c r="Y47" i="12"/>
  <c r="X47" i="12"/>
  <c r="W47" i="12"/>
  <c r="V47" i="12"/>
  <c r="U47" i="12"/>
  <c r="AF46" i="12"/>
  <c r="AE46" i="12"/>
  <c r="AD46" i="12"/>
  <c r="AC46" i="12"/>
  <c r="AB46" i="12"/>
  <c r="AA46" i="12"/>
  <c r="Z46" i="12"/>
  <c r="Y46" i="12"/>
  <c r="X46" i="12"/>
  <c r="W46" i="12"/>
  <c r="V46" i="12"/>
  <c r="U46" i="12"/>
  <c r="AF45" i="12"/>
  <c r="AE45" i="12"/>
  <c r="AD45" i="12"/>
  <c r="AC45" i="12"/>
  <c r="AB45" i="12"/>
  <c r="AA45" i="12"/>
  <c r="Z45" i="12"/>
  <c r="Y45" i="12"/>
  <c r="X45" i="12"/>
  <c r="W45" i="12"/>
  <c r="V45" i="12"/>
  <c r="U45" i="12"/>
  <c r="AF44" i="12"/>
  <c r="AE44" i="12"/>
  <c r="AD44" i="12"/>
  <c r="AC44" i="12"/>
  <c r="AB44" i="12"/>
  <c r="AA44" i="12"/>
  <c r="Z44" i="12"/>
  <c r="Y44" i="12"/>
  <c r="X44" i="12"/>
  <c r="W44" i="12"/>
  <c r="V44" i="12"/>
  <c r="U44" i="12"/>
  <c r="AF43" i="12"/>
  <c r="AE43" i="12"/>
  <c r="AD43" i="12"/>
  <c r="AC43" i="12"/>
  <c r="AB43" i="12"/>
  <c r="AA43" i="12"/>
  <c r="Z43" i="12"/>
  <c r="Y43" i="12"/>
  <c r="X43" i="12"/>
  <c r="W43" i="12"/>
  <c r="V43" i="12"/>
  <c r="U43" i="12"/>
  <c r="AF42" i="12"/>
  <c r="AE42" i="12"/>
  <c r="AD42" i="12"/>
  <c r="AC42" i="12"/>
  <c r="AB42" i="12"/>
  <c r="AA42" i="12"/>
  <c r="Z42" i="12"/>
  <c r="Y42" i="12"/>
  <c r="X42" i="12"/>
  <c r="W42" i="12"/>
  <c r="V42" i="12"/>
  <c r="U42" i="12"/>
  <c r="AF41" i="12"/>
  <c r="AE41" i="12"/>
  <c r="AD41" i="12"/>
  <c r="AC41" i="12"/>
  <c r="AB41" i="12"/>
  <c r="AA41" i="12"/>
  <c r="Z41" i="12"/>
  <c r="Y41" i="12"/>
  <c r="X41" i="12"/>
  <c r="W41" i="12"/>
  <c r="V41" i="12"/>
  <c r="U41" i="12"/>
  <c r="AF40" i="12"/>
  <c r="AE40" i="12"/>
  <c r="AD40" i="12"/>
  <c r="AC40" i="12"/>
  <c r="AB40" i="12"/>
  <c r="AA40" i="12"/>
  <c r="Z40" i="12"/>
  <c r="Y40" i="12"/>
  <c r="X40" i="12"/>
  <c r="W40" i="12"/>
  <c r="V40" i="12"/>
  <c r="U40" i="12"/>
  <c r="AF39" i="12"/>
  <c r="AE39" i="12"/>
  <c r="AD39" i="12"/>
  <c r="AC39" i="12"/>
  <c r="AB39" i="12"/>
  <c r="AA39" i="12"/>
  <c r="Z39" i="12"/>
  <c r="Y39" i="12"/>
  <c r="X39" i="12"/>
  <c r="W39" i="12"/>
  <c r="V39" i="12"/>
  <c r="U39" i="12"/>
  <c r="AF38" i="12"/>
  <c r="AE38" i="12"/>
  <c r="AD38" i="12"/>
  <c r="AC38" i="12"/>
  <c r="AB38" i="12"/>
  <c r="AA38" i="12"/>
  <c r="Z38" i="12"/>
  <c r="Y38" i="12"/>
  <c r="X38" i="12"/>
  <c r="W38" i="12"/>
  <c r="V38" i="12"/>
  <c r="U38" i="12"/>
  <c r="AF37" i="12"/>
  <c r="AE37" i="12"/>
  <c r="AD37" i="12"/>
  <c r="AC37" i="12"/>
  <c r="AB37" i="12"/>
  <c r="AA37" i="12"/>
  <c r="Z37" i="12"/>
  <c r="Y37" i="12"/>
  <c r="X37" i="12"/>
  <c r="W37" i="12"/>
  <c r="V37" i="12"/>
  <c r="U37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AF35" i="12"/>
  <c r="AE35" i="12"/>
  <c r="AD35" i="12"/>
  <c r="AC35" i="12"/>
  <c r="AB35" i="12"/>
  <c r="AA35" i="12"/>
  <c r="Z35" i="12"/>
  <c r="Y35" i="12"/>
  <c r="X35" i="12"/>
  <c r="W35" i="12"/>
  <c r="V35" i="12"/>
  <c r="U35" i="12"/>
  <c r="AF34" i="12"/>
  <c r="AE34" i="12"/>
  <c r="AD34" i="12"/>
  <c r="AC34" i="12"/>
  <c r="AB34" i="12"/>
  <c r="AA34" i="12"/>
  <c r="Z34" i="12"/>
  <c r="Y34" i="12"/>
  <c r="X34" i="12"/>
  <c r="W34" i="12"/>
  <c r="V34" i="12"/>
  <c r="U34" i="12"/>
  <c r="AF33" i="12"/>
  <c r="AE33" i="12"/>
  <c r="AD33" i="12"/>
  <c r="AC33" i="12"/>
  <c r="AB33" i="12"/>
  <c r="AA33" i="12"/>
  <c r="Z33" i="12"/>
  <c r="Y33" i="12"/>
  <c r="X33" i="12"/>
  <c r="W33" i="12"/>
  <c r="V33" i="12"/>
  <c r="U33" i="12"/>
  <c r="AF32" i="12"/>
  <c r="AE32" i="12"/>
  <c r="AD32" i="12"/>
  <c r="AC32" i="12"/>
  <c r="AB32" i="12"/>
  <c r="AA32" i="12"/>
  <c r="Z32" i="12"/>
  <c r="Y32" i="12"/>
  <c r="X32" i="12"/>
  <c r="W32" i="12"/>
  <c r="V32" i="12"/>
  <c r="U32" i="12"/>
  <c r="AF31" i="12"/>
  <c r="AE31" i="12"/>
  <c r="AD31" i="12"/>
  <c r="AC31" i="12"/>
  <c r="AB31" i="12"/>
  <c r="AA31" i="12"/>
  <c r="Z31" i="12"/>
  <c r="Y31" i="12"/>
  <c r="X31" i="12"/>
  <c r="W31" i="12"/>
  <c r="V31" i="12"/>
  <c r="U31" i="12"/>
  <c r="AF30" i="12"/>
  <c r="AE30" i="12"/>
  <c r="AD30" i="12"/>
  <c r="AC30" i="12"/>
  <c r="AB30" i="12"/>
  <c r="AA30" i="12"/>
  <c r="Z30" i="12"/>
  <c r="Y30" i="12"/>
  <c r="X30" i="12"/>
  <c r="W30" i="12"/>
  <c r="V30" i="12"/>
  <c r="U30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AF28" i="12"/>
  <c r="AE28" i="12"/>
  <c r="AD28" i="12"/>
  <c r="AC28" i="12"/>
  <c r="AB28" i="12"/>
  <c r="AA28" i="12"/>
  <c r="Z28" i="12"/>
  <c r="Y28" i="12"/>
  <c r="X28" i="12"/>
  <c r="W28" i="12"/>
  <c r="V28" i="12"/>
  <c r="U28" i="12"/>
  <c r="AF27" i="12"/>
  <c r="AE27" i="12"/>
  <c r="AD27" i="12"/>
  <c r="AC27" i="12"/>
  <c r="AB27" i="12"/>
  <c r="AA27" i="12"/>
  <c r="Z27" i="12"/>
  <c r="Y27" i="12"/>
  <c r="X27" i="12"/>
  <c r="W27" i="12"/>
  <c r="V27" i="12"/>
  <c r="U27" i="12"/>
  <c r="AF26" i="12"/>
  <c r="AE26" i="12"/>
  <c r="AD26" i="12"/>
  <c r="AC26" i="12"/>
  <c r="AB26" i="12"/>
  <c r="AA26" i="12"/>
  <c r="Z26" i="12"/>
  <c r="Y26" i="12"/>
  <c r="X26" i="12"/>
  <c r="W26" i="12"/>
  <c r="V26" i="12"/>
  <c r="U26" i="12"/>
  <c r="AF25" i="12"/>
  <c r="AE25" i="12"/>
  <c r="AD25" i="12"/>
  <c r="AC25" i="12"/>
  <c r="AB25" i="12"/>
  <c r="AA25" i="12"/>
  <c r="Z25" i="12"/>
  <c r="Y25" i="12"/>
  <c r="X25" i="12"/>
  <c r="W25" i="12"/>
  <c r="V25" i="12"/>
  <c r="U25" i="12"/>
  <c r="AF24" i="12"/>
  <c r="AE24" i="12"/>
  <c r="AD24" i="12"/>
  <c r="AC24" i="12"/>
  <c r="AB24" i="12"/>
  <c r="AA24" i="12"/>
  <c r="Z24" i="12"/>
  <c r="Y24" i="12"/>
  <c r="X24" i="12"/>
  <c r="W24" i="12"/>
  <c r="V24" i="12"/>
  <c r="U24" i="12"/>
  <c r="AF23" i="12"/>
  <c r="AE23" i="12"/>
  <c r="AD23" i="12"/>
  <c r="AC23" i="12"/>
  <c r="AB23" i="12"/>
  <c r="AA23" i="12"/>
  <c r="Z23" i="12"/>
  <c r="Y23" i="12"/>
  <c r="X23" i="12"/>
  <c r="W23" i="12"/>
  <c r="V23" i="12"/>
  <c r="U23" i="12"/>
  <c r="AF22" i="12"/>
  <c r="AE22" i="12"/>
  <c r="AD22" i="12"/>
  <c r="AC22" i="12"/>
  <c r="AB22" i="12"/>
  <c r="AA22" i="12"/>
  <c r="Z22" i="12"/>
  <c r="Y22" i="12"/>
  <c r="X22" i="12"/>
  <c r="W22" i="12"/>
  <c r="V22" i="12"/>
  <c r="U22" i="12"/>
  <c r="AF21" i="12"/>
  <c r="AE21" i="12"/>
  <c r="AD21" i="12"/>
  <c r="AC21" i="12"/>
  <c r="AB21" i="12"/>
  <c r="AA21" i="12"/>
  <c r="Z21" i="12"/>
  <c r="Y21" i="12"/>
  <c r="X21" i="12"/>
  <c r="W21" i="12"/>
  <c r="V21" i="12"/>
  <c r="U21" i="12"/>
  <c r="AF20" i="12"/>
  <c r="AE20" i="12"/>
  <c r="AD20" i="12"/>
  <c r="AC20" i="12"/>
  <c r="AB20" i="12"/>
  <c r="AA20" i="12"/>
  <c r="Z20" i="12"/>
  <c r="Y20" i="12"/>
  <c r="X20" i="12"/>
  <c r="W20" i="12"/>
  <c r="V20" i="12"/>
  <c r="U20" i="12"/>
  <c r="AF19" i="12"/>
  <c r="AE19" i="12"/>
  <c r="AD19" i="12"/>
  <c r="AC19" i="12"/>
  <c r="AB19" i="12"/>
  <c r="AA19" i="12"/>
  <c r="Z19" i="12"/>
  <c r="Y19" i="12"/>
  <c r="X19" i="12"/>
  <c r="W19" i="12"/>
  <c r="V19" i="12"/>
  <c r="U19" i="12"/>
  <c r="AF18" i="12"/>
  <c r="AE18" i="12"/>
  <c r="AD18" i="12"/>
  <c r="AC18" i="12"/>
  <c r="AB18" i="12"/>
  <c r="AA18" i="12"/>
  <c r="Z18" i="12"/>
  <c r="Y18" i="12"/>
  <c r="X18" i="12"/>
  <c r="W18" i="12"/>
  <c r="V18" i="12"/>
  <c r="U18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AF16" i="12"/>
  <c r="AE16" i="12"/>
  <c r="AD16" i="12"/>
  <c r="AC16" i="12"/>
  <c r="AB16" i="12"/>
  <c r="AA16" i="12"/>
  <c r="Z16" i="12"/>
  <c r="Y16" i="12"/>
  <c r="X16" i="12"/>
  <c r="W16" i="12"/>
  <c r="V16" i="12"/>
  <c r="U16" i="12"/>
  <c r="AF15" i="12"/>
  <c r="AE15" i="12"/>
  <c r="AD15" i="12"/>
  <c r="AC15" i="12"/>
  <c r="AB15" i="12"/>
  <c r="AA15" i="12"/>
  <c r="Z15" i="12"/>
  <c r="Y15" i="12"/>
  <c r="X15" i="12"/>
  <c r="W15" i="12"/>
  <c r="V15" i="12"/>
  <c r="U15" i="12"/>
  <c r="AF14" i="12"/>
  <c r="AE14" i="12"/>
  <c r="AD14" i="12"/>
  <c r="AC14" i="12"/>
  <c r="AB14" i="12"/>
  <c r="AA14" i="12"/>
  <c r="Z14" i="12"/>
  <c r="Y14" i="12"/>
  <c r="X14" i="12"/>
  <c r="W14" i="12"/>
  <c r="V14" i="12"/>
  <c r="U14" i="12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AF12" i="12"/>
  <c r="AE12" i="12"/>
  <c r="AD12" i="12"/>
  <c r="AC12" i="12"/>
  <c r="AB12" i="12"/>
  <c r="AA12" i="12"/>
  <c r="Z12" i="12"/>
  <c r="Y12" i="12"/>
  <c r="X12" i="12"/>
  <c r="W12" i="12"/>
  <c r="V12" i="12"/>
  <c r="U12" i="12"/>
  <c r="AF11" i="12"/>
  <c r="AE11" i="12"/>
  <c r="AD11" i="12"/>
  <c r="AC11" i="12"/>
  <c r="AB11" i="12"/>
  <c r="AA11" i="12"/>
  <c r="Z11" i="12"/>
  <c r="Y11" i="12"/>
  <c r="X11" i="12"/>
  <c r="W11" i="12"/>
  <c r="V11" i="12"/>
  <c r="U11" i="12"/>
  <c r="AF10" i="12"/>
  <c r="AE10" i="12"/>
  <c r="AD10" i="12"/>
  <c r="AC10" i="12"/>
  <c r="AB10" i="12"/>
  <c r="AA10" i="12"/>
  <c r="Z10" i="12"/>
  <c r="Y10" i="12"/>
  <c r="X10" i="12"/>
  <c r="W10" i="12"/>
  <c r="V10" i="12"/>
  <c r="U10" i="12"/>
  <c r="AF9" i="12"/>
  <c r="AE9" i="12"/>
  <c r="AD9" i="12"/>
  <c r="AC9" i="12"/>
  <c r="AB9" i="12"/>
  <c r="AA9" i="12"/>
  <c r="Z9" i="12"/>
  <c r="Y9" i="12"/>
  <c r="X9" i="12"/>
  <c r="W9" i="12"/>
  <c r="V9" i="12"/>
  <c r="U9" i="12"/>
  <c r="AF8" i="12"/>
  <c r="AE8" i="12"/>
  <c r="AD8" i="12"/>
  <c r="AC8" i="12"/>
  <c r="AB8" i="12"/>
  <c r="AA8" i="12"/>
  <c r="Z8" i="12"/>
  <c r="Y8" i="12"/>
  <c r="X8" i="12"/>
  <c r="W8" i="12"/>
  <c r="V8" i="12"/>
  <c r="U8" i="12"/>
  <c r="AF7" i="12"/>
  <c r="AE7" i="12"/>
  <c r="AD7" i="12"/>
  <c r="AC7" i="12"/>
  <c r="AB7" i="12"/>
  <c r="AA7" i="12"/>
  <c r="Z7" i="12"/>
  <c r="Y7" i="12"/>
  <c r="X7" i="12"/>
  <c r="W7" i="12"/>
  <c r="V7" i="12"/>
  <c r="U7" i="12"/>
  <c r="AF6" i="12"/>
  <c r="AE6" i="12"/>
  <c r="AD6" i="12"/>
  <c r="AC6" i="12"/>
  <c r="AB6" i="12"/>
  <c r="AA6" i="12"/>
  <c r="Z6" i="12"/>
  <c r="Y6" i="12"/>
  <c r="X6" i="12"/>
  <c r="W6" i="12"/>
  <c r="V6" i="12"/>
  <c r="U6" i="12"/>
  <c r="AF5" i="12"/>
  <c r="AE5" i="12"/>
  <c r="AD5" i="12"/>
  <c r="AC5" i="12"/>
  <c r="AB5" i="12"/>
  <c r="AA5" i="12"/>
  <c r="Z5" i="12"/>
  <c r="Y5" i="12"/>
  <c r="X5" i="12"/>
  <c r="W5" i="12"/>
  <c r="V5" i="12"/>
  <c r="U5" i="12"/>
  <c r="AF4" i="12"/>
  <c r="AE4" i="12"/>
  <c r="AD4" i="12"/>
  <c r="AC4" i="12"/>
  <c r="AB4" i="12"/>
  <c r="AA4" i="12"/>
  <c r="Z4" i="12"/>
  <c r="Y4" i="12"/>
  <c r="X4" i="12"/>
  <c r="W4" i="12"/>
  <c r="V4" i="12"/>
  <c r="U4" i="12"/>
  <c r="AF48" i="11"/>
  <c r="AE48" i="11"/>
  <c r="AD48" i="11"/>
  <c r="AC48" i="11"/>
  <c r="AB48" i="11"/>
  <c r="AA48" i="11"/>
  <c r="Z48" i="11"/>
  <c r="Y48" i="11"/>
  <c r="X48" i="11"/>
  <c r="W48" i="11"/>
  <c r="V48" i="11"/>
  <c r="U48" i="11"/>
  <c r="AF47" i="11"/>
  <c r="AE47" i="11"/>
  <c r="AD47" i="11"/>
  <c r="AC47" i="11"/>
  <c r="AB47" i="11"/>
  <c r="AA47" i="11"/>
  <c r="Z47" i="11"/>
  <c r="Y47" i="11"/>
  <c r="X47" i="11"/>
  <c r="W47" i="11"/>
  <c r="V47" i="11"/>
  <c r="U47" i="11"/>
  <c r="AF46" i="11"/>
  <c r="AE46" i="11"/>
  <c r="AD46" i="11"/>
  <c r="AC46" i="11"/>
  <c r="AB46" i="11"/>
  <c r="AA46" i="11"/>
  <c r="Z46" i="11"/>
  <c r="Y46" i="11"/>
  <c r="X46" i="11"/>
  <c r="W46" i="11"/>
  <c r="V46" i="11"/>
  <c r="U46" i="11"/>
  <c r="AF45" i="11"/>
  <c r="AE45" i="11"/>
  <c r="AD45" i="11"/>
  <c r="AC45" i="11"/>
  <c r="AB45" i="11"/>
  <c r="AA45" i="11"/>
  <c r="Z45" i="11"/>
  <c r="Y45" i="11"/>
  <c r="X45" i="11"/>
  <c r="W45" i="11"/>
  <c r="V45" i="11"/>
  <c r="U45" i="11"/>
  <c r="AF44" i="11"/>
  <c r="AE44" i="11"/>
  <c r="AD44" i="11"/>
  <c r="AC44" i="11"/>
  <c r="AB44" i="11"/>
  <c r="AA44" i="11"/>
  <c r="Z44" i="11"/>
  <c r="Y44" i="11"/>
  <c r="X44" i="11"/>
  <c r="W44" i="11"/>
  <c r="V44" i="11"/>
  <c r="U44" i="11"/>
  <c r="AF43" i="11"/>
  <c r="AE43" i="11"/>
  <c r="AD43" i="11"/>
  <c r="AC43" i="11"/>
  <c r="AB43" i="11"/>
  <c r="AA43" i="11"/>
  <c r="Z43" i="11"/>
  <c r="Y43" i="11"/>
  <c r="X43" i="11"/>
  <c r="W43" i="11"/>
  <c r="V43" i="11"/>
  <c r="U43" i="11"/>
  <c r="AF42" i="11"/>
  <c r="AE42" i="11"/>
  <c r="AD42" i="11"/>
  <c r="AC42" i="11"/>
  <c r="AB42" i="11"/>
  <c r="AA42" i="11"/>
  <c r="Z42" i="11"/>
  <c r="Y42" i="11"/>
  <c r="X42" i="11"/>
  <c r="W42" i="11"/>
  <c r="V42" i="11"/>
  <c r="U42" i="11"/>
  <c r="AF41" i="11"/>
  <c r="AE41" i="11"/>
  <c r="AD41" i="11"/>
  <c r="AC41" i="11"/>
  <c r="AB41" i="11"/>
  <c r="AA41" i="11"/>
  <c r="Z41" i="11"/>
  <c r="Y41" i="11"/>
  <c r="X41" i="11"/>
  <c r="W41" i="11"/>
  <c r="V41" i="11"/>
  <c r="U41" i="11"/>
  <c r="AF40" i="11"/>
  <c r="AE40" i="11"/>
  <c r="AD40" i="11"/>
  <c r="AC40" i="11"/>
  <c r="AB40" i="11"/>
  <c r="AA40" i="11"/>
  <c r="Z40" i="11"/>
  <c r="Y40" i="11"/>
  <c r="X40" i="11"/>
  <c r="W40" i="11"/>
  <c r="V40" i="11"/>
  <c r="U40" i="11"/>
  <c r="AF39" i="11"/>
  <c r="AE39" i="11"/>
  <c r="AD39" i="11"/>
  <c r="AC39" i="11"/>
  <c r="AB39" i="11"/>
  <c r="AA39" i="11"/>
  <c r="Z39" i="11"/>
  <c r="Y39" i="11"/>
  <c r="X39" i="11"/>
  <c r="W39" i="11"/>
  <c r="V39" i="11"/>
  <c r="U39" i="11"/>
  <c r="AF38" i="11"/>
  <c r="AE38" i="11"/>
  <c r="AD38" i="11"/>
  <c r="AC38" i="11"/>
  <c r="AB38" i="11"/>
  <c r="AA38" i="11"/>
  <c r="Z38" i="11"/>
  <c r="Y38" i="11"/>
  <c r="X38" i="11"/>
  <c r="W38" i="11"/>
  <c r="V38" i="11"/>
  <c r="U38" i="11"/>
  <c r="AF37" i="11"/>
  <c r="AE37" i="11"/>
  <c r="AD37" i="11"/>
  <c r="AC37" i="11"/>
  <c r="AB37" i="11"/>
  <c r="AA37" i="11"/>
  <c r="Z37" i="11"/>
  <c r="Y37" i="11"/>
  <c r="X37" i="11"/>
  <c r="W37" i="11"/>
  <c r="V37" i="11"/>
  <c r="U37" i="11"/>
  <c r="AF36" i="11"/>
  <c r="AE36" i="11"/>
  <c r="AD36" i="11"/>
  <c r="AC36" i="11"/>
  <c r="AB36" i="11"/>
  <c r="AA36" i="11"/>
  <c r="Z36" i="11"/>
  <c r="Y36" i="11"/>
  <c r="X36" i="11"/>
  <c r="W36" i="11"/>
  <c r="V36" i="11"/>
  <c r="U36" i="11"/>
  <c r="AF35" i="11"/>
  <c r="AE35" i="11"/>
  <c r="AD35" i="11"/>
  <c r="AC35" i="11"/>
  <c r="AB35" i="11"/>
  <c r="AA35" i="11"/>
  <c r="Z35" i="11"/>
  <c r="Y35" i="11"/>
  <c r="X35" i="11"/>
  <c r="W35" i="11"/>
  <c r="V35" i="11"/>
  <c r="U35" i="11"/>
  <c r="AF34" i="11"/>
  <c r="AE34" i="11"/>
  <c r="AD34" i="11"/>
  <c r="AC34" i="11"/>
  <c r="AB34" i="11"/>
  <c r="AA34" i="11"/>
  <c r="Z34" i="11"/>
  <c r="Y34" i="11"/>
  <c r="X34" i="11"/>
  <c r="W34" i="11"/>
  <c r="V34" i="11"/>
  <c r="U34" i="11"/>
  <c r="AF33" i="11"/>
  <c r="AE33" i="11"/>
  <c r="AD33" i="11"/>
  <c r="AC33" i="11"/>
  <c r="AB33" i="11"/>
  <c r="AA33" i="11"/>
  <c r="Z33" i="11"/>
  <c r="Y33" i="11"/>
  <c r="X33" i="11"/>
  <c r="W33" i="11"/>
  <c r="V33" i="11"/>
  <c r="U33" i="11"/>
  <c r="AF32" i="11"/>
  <c r="AE32" i="11"/>
  <c r="AD32" i="11"/>
  <c r="AC32" i="11"/>
  <c r="AB32" i="11"/>
  <c r="AA32" i="11"/>
  <c r="Z32" i="11"/>
  <c r="Y32" i="11"/>
  <c r="X32" i="11"/>
  <c r="W32" i="11"/>
  <c r="V32" i="11"/>
  <c r="U32" i="11"/>
  <c r="AF31" i="11"/>
  <c r="AE31" i="11"/>
  <c r="AD31" i="11"/>
  <c r="AC31" i="11"/>
  <c r="AB31" i="11"/>
  <c r="AA31" i="11"/>
  <c r="Z31" i="11"/>
  <c r="Y31" i="11"/>
  <c r="X31" i="11"/>
  <c r="W31" i="11"/>
  <c r="V31" i="11"/>
  <c r="U31" i="11"/>
  <c r="AF30" i="11"/>
  <c r="AE30" i="11"/>
  <c r="AD30" i="11"/>
  <c r="AC30" i="11"/>
  <c r="AB30" i="11"/>
  <c r="AA30" i="11"/>
  <c r="Z30" i="11"/>
  <c r="Y30" i="11"/>
  <c r="X30" i="11"/>
  <c r="W30" i="11"/>
  <c r="V30" i="11"/>
  <c r="U30" i="11"/>
  <c r="AF29" i="11"/>
  <c r="AE29" i="11"/>
  <c r="AD29" i="11"/>
  <c r="AC29" i="11"/>
  <c r="AB29" i="11"/>
  <c r="AA29" i="11"/>
  <c r="Z29" i="11"/>
  <c r="Y29" i="11"/>
  <c r="X29" i="11"/>
  <c r="W29" i="11"/>
  <c r="V29" i="11"/>
  <c r="U29" i="11"/>
  <c r="AF28" i="11"/>
  <c r="AE28" i="11"/>
  <c r="AD28" i="11"/>
  <c r="AC28" i="11"/>
  <c r="AB28" i="11"/>
  <c r="AA28" i="11"/>
  <c r="Z28" i="11"/>
  <c r="Y28" i="11"/>
  <c r="X28" i="11"/>
  <c r="W28" i="11"/>
  <c r="V28" i="11"/>
  <c r="U28" i="11"/>
  <c r="AF27" i="11"/>
  <c r="AE27" i="11"/>
  <c r="AD27" i="11"/>
  <c r="AC27" i="11"/>
  <c r="AB27" i="11"/>
  <c r="AA27" i="11"/>
  <c r="Z27" i="11"/>
  <c r="Y27" i="11"/>
  <c r="X27" i="11"/>
  <c r="W27" i="11"/>
  <c r="V27" i="11"/>
  <c r="U27" i="11"/>
  <c r="AF26" i="11"/>
  <c r="AE26" i="11"/>
  <c r="AD26" i="11"/>
  <c r="AC26" i="11"/>
  <c r="AB26" i="11"/>
  <c r="AA26" i="11"/>
  <c r="Z26" i="11"/>
  <c r="Y26" i="11"/>
  <c r="X26" i="11"/>
  <c r="W26" i="11"/>
  <c r="V26" i="11"/>
  <c r="U26" i="11"/>
  <c r="AF25" i="11"/>
  <c r="AE25" i="11"/>
  <c r="AD25" i="11"/>
  <c r="AC25" i="11"/>
  <c r="AB25" i="11"/>
  <c r="AA25" i="11"/>
  <c r="Z25" i="11"/>
  <c r="Y25" i="11"/>
  <c r="X25" i="11"/>
  <c r="W25" i="11"/>
  <c r="V25" i="11"/>
  <c r="U25" i="11"/>
  <c r="AF24" i="11"/>
  <c r="AE24" i="11"/>
  <c r="AD24" i="11"/>
  <c r="AC24" i="11"/>
  <c r="AB24" i="11"/>
  <c r="AA24" i="11"/>
  <c r="Z24" i="11"/>
  <c r="Y24" i="11"/>
  <c r="X24" i="11"/>
  <c r="W24" i="11"/>
  <c r="V24" i="11"/>
  <c r="U24" i="11"/>
  <c r="AF23" i="11"/>
  <c r="AE23" i="11"/>
  <c r="AD23" i="11"/>
  <c r="AC23" i="11"/>
  <c r="AB23" i="11"/>
  <c r="AA23" i="11"/>
  <c r="Z23" i="11"/>
  <c r="Y23" i="11"/>
  <c r="X23" i="11"/>
  <c r="W23" i="11"/>
  <c r="V23" i="11"/>
  <c r="U23" i="11"/>
  <c r="AF22" i="11"/>
  <c r="AE22" i="11"/>
  <c r="AD22" i="11"/>
  <c r="AC22" i="11"/>
  <c r="AB22" i="11"/>
  <c r="AA22" i="11"/>
  <c r="Z22" i="11"/>
  <c r="Y22" i="11"/>
  <c r="X22" i="11"/>
  <c r="W22" i="11"/>
  <c r="V22" i="11"/>
  <c r="U22" i="11"/>
  <c r="AF21" i="11"/>
  <c r="AE21" i="11"/>
  <c r="AD21" i="11"/>
  <c r="AC21" i="11"/>
  <c r="AB21" i="11"/>
  <c r="AA21" i="11"/>
  <c r="Z21" i="11"/>
  <c r="Y21" i="11"/>
  <c r="X21" i="11"/>
  <c r="W21" i="11"/>
  <c r="V21" i="11"/>
  <c r="U21" i="11"/>
  <c r="AF20" i="11"/>
  <c r="AE20" i="11"/>
  <c r="AD20" i="11"/>
  <c r="AC20" i="11"/>
  <c r="AB20" i="11"/>
  <c r="AA20" i="11"/>
  <c r="Z20" i="11"/>
  <c r="Y20" i="11"/>
  <c r="X20" i="11"/>
  <c r="W20" i="11"/>
  <c r="V20" i="11"/>
  <c r="U20" i="11"/>
  <c r="AF19" i="11"/>
  <c r="AE19" i="11"/>
  <c r="AD19" i="11"/>
  <c r="AC19" i="11"/>
  <c r="AB19" i="11"/>
  <c r="AA19" i="11"/>
  <c r="Z19" i="11"/>
  <c r="Y19" i="11"/>
  <c r="X19" i="11"/>
  <c r="W19" i="11"/>
  <c r="V19" i="11"/>
  <c r="U19" i="11"/>
  <c r="AF18" i="11"/>
  <c r="AE18" i="11"/>
  <c r="AD18" i="11"/>
  <c r="AC18" i="11"/>
  <c r="AB18" i="11"/>
  <c r="AA18" i="11"/>
  <c r="Z18" i="11"/>
  <c r="Y18" i="11"/>
  <c r="X18" i="11"/>
  <c r="W18" i="11"/>
  <c r="V18" i="11"/>
  <c r="U18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AF16" i="11"/>
  <c r="AE16" i="11"/>
  <c r="AD16" i="11"/>
  <c r="AC16" i="11"/>
  <c r="AB16" i="11"/>
  <c r="AA16" i="11"/>
  <c r="Z16" i="11"/>
  <c r="Y16" i="11"/>
  <c r="X16" i="11"/>
  <c r="W16" i="11"/>
  <c r="V16" i="11"/>
  <c r="U16" i="11"/>
  <c r="AF15" i="11"/>
  <c r="AE15" i="11"/>
  <c r="AD15" i="11"/>
  <c r="AC15" i="11"/>
  <c r="AB15" i="11"/>
  <c r="AA15" i="11"/>
  <c r="Z15" i="11"/>
  <c r="Y15" i="11"/>
  <c r="X15" i="11"/>
  <c r="W15" i="11"/>
  <c r="V15" i="11"/>
  <c r="U15" i="11"/>
  <c r="AF14" i="11"/>
  <c r="AE14" i="11"/>
  <c r="AD14" i="11"/>
  <c r="AC14" i="11"/>
  <c r="AB14" i="11"/>
  <c r="AA14" i="11"/>
  <c r="Z14" i="11"/>
  <c r="Y14" i="11"/>
  <c r="X14" i="11"/>
  <c r="W14" i="11"/>
  <c r="V14" i="11"/>
  <c r="U14" i="11"/>
  <c r="AF13" i="11"/>
  <c r="AE13" i="11"/>
  <c r="AD13" i="11"/>
  <c r="AC13" i="11"/>
  <c r="AB13" i="11"/>
  <c r="AA13" i="11"/>
  <c r="Z13" i="11"/>
  <c r="Y13" i="11"/>
  <c r="X13" i="11"/>
  <c r="W13" i="11"/>
  <c r="V13" i="11"/>
  <c r="U13" i="11"/>
  <c r="AF12" i="11"/>
  <c r="AE12" i="11"/>
  <c r="AD12" i="11"/>
  <c r="AC12" i="11"/>
  <c r="AB12" i="11"/>
  <c r="AA12" i="11"/>
  <c r="Z12" i="11"/>
  <c r="Y12" i="11"/>
  <c r="X12" i="11"/>
  <c r="W12" i="11"/>
  <c r="V12" i="11"/>
  <c r="U12" i="11"/>
  <c r="AF11" i="11"/>
  <c r="AE11" i="11"/>
  <c r="AD11" i="11"/>
  <c r="AC11" i="11"/>
  <c r="AB11" i="11"/>
  <c r="AA11" i="11"/>
  <c r="Z11" i="11"/>
  <c r="Y11" i="11"/>
  <c r="X11" i="11"/>
  <c r="W11" i="11"/>
  <c r="V11" i="11"/>
  <c r="U11" i="11"/>
  <c r="AF10" i="11"/>
  <c r="AE10" i="11"/>
  <c r="AD10" i="11"/>
  <c r="AC10" i="11"/>
  <c r="AB10" i="11"/>
  <c r="AA10" i="11"/>
  <c r="Z10" i="11"/>
  <c r="Y10" i="11"/>
  <c r="X10" i="11"/>
  <c r="W10" i="11"/>
  <c r="V10" i="11"/>
  <c r="U10" i="11"/>
  <c r="AF9" i="11"/>
  <c r="AE9" i="11"/>
  <c r="AD9" i="11"/>
  <c r="AC9" i="11"/>
  <c r="AB9" i="11"/>
  <c r="AA9" i="11"/>
  <c r="Z9" i="11"/>
  <c r="Y9" i="11"/>
  <c r="X9" i="11"/>
  <c r="W9" i="11"/>
  <c r="V9" i="11"/>
  <c r="U9" i="11"/>
  <c r="AF8" i="11"/>
  <c r="AE8" i="11"/>
  <c r="AD8" i="11"/>
  <c r="AC8" i="11"/>
  <c r="AB8" i="11"/>
  <c r="AA8" i="11"/>
  <c r="Z8" i="11"/>
  <c r="Y8" i="11"/>
  <c r="X8" i="11"/>
  <c r="W8" i="11"/>
  <c r="V8" i="11"/>
  <c r="U8" i="11"/>
  <c r="AF7" i="11"/>
  <c r="AE7" i="11"/>
  <c r="AD7" i="11"/>
  <c r="AC7" i="11"/>
  <c r="AB7" i="11"/>
  <c r="AA7" i="11"/>
  <c r="Z7" i="11"/>
  <c r="Y7" i="11"/>
  <c r="X7" i="11"/>
  <c r="W7" i="11"/>
  <c r="V7" i="11"/>
  <c r="U7" i="11"/>
  <c r="AF6" i="11"/>
  <c r="AE6" i="11"/>
  <c r="AD6" i="11"/>
  <c r="AC6" i="11"/>
  <c r="AB6" i="11"/>
  <c r="AA6" i="11"/>
  <c r="Z6" i="11"/>
  <c r="Y6" i="11"/>
  <c r="X6" i="11"/>
  <c r="W6" i="11"/>
  <c r="V6" i="11"/>
  <c r="U6" i="11"/>
  <c r="AF5" i="11"/>
  <c r="AE5" i="11"/>
  <c r="AD5" i="11"/>
  <c r="AC5" i="11"/>
  <c r="AB5" i="11"/>
  <c r="AA5" i="11"/>
  <c r="Z5" i="11"/>
  <c r="Y5" i="11"/>
  <c r="X5" i="11"/>
  <c r="W5" i="11"/>
  <c r="V5" i="11"/>
  <c r="U5" i="11"/>
</calcChain>
</file>

<file path=xl/sharedStrings.xml><?xml version="1.0" encoding="utf-8"?>
<sst xmlns="http://schemas.openxmlformats.org/spreadsheetml/2006/main" count="1169" uniqueCount="238">
  <si>
    <t>p-value</t>
  </si>
  <si>
    <t>ns</t>
  </si>
  <si>
    <t>Male Contribution</t>
  </si>
  <si>
    <t>Female Reproductivity</t>
  </si>
  <si>
    <t>**</t>
  </si>
  <si>
    <t xml:space="preserve">p-value </t>
  </si>
  <si>
    <t>vasa-Cas9</t>
  </si>
  <si>
    <t>Females</t>
  </si>
  <si>
    <t>Males</t>
  </si>
  <si>
    <t>&lt;0.0001</t>
  </si>
  <si>
    <t>****</t>
  </si>
  <si>
    <t>Female</t>
  </si>
  <si>
    <t>Male</t>
  </si>
  <si>
    <t>Kaplan-Meier survival analysis with Gehan-Breslow-Wilcoxon test</t>
  </si>
  <si>
    <t>Cage 1</t>
  </si>
  <si>
    <t>Cage 2</t>
  </si>
  <si>
    <t>Cage 3</t>
  </si>
  <si>
    <t>Replicate</t>
  </si>
  <si>
    <t>Generation</t>
  </si>
  <si>
    <t>RFP</t>
  </si>
  <si>
    <t>GFP</t>
  </si>
  <si>
    <t>Total</t>
  </si>
  <si>
    <t>Number of eggs hatched</t>
  </si>
  <si>
    <t>Male (Number of survived adults)</t>
  </si>
  <si>
    <t>Female Virgin (Number of survived adults)</t>
  </si>
  <si>
    <t>Female Virgin (Survivability)</t>
  </si>
  <si>
    <t>Female Mated (Survivability)</t>
  </si>
  <si>
    <t>Female Mated (Number of survived adults)</t>
  </si>
  <si>
    <t>WT</t>
  </si>
  <si>
    <t>WT:vasa-Cas9</t>
  </si>
  <si>
    <t>Chi square</t>
  </si>
  <si>
    <t>RFP/GFP Ratio</t>
  </si>
  <si>
    <t xml:space="preserve">Allele frequency </t>
  </si>
  <si>
    <t>L/Q-1</t>
  </si>
  <si>
    <t>L/Q-2</t>
  </si>
  <si>
    <t>L/Q-3</t>
  </si>
  <si>
    <t>Relative Allele Ratio</t>
  </si>
  <si>
    <t>Midguts</t>
  </si>
  <si>
    <t>Infected</t>
  </si>
  <si>
    <t>Uninfected</t>
  </si>
  <si>
    <t>Salivary Glands</t>
  </si>
  <si>
    <t xml:space="preserve">WT </t>
  </si>
  <si>
    <t>NHEJ</t>
  </si>
  <si>
    <t>gRNAL224</t>
  </si>
  <si>
    <r>
      <t>F</t>
    </r>
    <r>
      <rPr>
        <vertAlign val="subscript"/>
        <sz val="14"/>
        <color theme="1"/>
        <rFont val="Arial"/>
        <family val="2"/>
      </rPr>
      <t>0</t>
    </r>
    <r>
      <rPr>
        <sz val="14"/>
        <color theme="1"/>
        <rFont val="Arial"/>
        <family val="2"/>
      </rPr>
      <t xml:space="preserve"> Cross</t>
    </r>
  </si>
  <si>
    <r>
      <t>F</t>
    </r>
    <r>
      <rPr>
        <vertAlign val="subscript"/>
        <sz val="14"/>
        <color theme="1"/>
        <rFont val="Arial"/>
        <family val="2"/>
      </rPr>
      <t xml:space="preserve">1 </t>
    </r>
    <r>
      <rPr>
        <sz val="14"/>
        <color theme="1"/>
        <rFont val="Arial"/>
        <family val="2"/>
      </rPr>
      <t>Cross</t>
    </r>
  </si>
  <si>
    <t>Total No. counted</t>
  </si>
  <si>
    <t>RFP+CFP</t>
  </si>
  <si>
    <t>CFP only (vasa-Cas9)</t>
  </si>
  <si>
    <t>Fraction of each genotype</t>
  </si>
  <si>
    <t>Number of F2 progeny in each category</t>
  </si>
  <si>
    <t>Figure 2a. Body size (mm)</t>
  </si>
  <si>
    <t xml:space="preserve">Figure 2b. Number of laid eggs. </t>
  </si>
  <si>
    <t>Figure 2c. Hatchability</t>
  </si>
  <si>
    <t>Figure 2d. Survivablity of virgin females</t>
  </si>
  <si>
    <t>Figure 2e. Survivablity of males</t>
  </si>
  <si>
    <t>Figure 2f. Survivablity of mated females</t>
  </si>
  <si>
    <t>Extended Data Fig3a. Survivablity of virgin females</t>
  </si>
  <si>
    <t>Extended Data Fig3b. Survivablity of males</t>
  </si>
  <si>
    <t>Extended Data Fig3c. Survivablity of mated females</t>
  </si>
  <si>
    <t>Extended Data Fig4a. Infection prevalence of oocysts in each midguts (Pf. High)</t>
  </si>
  <si>
    <t>Extended Data Fig4b. Number of oocysts per midguts (Pf. High)</t>
  </si>
  <si>
    <t>Extended Data Fig4c. Infection prevalence of sporozoites in salivary glands (Pf. High)</t>
  </si>
  <si>
    <t>Extended Data Fig4d. Number of sporozoites in salivary glands (Pf. High)</t>
  </si>
  <si>
    <t>Extended Data Fig4e. Infection prevalence of oocysts per midguts (Pf. low)</t>
  </si>
  <si>
    <t>Extended Data Fig4f. Number of oocysts per midguts (Pf. low)</t>
  </si>
  <si>
    <t>Extended Data Fig4g. Infection prevalence of sporozoites in salivary glands (Pf. low)</t>
  </si>
  <si>
    <t>Extended Data Fig4h. Number of sporozoites in each salivary glands (Pf. low)</t>
  </si>
  <si>
    <t xml:space="preserve">Extended Data Fig5a. Editing efficiency of gRNAs </t>
  </si>
  <si>
    <t>Extended Data Fig6c. Ratio of fluorescence</t>
  </si>
  <si>
    <t>Extended Data Fig6d. Ratio of fluorescence</t>
  </si>
  <si>
    <r>
      <t>Extended Data Fig6e. Genotyping of F</t>
    </r>
    <r>
      <rPr>
        <b/>
        <vertAlign val="subscript"/>
        <sz val="14"/>
        <color theme="1"/>
        <rFont val="Arial"/>
        <family val="2"/>
      </rPr>
      <t xml:space="preserve">2 </t>
    </r>
    <r>
      <rPr>
        <b/>
        <sz val="14"/>
        <color theme="1"/>
        <rFont val="Arial"/>
        <family val="2"/>
      </rPr>
      <t>priogeny (F</t>
    </r>
    <r>
      <rPr>
        <b/>
        <vertAlign val="subscript"/>
        <sz val="14"/>
        <color theme="1"/>
        <rFont val="Arial"/>
        <family val="2"/>
      </rPr>
      <t>1</t>
    </r>
    <r>
      <rPr>
        <b/>
        <sz val="14"/>
        <color theme="1"/>
        <rFont val="Arial"/>
        <family val="2"/>
      </rPr>
      <t xml:space="preserve"> females crosses)</t>
    </r>
  </si>
  <si>
    <r>
      <t>Extended Data Fig6f. Genotyping of F</t>
    </r>
    <r>
      <rPr>
        <b/>
        <vertAlign val="subscript"/>
        <sz val="14"/>
        <color theme="1"/>
        <rFont val="Arial"/>
        <family val="2"/>
      </rPr>
      <t xml:space="preserve">2 </t>
    </r>
    <r>
      <rPr>
        <b/>
        <sz val="14"/>
        <color theme="1"/>
        <rFont val="Arial"/>
        <family val="2"/>
      </rPr>
      <t>priogeny (F</t>
    </r>
    <r>
      <rPr>
        <b/>
        <vertAlign val="subscript"/>
        <sz val="14"/>
        <color theme="1"/>
        <rFont val="Arial"/>
        <family val="2"/>
      </rPr>
      <t>1</t>
    </r>
    <r>
      <rPr>
        <b/>
        <sz val="14"/>
        <color theme="1"/>
        <rFont val="Arial"/>
        <family val="2"/>
      </rPr>
      <t xml:space="preserve"> males crosses)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</si>
  <si>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-♂ X vasa-cas9 - ♀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</si>
  <si>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-♀ X vasa-cas9 - ♂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</si>
  <si>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-♂ X vasa-cas9-♀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</si>
  <si>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/vasa-Cas9(♀)
Replicate 1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</si>
  <si>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/vasa-Cas9(♂)
Replicate 1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</si>
  <si>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/vasa-Cas9(♂)
Replicate 2</t>
    </r>
  </si>
  <si>
    <r>
      <t>FREP1</t>
    </r>
    <r>
      <rPr>
        <vertAlign val="superscript"/>
        <sz val="14"/>
        <color rgb="FF000000"/>
        <rFont val="Arial"/>
        <family val="2"/>
      </rPr>
      <t>RFP-Q</t>
    </r>
    <r>
      <rPr>
        <sz val="14"/>
        <color rgb="FF000000"/>
        <rFont val="Arial"/>
        <family val="2"/>
      </rPr>
      <t>/vasa-Cas9(♂)
Replicate 3</t>
    </r>
  </si>
  <si>
    <r>
      <t>RFP only (FREP1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)</t>
    </r>
  </si>
  <si>
    <r>
      <t>Extended Data Fig6a. Phenotyping of F</t>
    </r>
    <r>
      <rPr>
        <b/>
        <vertAlign val="subscript"/>
        <sz val="14"/>
        <color theme="1"/>
        <rFont val="Arial"/>
        <family val="2"/>
      </rPr>
      <t xml:space="preserve">2 </t>
    </r>
    <r>
      <rPr>
        <b/>
        <sz val="14"/>
        <color theme="1"/>
        <rFont val="Arial"/>
        <family val="2"/>
      </rPr>
      <t>progeny crossing FREP1</t>
    </r>
    <r>
      <rPr>
        <b/>
        <vertAlign val="superscript"/>
        <sz val="14"/>
        <color theme="1"/>
        <rFont val="Arial"/>
        <family val="2"/>
      </rPr>
      <t>RFP-Q</t>
    </r>
    <r>
      <rPr>
        <b/>
        <sz val="14"/>
        <color theme="1"/>
        <rFont val="Arial"/>
        <family val="2"/>
      </rPr>
      <t xml:space="preserve"> with vasa-Cas9 （F</t>
    </r>
    <r>
      <rPr>
        <b/>
        <vertAlign val="subscript"/>
        <sz val="14"/>
        <color theme="1"/>
        <rFont val="Arial"/>
        <family val="2"/>
      </rPr>
      <t xml:space="preserve">1 </t>
    </r>
    <r>
      <rPr>
        <b/>
        <sz val="14"/>
        <color theme="1"/>
        <rFont val="Arial"/>
        <family val="2"/>
      </rPr>
      <t>trans-heterozygous females used)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</si>
  <si>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/vasa-Cas9(♀)
Replicate 2</t>
    </r>
  </si>
  <si>
    <r>
      <t>FREP1</t>
    </r>
    <r>
      <rPr>
        <vertAlign val="superscript"/>
        <sz val="14"/>
        <color rgb="FF000000"/>
        <rFont val="Arial"/>
        <family val="2"/>
      </rPr>
      <t>RFP-Q</t>
    </r>
    <r>
      <rPr>
        <sz val="14"/>
        <color rgb="FF000000"/>
        <rFont val="Arial"/>
        <family val="2"/>
      </rPr>
      <t>/vasa-Cas9(♀)
Replicate 3</t>
    </r>
  </si>
  <si>
    <r>
      <t>FREP1</t>
    </r>
    <r>
      <rPr>
        <b/>
        <vertAlign val="superscript"/>
        <sz val="10"/>
        <rFont val="Arial"/>
        <family val="2"/>
      </rPr>
      <t>GFP-</t>
    </r>
    <r>
      <rPr>
        <b/>
        <vertAlign val="superscript"/>
        <sz val="11"/>
        <rFont val="Arial"/>
        <family val="2"/>
      </rPr>
      <t>L</t>
    </r>
  </si>
  <si>
    <r>
      <t>FREP1</t>
    </r>
    <r>
      <rPr>
        <b/>
        <vertAlign val="superscript"/>
        <sz val="10"/>
        <rFont val="Arial"/>
        <family val="2"/>
      </rPr>
      <t>GFP-Q</t>
    </r>
  </si>
  <si>
    <r>
      <t>FREP1</t>
    </r>
    <r>
      <rPr>
        <b/>
        <vertAlign val="superscript"/>
        <sz val="10"/>
        <rFont val="Arial"/>
        <family val="2"/>
      </rPr>
      <t>RFP-Q</t>
    </r>
  </si>
  <si>
    <r>
      <t>vasa-Cas9:FREP1</t>
    </r>
    <r>
      <rPr>
        <b/>
        <vertAlign val="superscript"/>
        <sz val="12"/>
        <color theme="1"/>
        <rFont val="Arial"/>
        <family val="2"/>
      </rPr>
      <t>GFP-L</t>
    </r>
  </si>
  <si>
    <r>
      <t>vasa-Cas9:FREP1</t>
    </r>
    <r>
      <rPr>
        <b/>
        <vertAlign val="superscript"/>
        <sz val="12"/>
        <color theme="1"/>
        <rFont val="Arial"/>
        <family val="2"/>
      </rPr>
      <t>GFP-Q</t>
    </r>
  </si>
  <si>
    <r>
      <t>vasa-Cas9:FREP1</t>
    </r>
    <r>
      <rPr>
        <b/>
        <vertAlign val="superscript"/>
        <sz val="12"/>
        <color rgb="FF000000"/>
        <rFont val="Arial"/>
        <family val="2"/>
      </rPr>
      <t>GFP-L</t>
    </r>
  </si>
  <si>
    <r>
      <t>vasa-Cas9:FREP1</t>
    </r>
    <r>
      <rPr>
        <b/>
        <vertAlign val="superscript"/>
        <sz val="12"/>
        <color rgb="FF000000"/>
        <rFont val="Arial"/>
        <family val="2"/>
      </rPr>
      <t>RFP-Q</t>
    </r>
  </si>
  <si>
    <r>
      <t>vasa-Cas9:FREP1</t>
    </r>
    <r>
      <rPr>
        <b/>
        <vertAlign val="superscript"/>
        <sz val="12"/>
        <color rgb="FF000000"/>
        <rFont val="Arial"/>
        <family val="2"/>
      </rPr>
      <t>GFP-Q</t>
    </r>
  </si>
  <si>
    <r>
      <t>FREP1</t>
    </r>
    <r>
      <rPr>
        <b/>
        <vertAlign val="superscript"/>
        <sz val="10"/>
        <rFont val="Arial"/>
        <family val="2"/>
      </rPr>
      <t>GFP-L</t>
    </r>
  </si>
  <si>
    <r>
      <t>FREP1</t>
    </r>
    <r>
      <rPr>
        <b/>
        <vertAlign val="superscript"/>
        <sz val="12"/>
        <color theme="1"/>
        <rFont val="Arial"/>
        <family val="2"/>
      </rPr>
      <t>GFP-L</t>
    </r>
    <r>
      <rPr>
        <b/>
        <sz val="12"/>
        <color theme="1"/>
        <rFont val="Arial"/>
        <family val="2"/>
      </rPr>
      <t>:FREP1</t>
    </r>
    <r>
      <rPr>
        <b/>
        <vertAlign val="superscript"/>
        <sz val="12"/>
        <color theme="1"/>
        <rFont val="Arial"/>
        <family val="2"/>
      </rPr>
      <t>RFP-Q</t>
    </r>
  </si>
  <si>
    <r>
      <t>FREP1</t>
    </r>
    <r>
      <rPr>
        <b/>
        <vertAlign val="superscript"/>
        <sz val="12"/>
        <color theme="1"/>
        <rFont val="Arial"/>
        <family val="2"/>
      </rPr>
      <t>GFP-L</t>
    </r>
    <r>
      <rPr>
        <b/>
        <sz val="12"/>
        <color theme="1"/>
        <rFont val="Arial"/>
        <family val="2"/>
      </rPr>
      <t>:FREP1</t>
    </r>
    <r>
      <rPr>
        <b/>
        <vertAlign val="superscript"/>
        <sz val="12"/>
        <color theme="1"/>
        <rFont val="Arial"/>
        <family val="2"/>
      </rPr>
      <t>GFP-Q</t>
    </r>
  </si>
  <si>
    <r>
      <t>Figure 2g. Allele competence between FREP1</t>
    </r>
    <r>
      <rPr>
        <b/>
        <vertAlign val="superscript"/>
        <sz val="12"/>
        <color theme="1"/>
        <rFont val="Arial"/>
        <family val="2"/>
      </rPr>
      <t>RFP-Q</t>
    </r>
    <r>
      <rPr>
        <b/>
        <sz val="12"/>
        <color theme="1"/>
        <rFont val="Arial"/>
        <family val="2"/>
      </rPr>
      <t xml:space="preserve"> and FREP1</t>
    </r>
    <r>
      <rPr>
        <b/>
        <vertAlign val="superscript"/>
        <sz val="12"/>
        <color theme="1"/>
        <rFont val="Arial"/>
        <family val="2"/>
      </rPr>
      <t>GFP-L</t>
    </r>
  </si>
  <si>
    <r>
      <t>Figure 2i. Allele frequency in cage trial seeded with FREP1</t>
    </r>
    <r>
      <rPr>
        <b/>
        <vertAlign val="superscript"/>
        <sz val="12"/>
        <color theme="1"/>
        <rFont val="Arial"/>
        <family val="2"/>
      </rPr>
      <t>GFP-L</t>
    </r>
    <r>
      <rPr>
        <b/>
        <sz val="12"/>
        <color theme="1"/>
        <rFont val="Arial"/>
        <family val="2"/>
      </rPr>
      <t xml:space="preserve"> and FREP1</t>
    </r>
    <r>
      <rPr>
        <b/>
        <vertAlign val="superscript"/>
        <sz val="12"/>
        <color theme="1"/>
        <rFont val="Arial"/>
        <family val="2"/>
      </rPr>
      <t>GFP-Q</t>
    </r>
  </si>
  <si>
    <r>
      <t>FREP1</t>
    </r>
    <r>
      <rPr>
        <vertAlign val="superscript"/>
        <sz val="14"/>
        <rFont val="Arial"/>
        <family val="2"/>
      </rPr>
      <t>GFP-L</t>
    </r>
  </si>
  <si>
    <r>
      <t>FREP1</t>
    </r>
    <r>
      <rPr>
        <vertAlign val="superscript"/>
        <sz val="14"/>
        <rFont val="Arial"/>
        <family val="2"/>
      </rPr>
      <t>GFP-Q</t>
    </r>
  </si>
  <si>
    <r>
      <t>FREP1</t>
    </r>
    <r>
      <rPr>
        <b/>
        <vertAlign val="superscript"/>
        <sz val="14"/>
        <rFont val="Arial"/>
        <family val="2"/>
      </rPr>
      <t>GFP-L</t>
    </r>
  </si>
  <si>
    <r>
      <t>FREP1</t>
    </r>
    <r>
      <rPr>
        <b/>
        <vertAlign val="superscript"/>
        <sz val="14"/>
        <rFont val="Arial"/>
        <family val="2"/>
      </rPr>
      <t>GFP-Q</t>
    </r>
  </si>
  <si>
    <t>SGs</t>
  </si>
  <si>
    <t>vasa-cas9</t>
  </si>
  <si>
    <r>
      <t>WT:FREP1</t>
    </r>
    <r>
      <rPr>
        <b/>
        <vertAlign val="superscript"/>
        <sz val="12"/>
        <color theme="1"/>
        <rFont val="Arial"/>
        <family val="2"/>
      </rPr>
      <t>GFP-L</t>
    </r>
  </si>
  <si>
    <r>
      <t>WT:FREP1</t>
    </r>
    <r>
      <rPr>
        <b/>
        <vertAlign val="superscript"/>
        <sz val="12"/>
        <color theme="1"/>
        <rFont val="Arial"/>
        <family val="2"/>
      </rPr>
      <t>RFP-Q</t>
    </r>
  </si>
  <si>
    <r>
      <t>WT:FREP1</t>
    </r>
    <r>
      <rPr>
        <b/>
        <vertAlign val="superscript"/>
        <sz val="12"/>
        <color theme="1"/>
        <rFont val="Arial"/>
        <family val="2"/>
      </rPr>
      <t>GFP-Q</t>
    </r>
  </si>
  <si>
    <r>
      <t>FREP1</t>
    </r>
    <r>
      <rPr>
        <vertAlign val="superscript"/>
        <sz val="14"/>
        <rFont val="Arial"/>
        <family val="2"/>
      </rPr>
      <t>RFP-Q</t>
    </r>
  </si>
  <si>
    <r>
      <t>FREP1</t>
    </r>
    <r>
      <rPr>
        <b/>
        <vertAlign val="superscript"/>
        <sz val="14"/>
        <rFont val="Arial"/>
        <family val="2"/>
      </rPr>
      <t>RFP-Q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</si>
  <si>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/vasa-Cas9(♀)
Replicate 3</t>
    </r>
  </si>
  <si>
    <r>
      <t>Extended Data Fig6b. Phenotyping of F</t>
    </r>
    <r>
      <rPr>
        <b/>
        <vertAlign val="subscript"/>
        <sz val="14"/>
        <color theme="1"/>
        <rFont val="Arial"/>
        <family val="2"/>
      </rPr>
      <t xml:space="preserve">2 </t>
    </r>
    <r>
      <rPr>
        <b/>
        <sz val="14"/>
        <color theme="1"/>
        <rFont val="Arial"/>
        <family val="2"/>
      </rPr>
      <t>progeny crossing FREP1</t>
    </r>
    <r>
      <rPr>
        <b/>
        <vertAlign val="superscript"/>
        <sz val="14"/>
        <color theme="1"/>
        <rFont val="Arial"/>
        <family val="2"/>
      </rPr>
      <t>RFP-Q</t>
    </r>
    <r>
      <rPr>
        <b/>
        <sz val="14"/>
        <color theme="1"/>
        <rFont val="Arial"/>
        <family val="2"/>
      </rPr>
      <t xml:space="preserve"> with vasa-Cas9 （F</t>
    </r>
    <r>
      <rPr>
        <b/>
        <vertAlign val="subscript"/>
        <sz val="14"/>
        <color theme="1"/>
        <rFont val="Arial"/>
        <family val="2"/>
      </rPr>
      <t xml:space="preserve">1 </t>
    </r>
    <r>
      <rPr>
        <b/>
        <sz val="14"/>
        <color theme="1"/>
        <rFont val="Arial"/>
        <family val="2"/>
      </rPr>
      <t>trans-heterozygous males used)</t>
    </r>
  </si>
  <si>
    <r>
      <t>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/vasa-Cas9(♂)
Replicate 3</t>
    </r>
  </si>
  <si>
    <r>
      <t>RFP(FREP1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)/CFP (vasa-cas9)</t>
    </r>
  </si>
  <si>
    <t>F0</t>
  </si>
  <si>
    <t>F0 Cross</t>
  </si>
  <si>
    <r>
      <t>RFP(FREP1</t>
    </r>
    <r>
      <rPr>
        <vertAlign val="superscript"/>
        <sz val="14"/>
        <color theme="1"/>
        <rFont val="Arial"/>
        <family val="2"/>
      </rPr>
      <t>RFP-Q</t>
    </r>
    <r>
      <rPr>
        <sz val="14"/>
        <color theme="1"/>
        <rFont val="Arial"/>
        <family val="2"/>
      </rPr>
      <t>)/CFP(vasa-cas9)</t>
    </r>
  </si>
  <si>
    <t>F1 Cross</t>
  </si>
  <si>
    <t>***</t>
  </si>
  <si>
    <t>R1</t>
  </si>
  <si>
    <t>R2</t>
  </si>
  <si>
    <t>R3</t>
  </si>
  <si>
    <t>Q224</t>
  </si>
  <si>
    <t>L224</t>
  </si>
  <si>
    <t>Alleles</t>
  </si>
  <si>
    <t>Replicates</t>
  </si>
  <si>
    <t>Generations</t>
  </si>
  <si>
    <t>RFP+GFP</t>
  </si>
  <si>
    <t>CFP</t>
  </si>
  <si>
    <t>No. Screened</t>
  </si>
  <si>
    <r>
      <t>Figure 2h. Allele competence between FREP1</t>
    </r>
    <r>
      <rPr>
        <b/>
        <vertAlign val="superscript"/>
        <sz val="12"/>
        <color theme="1"/>
        <rFont val="Arial"/>
        <family val="2"/>
      </rPr>
      <t>RFP-Q</t>
    </r>
    <r>
      <rPr>
        <b/>
        <sz val="12"/>
        <color theme="1"/>
        <rFont val="Arial"/>
        <family val="2"/>
      </rPr>
      <t xml:space="preserve"> and FREP1</t>
    </r>
    <r>
      <rPr>
        <b/>
        <vertAlign val="superscript"/>
        <sz val="12"/>
        <color theme="1"/>
        <rFont val="Arial"/>
        <family val="2"/>
      </rPr>
      <t>GFP-Q</t>
    </r>
  </si>
  <si>
    <t>F0(Cas9-♀)-F1♀</t>
  </si>
  <si>
    <t>F0(Cas9-♀)-F1♂</t>
  </si>
  <si>
    <t>F0(Cas9-♂)-F1♀</t>
  </si>
  <si>
    <t>F0(Cas9-♂)-F1♂</t>
  </si>
  <si>
    <r>
      <t>Figure 4c. Phenotyping of F</t>
    </r>
    <r>
      <rPr>
        <b/>
        <vertAlign val="subscript"/>
        <sz val="14"/>
        <color theme="1"/>
        <rFont val="Arial"/>
        <family val="2"/>
      </rPr>
      <t>2</t>
    </r>
    <r>
      <rPr>
        <b/>
        <sz val="14"/>
        <color theme="1"/>
        <rFont val="Arial"/>
        <family val="2"/>
      </rPr>
      <t xml:space="preserve"> progeny (%) </t>
    </r>
  </si>
  <si>
    <t>Figure 4f. Calculated allele frequency examined by NGS with cage trial</t>
  </si>
  <si>
    <t>Figure 4g. Individuals with RFP/GFP in cage trial</t>
  </si>
  <si>
    <t xml:space="preserve">Experimental Data </t>
  </si>
  <si>
    <t>Deterministic Data</t>
  </si>
  <si>
    <t>NHEJ-1</t>
  </si>
  <si>
    <t>NHEJ-2</t>
  </si>
  <si>
    <t>NHEJ-3</t>
  </si>
  <si>
    <t>Modeling of Q224 Allele Frequency</t>
  </si>
  <si>
    <t xml:space="preserve">Experimental Data: Q224 </t>
  </si>
  <si>
    <t>Q224-1</t>
  </si>
  <si>
    <t>Q224-2</t>
  </si>
  <si>
    <t>Q224-3</t>
  </si>
  <si>
    <t>Experimental Data: NHEJ</t>
  </si>
  <si>
    <t>Modeling of NHEJ Alleles Frequency</t>
  </si>
  <si>
    <t>Modeling Data: RFP</t>
  </si>
  <si>
    <t>Fisher's exact P</t>
  </si>
  <si>
    <t>*</t>
  </si>
  <si>
    <t>Days after hatching</t>
  </si>
  <si>
    <r>
      <t>GFP-FREP</t>
    </r>
    <r>
      <rPr>
        <b/>
        <vertAlign val="superscript"/>
        <sz val="12"/>
        <rFont val="Arial"/>
        <family val="2"/>
      </rPr>
      <t>L</t>
    </r>
  </si>
  <si>
    <r>
      <t>GFP-FREP</t>
    </r>
    <r>
      <rPr>
        <b/>
        <vertAlign val="superscript"/>
        <sz val="12"/>
        <rFont val="Arial"/>
        <family val="2"/>
      </rPr>
      <t>Q</t>
    </r>
  </si>
  <si>
    <r>
      <t>RFP-FREP</t>
    </r>
    <r>
      <rPr>
        <b/>
        <vertAlign val="superscript"/>
        <sz val="12"/>
        <rFont val="Arial"/>
        <family val="2"/>
      </rPr>
      <t>Q</t>
    </r>
  </si>
  <si>
    <t>Pupation profile of each line</t>
  </si>
  <si>
    <t>Day</t>
  </si>
  <si>
    <t>♀</t>
  </si>
  <si>
    <t>♂</t>
  </si>
  <si>
    <t>Ratio</t>
  </si>
  <si>
    <t>8th</t>
  </si>
  <si>
    <t>7th</t>
  </si>
  <si>
    <t>9th</t>
  </si>
  <si>
    <t>10th</t>
  </si>
  <si>
    <t>11th</t>
  </si>
  <si>
    <t>12th</t>
  </si>
  <si>
    <t>13th</t>
  </si>
  <si>
    <t>14th</t>
  </si>
  <si>
    <t>Total Seed</t>
  </si>
  <si>
    <t>P-A Ratio</t>
  </si>
  <si>
    <t>L-P Ratio</t>
  </si>
  <si>
    <t>Obs. Adult</t>
  </si>
  <si>
    <t>Obs. P</t>
  </si>
  <si>
    <t>15th</t>
  </si>
  <si>
    <t>16th</t>
  </si>
  <si>
    <r>
      <t>FREP1</t>
    </r>
    <r>
      <rPr>
        <b/>
        <vertAlign val="superscript"/>
        <sz val="14"/>
        <color theme="1"/>
        <rFont val="Arial"/>
        <family val="2"/>
      </rPr>
      <t>GFP-L</t>
    </r>
  </si>
  <si>
    <r>
      <t>FREP1</t>
    </r>
    <r>
      <rPr>
        <b/>
        <vertAlign val="superscript"/>
        <sz val="14"/>
        <color theme="1"/>
        <rFont val="Arial"/>
        <family val="2"/>
      </rPr>
      <t>RFP-Q</t>
    </r>
  </si>
  <si>
    <r>
      <t>FREP1</t>
    </r>
    <r>
      <rPr>
        <b/>
        <vertAlign val="superscript"/>
        <sz val="14"/>
        <color theme="1"/>
        <rFont val="Arial"/>
        <family val="2"/>
      </rPr>
      <t>GFP-Q</t>
    </r>
  </si>
  <si>
    <t>Suppl Fig. 3d-f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</si>
  <si>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</si>
  <si>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</si>
  <si>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</si>
  <si>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</si>
  <si>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</si>
  <si>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</si>
  <si>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</si>
  <si>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</si>
  <si>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</si>
  <si>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</si>
  <si>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Average</t>
  </si>
  <si>
    <t>RFP Ratio</t>
  </si>
  <si>
    <t>GFP Ratio</t>
  </si>
  <si>
    <r>
      <t>FREP1</t>
    </r>
    <r>
      <rPr>
        <b/>
        <vertAlign val="superscript"/>
        <sz val="8"/>
        <rFont val="Arial"/>
        <family val="2"/>
      </rPr>
      <t>GFP-L</t>
    </r>
  </si>
  <si>
    <r>
      <t>FREP1</t>
    </r>
    <r>
      <rPr>
        <b/>
        <vertAlign val="superscript"/>
        <sz val="8"/>
        <rFont val="Arial"/>
        <family val="2"/>
      </rPr>
      <t>GFP-Q</t>
    </r>
  </si>
  <si>
    <r>
      <t>FREP1</t>
    </r>
    <r>
      <rPr>
        <b/>
        <vertAlign val="superscript"/>
        <sz val="8"/>
        <rFont val="Arial"/>
        <family val="2"/>
      </rPr>
      <t>RFP-Q</t>
    </r>
  </si>
  <si>
    <t>Hatching Rate (%)</t>
  </si>
  <si>
    <t>Hatching Rate</t>
  </si>
  <si>
    <t>Figure 3b. Infection prevalence of oocysts per midguts (Pf. low)</t>
  </si>
  <si>
    <t>Figure 3c. Number of oocysts per midgut (Pf. low)</t>
  </si>
  <si>
    <t>Figure 3d. Infection prevalence of Sporozoites in Salivary Glands (Pf. low)</t>
  </si>
  <si>
    <t>Figure 3e. Number of sporozoites in Salivary Glands (Pf. low)</t>
  </si>
  <si>
    <t>Figure 3g. Infection prevalence of oocysts in each midguts (Pb. high)</t>
  </si>
  <si>
    <t>Figure 3h. Number of oocysts in each midguts (Pb. high)</t>
  </si>
  <si>
    <t>Figure 3i. Infection prevalence of Sporozoites in Salivary Glands (Pb. high)</t>
  </si>
  <si>
    <t>Figure 3j. Number of sporozoites in Salivary Glands (Pb. high)</t>
  </si>
  <si>
    <t xml:space="preserve">Figure 4d. Genotyping of receiver chromosome (%) </t>
  </si>
  <si>
    <t xml:space="preserve">Figire 4h. Allele frequency (%) in cage trial </t>
  </si>
  <si>
    <t>Extended Data Fig9c. Individuals with RFP/CFP in cage trial</t>
  </si>
  <si>
    <t>LD+V9</t>
  </si>
  <si>
    <t>V9 only</t>
  </si>
  <si>
    <t>RFP only</t>
  </si>
  <si>
    <t>CFP Ratio</t>
  </si>
  <si>
    <t>Figure 4i. Number of oocysts in each midguts (Pf. low)</t>
  </si>
  <si>
    <t>Cage1</t>
  </si>
  <si>
    <t>Mix</t>
  </si>
  <si>
    <t>Cage3</t>
  </si>
  <si>
    <t>Cage2</t>
  </si>
  <si>
    <t>Day 7</t>
  </si>
  <si>
    <t>Pupation Rate Statistic Analysis</t>
  </si>
  <si>
    <t>Day 8</t>
  </si>
  <si>
    <t>Day 9</t>
  </si>
  <si>
    <r>
      <t>WT:FREP1</t>
    </r>
    <r>
      <rPr>
        <b/>
        <vertAlign val="superscript"/>
        <sz val="12"/>
        <color rgb="FF000000"/>
        <rFont val="Arial"/>
        <family val="2"/>
      </rPr>
      <t>GFP-L</t>
    </r>
  </si>
  <si>
    <r>
      <t>WT:FREP1</t>
    </r>
    <r>
      <rPr>
        <b/>
        <vertAlign val="superscript"/>
        <sz val="12"/>
        <color rgb="FF000000"/>
        <rFont val="Arial"/>
        <family val="2"/>
      </rPr>
      <t>RFP-Q</t>
    </r>
  </si>
  <si>
    <r>
      <t>WT:FREP1</t>
    </r>
    <r>
      <rPr>
        <b/>
        <vertAlign val="superscript"/>
        <sz val="12"/>
        <color rgb="FF000000"/>
        <rFont val="Arial"/>
        <family val="2"/>
      </rPr>
      <t>GFP-Q</t>
    </r>
  </si>
  <si>
    <t>Day 10</t>
  </si>
  <si>
    <t>Day 11</t>
  </si>
  <si>
    <t>Day 12</t>
  </si>
  <si>
    <t>Day 13</t>
  </si>
  <si>
    <t>Day 14</t>
  </si>
  <si>
    <t>Day 15</t>
  </si>
  <si>
    <t>Ordinary One-way ANOVA</t>
  </si>
  <si>
    <t>&gt;0.9999</t>
  </si>
  <si>
    <t>Larvae-pupae Ratio Statistical Analysis</t>
  </si>
  <si>
    <t>Pupae-adult Ratio Statistical Analysis (♀)</t>
  </si>
  <si>
    <t>Pupae-adult Ratio Statistical Analysis (♂)</t>
  </si>
  <si>
    <t>One-way ANOVA: Multiple Comparisons test by compare the mean of each column with the mean of the control vasa-Cas9 column</t>
  </si>
  <si>
    <t>g1</t>
  </si>
  <si>
    <t>g3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</si>
</sst>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64" formatCode="0.0000"/>
  </numFmts>
  <fonts count="41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b/>
      <vertAlign val="superscript"/>
      <sz val="10"/>
      <name val="Arial"/>
      <family val="2"/>
    </font>
    <font>
      <sz val="12"/>
      <name val="Arial"/>
      <family val="2"/>
    </font>
    <font>
      <b/>
      <vertAlign val="superscript"/>
      <sz val="12"/>
      <color theme="1"/>
      <name val="Arial"/>
      <family val="2"/>
    </font>
    <font>
      <b/>
      <sz val="11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b/>
      <vertAlign val="superscript"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sz val="14"/>
      <color theme="1"/>
      <name val="Arial"/>
      <family val="2"/>
    </font>
    <font>
      <vertAlign val="superscript"/>
      <sz val="14"/>
      <name val="Arial"/>
      <family val="2"/>
    </font>
    <font>
      <vertAlign val="subscript"/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sz val="14"/>
      <color rgb="FF000000"/>
      <name val="Arial"/>
      <family val="2"/>
    </font>
    <font>
      <vertAlign val="superscript"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2"/>
      <name val="Arial"/>
      <family val="2"/>
    </font>
    <font>
      <sz val="12"/>
      <color theme="1"/>
      <name val="Calibri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7" fillId="0" borderId="1" xfId="0" applyFont="1" applyBorder="1"/>
    <xf numFmtId="0" fontId="9" fillId="0" borderId="0" xfId="0" applyFont="1"/>
    <xf numFmtId="0" fontId="1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11" fillId="0" borderId="0" xfId="0" applyFont="1"/>
    <xf numFmtId="2" fontId="0" fillId="0" borderId="0" xfId="0" applyNumberFormat="1"/>
    <xf numFmtId="0" fontId="2" fillId="0" borderId="6" xfId="0" applyFont="1" applyBorder="1" applyAlignment="1">
      <alignment vertical="center"/>
    </xf>
    <xf numFmtId="0" fontId="7" fillId="0" borderId="7" xfId="0" applyFont="1" applyBorder="1"/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2" fontId="7" fillId="0" borderId="1" xfId="0" applyNumberFormat="1" applyFont="1" applyBorder="1"/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7" fillId="0" borderId="2" xfId="0" applyFont="1" applyBorder="1"/>
    <xf numFmtId="0" fontId="14" fillId="0" borderId="1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2" fillId="0" borderId="13" xfId="0" applyNumberFormat="1" applyFont="1" applyBorder="1" applyAlignment="1">
      <alignment vertical="center"/>
    </xf>
    <xf numFmtId="2" fontId="2" fillId="0" borderId="6" xfId="0" applyNumberFormat="1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2" fontId="7" fillId="0" borderId="7" xfId="0" applyNumberFormat="1" applyFont="1" applyBorder="1"/>
    <xf numFmtId="2" fontId="7" fillId="0" borderId="15" xfId="0" applyNumberFormat="1" applyFont="1" applyBorder="1"/>
    <xf numFmtId="0" fontId="2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/>
    <xf numFmtId="0" fontId="4" fillId="0" borderId="5" xfId="0" applyFont="1" applyBorder="1"/>
    <xf numFmtId="0" fontId="0" fillId="0" borderId="7" xfId="0" applyBorder="1"/>
    <xf numFmtId="0" fontId="0" fillId="2" borderId="7" xfId="0" applyFill="1" applyBorder="1"/>
    <xf numFmtId="2" fontId="0" fillId="0" borderId="1" xfId="0" applyNumberFormat="1" applyBorder="1" applyAlignment="1">
      <alignment horizontal="center"/>
    </xf>
    <xf numFmtId="0" fontId="15" fillId="2" borderId="1" xfId="0" applyFont="1" applyFill="1" applyBorder="1"/>
    <xf numFmtId="0" fontId="16" fillId="2" borderId="1" xfId="0" applyFont="1" applyFill="1" applyBorder="1" applyAlignment="1">
      <alignment horizontal="center"/>
    </xf>
    <xf numFmtId="0" fontId="18" fillId="0" borderId="1" xfId="0" applyFont="1" applyBorder="1"/>
    <xf numFmtId="0" fontId="19" fillId="0" borderId="1" xfId="0" applyFont="1" applyBorder="1"/>
    <xf numFmtId="0" fontId="20" fillId="0" borderId="0" xfId="0" applyFont="1"/>
    <xf numFmtId="0" fontId="20" fillId="2" borderId="1" xfId="0" applyFont="1" applyFill="1" applyBorder="1" applyAlignment="1">
      <alignment horizontal="center"/>
    </xf>
    <xf numFmtId="0" fontId="19" fillId="0" borderId="1" xfId="0" applyFont="1" applyBorder="1" applyAlignment="1">
      <alignment horizontal="left"/>
    </xf>
    <xf numFmtId="0" fontId="20" fillId="2" borderId="1" xfId="0" applyFont="1" applyFill="1" applyBorder="1"/>
    <xf numFmtId="0" fontId="15" fillId="0" borderId="0" xfId="0" applyFont="1"/>
    <xf numFmtId="0" fontId="18" fillId="0" borderId="0" xfId="0" applyFont="1"/>
    <xf numFmtId="0" fontId="15" fillId="0" borderId="1" xfId="0" applyFont="1" applyBorder="1"/>
    <xf numFmtId="0" fontId="18" fillId="0" borderId="2" xfId="0" applyFont="1" applyBorder="1"/>
    <xf numFmtId="0" fontId="16" fillId="2" borderId="16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5" fillId="0" borderId="2" xfId="0" applyFont="1" applyBorder="1"/>
    <xf numFmtId="0" fontId="15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0" fillId="0" borderId="2" xfId="0" applyFont="1" applyBorder="1"/>
    <xf numFmtId="44" fontId="20" fillId="2" borderId="1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1" xfId="0" applyFont="1" applyBorder="1" applyAlignment="1">
      <alignment horizontal="left"/>
    </xf>
    <xf numFmtId="0" fontId="16" fillId="3" borderId="16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7" fillId="0" borderId="0" xfId="0" applyFont="1"/>
    <xf numFmtId="2" fontId="7" fillId="0" borderId="0" xfId="0" applyNumberFormat="1" applyFont="1"/>
    <xf numFmtId="0" fontId="30" fillId="0" borderId="0" xfId="0" applyFont="1"/>
    <xf numFmtId="0" fontId="14" fillId="0" borderId="1" xfId="0" applyFont="1" applyBorder="1" applyAlignment="1">
      <alignment horizontal="center"/>
    </xf>
    <xf numFmtId="0" fontId="31" fillId="0" borderId="0" xfId="0" applyFont="1"/>
    <xf numFmtId="0" fontId="14" fillId="0" borderId="0" xfId="0" applyFont="1" applyAlignment="1">
      <alignment horizontal="center"/>
    </xf>
    <xf numFmtId="0" fontId="14" fillId="0" borderId="16" xfId="0" applyFont="1" applyBorder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2" fillId="0" borderId="16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left"/>
    </xf>
    <xf numFmtId="0" fontId="20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5" fillId="0" borderId="19" xfId="0" applyFont="1" applyBorder="1" applyAlignment="1">
      <alignment horizontal="center"/>
    </xf>
    <xf numFmtId="2" fontId="15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2" fillId="0" borderId="1" xfId="0" applyNumberFormat="1" applyFont="1" applyBorder="1"/>
    <xf numFmtId="2" fontId="2" fillId="2" borderId="1" xfId="0" applyNumberFormat="1" applyFont="1" applyFill="1" applyBorder="1"/>
    <xf numFmtId="2" fontId="7" fillId="0" borderId="1" xfId="0" applyNumberFormat="1" applyFont="1" applyBorder="1" applyAlignment="1">
      <alignment horizontal="center"/>
    </xf>
    <xf numFmtId="164" fontId="2" fillId="2" borderId="1" xfId="0" applyNumberFormat="1" applyFont="1" applyFill="1" applyBorder="1"/>
    <xf numFmtId="0" fontId="35" fillId="0" borderId="0" xfId="0" applyFont="1"/>
    <xf numFmtId="0" fontId="37" fillId="0" borderId="0" xfId="0" applyFont="1"/>
    <xf numFmtId="0" fontId="36" fillId="0" borderId="0" xfId="0" applyFont="1"/>
    <xf numFmtId="2" fontId="35" fillId="0" borderId="0" xfId="0" applyNumberFormat="1" applyFont="1"/>
    <xf numFmtId="2" fontId="37" fillId="0" borderId="0" xfId="0" applyNumberFormat="1" applyFont="1"/>
    <xf numFmtId="0" fontId="35" fillId="0" borderId="1" xfId="0" applyFont="1" applyBorder="1"/>
    <xf numFmtId="0" fontId="38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/>
    <xf numFmtId="0" fontId="2" fillId="0" borderId="20" xfId="0" applyFont="1" applyBorder="1"/>
    <xf numFmtId="164" fontId="0" fillId="0" borderId="0" xfId="0" applyNumberFormat="1"/>
    <xf numFmtId="0" fontId="19" fillId="0" borderId="0" xfId="0" applyFont="1"/>
    <xf numFmtId="0" fontId="3" fillId="2" borderId="2" xfId="0" applyFont="1" applyFill="1" applyBorder="1"/>
    <xf numFmtId="0" fontId="7" fillId="0" borderId="0" xfId="0" applyFont="1" applyAlignment="1">
      <alignment horizontal="left"/>
    </xf>
    <xf numFmtId="0" fontId="28" fillId="3" borderId="5" xfId="0" applyFont="1" applyFill="1" applyBorder="1"/>
    <xf numFmtId="0" fontId="28" fillId="3" borderId="7" xfId="0" applyFont="1" applyFill="1" applyBorder="1"/>
    <xf numFmtId="0" fontId="28" fillId="3" borderId="21" xfId="0" applyFont="1" applyFill="1" applyBorder="1"/>
    <xf numFmtId="0" fontId="14" fillId="0" borderId="7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8" fillId="3" borderId="2" xfId="0" applyFont="1" applyFill="1" applyBorder="1" applyAlignment="1">
      <alignment horizontal="center"/>
    </xf>
    <xf numFmtId="0" fontId="28" fillId="3" borderId="1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33" fillId="2" borderId="20" xfId="0" applyFont="1" applyFill="1" applyBorder="1" applyAlignment="1">
      <alignment horizontal="center" vertical="center" wrapText="1"/>
    </xf>
    <xf numFmtId="0" fontId="33" fillId="2" borderId="2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3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/>
    </xf>
    <xf numFmtId="2" fontId="15" fillId="0" borderId="2" xfId="0" applyNumberFormat="1" applyFont="1" applyBorder="1" applyAlignment="1">
      <alignment horizontal="center"/>
    </xf>
    <xf numFmtId="2" fontId="15" fillId="0" borderId="3" xfId="0" applyNumberFormat="1" applyFont="1" applyBorder="1" applyAlignment="1">
      <alignment horizontal="center"/>
    </xf>
    <xf numFmtId="0" fontId="15" fillId="4" borderId="2" xfId="0" applyFont="1" applyFill="1" applyBorder="1" applyAlignment="1">
      <alignment horizontal="center"/>
    </xf>
    <xf numFmtId="0" fontId="15" fillId="4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6" fillId="0" borderId="17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26" fillId="0" borderId="2" xfId="0" applyFont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D7CEF-6B87-1B40-8E51-7B043587A44B}">
  <sheetPr codeName="Sheet1"/>
  <dimension ref="B2:Q68"/>
  <sheetViews>
    <sheetView topLeftCell="A45" workbookViewId="0">
      <selection activeCell="F51" sqref="F51"/>
    </sheetView>
  </sheetViews>
  <sheetFormatPr baseColWidth="10" defaultRowHeight="16" x14ac:dyDescent="0.2"/>
  <cols>
    <col min="1" max="8" width="10.83203125" style="1"/>
    <col min="9" max="9" width="13.5" style="1" customWidth="1"/>
    <col min="10" max="16384" width="10.83203125" style="1"/>
  </cols>
  <sheetData>
    <row r="2" spans="2:17" x14ac:dyDescent="0.2">
      <c r="B2" s="2" t="s">
        <v>51</v>
      </c>
    </row>
    <row r="3" spans="2:17" x14ac:dyDescent="0.2">
      <c r="B3" s="129" t="s">
        <v>7</v>
      </c>
      <c r="C3" s="130"/>
      <c r="D3" s="130"/>
      <c r="E3" s="131"/>
      <c r="F3" s="129" t="s">
        <v>8</v>
      </c>
      <c r="G3" s="130"/>
      <c r="H3" s="130"/>
      <c r="I3" s="131"/>
    </row>
    <row r="4" spans="2:17" x14ac:dyDescent="0.2">
      <c r="B4" s="3" t="s">
        <v>6</v>
      </c>
      <c r="C4" s="3" t="s">
        <v>84</v>
      </c>
      <c r="D4" s="3" t="s">
        <v>85</v>
      </c>
      <c r="E4" s="3" t="s">
        <v>86</v>
      </c>
      <c r="F4" s="3" t="s">
        <v>6</v>
      </c>
      <c r="G4" s="3" t="s">
        <v>84</v>
      </c>
      <c r="H4" s="3" t="s">
        <v>85</v>
      </c>
      <c r="I4" s="3" t="s">
        <v>86</v>
      </c>
    </row>
    <row r="5" spans="2:17" x14ac:dyDescent="0.2">
      <c r="B5" s="4">
        <v>3.2</v>
      </c>
      <c r="C5" s="4">
        <v>3.8</v>
      </c>
      <c r="D5" s="4">
        <v>3.3</v>
      </c>
      <c r="E5" s="4">
        <v>3</v>
      </c>
      <c r="F5" s="4">
        <v>3.1</v>
      </c>
      <c r="G5" s="4">
        <v>2.8</v>
      </c>
      <c r="H5" s="4">
        <v>2.8</v>
      </c>
      <c r="I5" s="4">
        <v>2.6</v>
      </c>
      <c r="J5" s="73"/>
      <c r="K5" s="73"/>
      <c r="L5" s="73"/>
      <c r="M5" s="73"/>
      <c r="N5" s="73"/>
      <c r="O5" s="73"/>
      <c r="P5" s="73"/>
      <c r="Q5" s="73"/>
    </row>
    <row r="6" spans="2:17" x14ac:dyDescent="0.2">
      <c r="B6" s="4">
        <v>3.3</v>
      </c>
      <c r="C6" s="4">
        <v>3.3</v>
      </c>
      <c r="D6" s="4">
        <v>3.6</v>
      </c>
      <c r="E6" s="4">
        <v>2.9</v>
      </c>
      <c r="F6" s="4">
        <v>3</v>
      </c>
      <c r="G6" s="4">
        <v>3</v>
      </c>
      <c r="H6" s="4">
        <v>2.9</v>
      </c>
      <c r="I6" s="4">
        <v>3</v>
      </c>
      <c r="J6" s="73"/>
      <c r="K6" s="73"/>
      <c r="L6" s="73"/>
      <c r="M6" s="73"/>
      <c r="N6" s="73"/>
      <c r="O6" s="73"/>
      <c r="P6" s="73"/>
      <c r="Q6" s="73"/>
    </row>
    <row r="7" spans="2:17" x14ac:dyDescent="0.2">
      <c r="B7" s="4">
        <v>3.6</v>
      </c>
      <c r="C7" s="4">
        <v>3.2</v>
      </c>
      <c r="D7" s="4">
        <v>3.3</v>
      </c>
      <c r="E7" s="4">
        <v>3.3</v>
      </c>
      <c r="F7" s="4">
        <v>3.1</v>
      </c>
      <c r="G7" s="4">
        <v>2.9</v>
      </c>
      <c r="H7" s="4">
        <v>2.9</v>
      </c>
      <c r="I7" s="4">
        <v>3.2</v>
      </c>
      <c r="J7" s="73"/>
      <c r="K7" s="73"/>
      <c r="L7" s="73"/>
      <c r="M7" s="73"/>
      <c r="N7" s="73"/>
      <c r="O7" s="73"/>
      <c r="P7" s="73"/>
      <c r="Q7" s="73"/>
    </row>
    <row r="8" spans="2:17" x14ac:dyDescent="0.2">
      <c r="B8" s="4">
        <v>3.3</v>
      </c>
      <c r="C8" s="4">
        <v>3.8</v>
      </c>
      <c r="D8" s="4">
        <v>3.3</v>
      </c>
      <c r="E8" s="4">
        <v>3.2</v>
      </c>
      <c r="F8" s="4">
        <v>3.1</v>
      </c>
      <c r="G8" s="4">
        <v>3.3</v>
      </c>
      <c r="H8" s="4">
        <v>3</v>
      </c>
      <c r="I8" s="4">
        <v>3.6</v>
      </c>
      <c r="J8" s="73"/>
      <c r="K8" s="73"/>
      <c r="L8" s="73"/>
      <c r="M8" s="73"/>
      <c r="N8" s="73"/>
      <c r="O8" s="73"/>
      <c r="P8" s="73"/>
      <c r="Q8" s="73"/>
    </row>
    <row r="9" spans="2:17" x14ac:dyDescent="0.2">
      <c r="B9" s="4">
        <v>3.3</v>
      </c>
      <c r="C9" s="4">
        <v>4.0999999999999996</v>
      </c>
      <c r="D9" s="4">
        <v>3.2</v>
      </c>
      <c r="E9" s="4">
        <v>3.5</v>
      </c>
      <c r="F9" s="4">
        <v>3</v>
      </c>
      <c r="G9" s="4">
        <v>3.2</v>
      </c>
      <c r="H9" s="4">
        <v>2.7</v>
      </c>
      <c r="I9" s="4">
        <v>3</v>
      </c>
      <c r="J9" s="73"/>
      <c r="K9" s="73"/>
      <c r="L9" s="73"/>
      <c r="M9" s="73"/>
      <c r="N9" s="73"/>
      <c r="O9" s="73"/>
      <c r="P9" s="73"/>
      <c r="Q9" s="73"/>
    </row>
    <row r="10" spans="2:17" x14ac:dyDescent="0.2">
      <c r="B10" s="4">
        <v>3.6</v>
      </c>
      <c r="C10" s="4">
        <v>3.2</v>
      </c>
      <c r="D10" s="4">
        <v>3.6</v>
      </c>
      <c r="E10" s="4">
        <v>3.6</v>
      </c>
      <c r="F10" s="4">
        <v>2.9</v>
      </c>
      <c r="G10" s="4">
        <v>3.1</v>
      </c>
      <c r="H10" s="4">
        <v>3</v>
      </c>
      <c r="I10" s="4">
        <v>2.9</v>
      </c>
      <c r="J10" s="73"/>
      <c r="K10" s="73"/>
      <c r="L10" s="73"/>
      <c r="M10" s="73"/>
      <c r="N10" s="73"/>
      <c r="O10" s="73"/>
      <c r="P10" s="73"/>
      <c r="Q10" s="73"/>
    </row>
    <row r="11" spans="2:17" x14ac:dyDescent="0.2">
      <c r="B11" s="4">
        <v>3.2</v>
      </c>
      <c r="C11" s="4">
        <v>3.5</v>
      </c>
      <c r="D11" s="4">
        <v>3.2</v>
      </c>
      <c r="E11" s="4">
        <v>3.5</v>
      </c>
      <c r="F11" s="4">
        <v>2.9</v>
      </c>
      <c r="G11" s="4">
        <v>3</v>
      </c>
      <c r="H11" s="4">
        <v>2.9</v>
      </c>
      <c r="I11" s="4">
        <v>3.2</v>
      </c>
      <c r="J11" s="73"/>
      <c r="K11" s="73"/>
      <c r="L11" s="73"/>
      <c r="M11" s="73"/>
      <c r="N11" s="73"/>
      <c r="O11" s="73"/>
      <c r="P11" s="73"/>
      <c r="Q11" s="73"/>
    </row>
    <row r="12" spans="2:17" x14ac:dyDescent="0.2">
      <c r="B12" s="4">
        <v>3.3</v>
      </c>
      <c r="C12" s="4">
        <v>3</v>
      </c>
      <c r="D12" s="4">
        <v>3.1</v>
      </c>
      <c r="E12" s="4">
        <v>2.8</v>
      </c>
      <c r="F12" s="4">
        <v>3</v>
      </c>
      <c r="G12" s="4">
        <v>2.8</v>
      </c>
      <c r="H12" s="4">
        <v>3</v>
      </c>
      <c r="I12" s="4">
        <v>3.1</v>
      </c>
      <c r="J12" s="73"/>
      <c r="K12" s="73"/>
      <c r="L12" s="73"/>
      <c r="M12" s="73"/>
      <c r="N12" s="73"/>
      <c r="O12" s="73"/>
      <c r="P12" s="73"/>
      <c r="Q12" s="73"/>
    </row>
    <row r="13" spans="2:17" x14ac:dyDescent="0.2">
      <c r="B13" s="4">
        <v>3.5</v>
      </c>
      <c r="C13" s="4">
        <v>3</v>
      </c>
      <c r="D13" s="4">
        <v>3.3</v>
      </c>
      <c r="E13" s="4">
        <v>3.5</v>
      </c>
      <c r="F13" s="4">
        <v>3.1</v>
      </c>
      <c r="G13" s="4">
        <v>3</v>
      </c>
      <c r="H13" s="4">
        <v>2.8</v>
      </c>
      <c r="I13" s="4">
        <v>3</v>
      </c>
      <c r="J13" s="73"/>
      <c r="K13" s="73"/>
      <c r="L13" s="73"/>
      <c r="M13" s="73"/>
      <c r="N13" s="73"/>
      <c r="O13" s="73"/>
      <c r="P13" s="73"/>
      <c r="Q13" s="73"/>
    </row>
    <row r="14" spans="2:17" x14ac:dyDescent="0.2">
      <c r="B14" s="4">
        <v>3.3</v>
      </c>
      <c r="C14" s="4">
        <v>3.5</v>
      </c>
      <c r="D14" s="4">
        <v>3.1</v>
      </c>
      <c r="E14" s="4">
        <v>3.8</v>
      </c>
      <c r="F14" s="4">
        <v>2.9</v>
      </c>
      <c r="G14" s="4">
        <v>3</v>
      </c>
      <c r="H14" s="4">
        <v>3.1</v>
      </c>
      <c r="I14" s="4">
        <v>3</v>
      </c>
      <c r="J14" s="73"/>
      <c r="K14" s="73"/>
      <c r="L14" s="73"/>
      <c r="M14" s="73"/>
      <c r="N14" s="73"/>
      <c r="O14" s="73"/>
      <c r="P14" s="73"/>
      <c r="Q14" s="73"/>
    </row>
    <row r="15" spans="2:17" x14ac:dyDescent="0.2">
      <c r="B15" s="4">
        <v>3.3</v>
      </c>
      <c r="C15" s="4">
        <v>3.1</v>
      </c>
      <c r="D15" s="4">
        <v>3.2</v>
      </c>
      <c r="E15" s="4">
        <v>4</v>
      </c>
      <c r="F15" s="4">
        <v>3.1</v>
      </c>
      <c r="G15" s="4">
        <v>3</v>
      </c>
      <c r="H15" s="4">
        <v>2.8</v>
      </c>
      <c r="I15" s="4">
        <v>3</v>
      </c>
      <c r="J15" s="73"/>
      <c r="K15" s="73"/>
      <c r="L15" s="73"/>
      <c r="M15" s="73"/>
      <c r="N15" s="73"/>
      <c r="O15" s="73"/>
      <c r="P15" s="73"/>
      <c r="Q15" s="73"/>
    </row>
    <row r="16" spans="2:17" x14ac:dyDescent="0.2">
      <c r="B16" s="4">
        <v>3.6</v>
      </c>
      <c r="C16" s="4">
        <v>3.2</v>
      </c>
      <c r="D16" s="4">
        <v>3</v>
      </c>
      <c r="E16" s="4">
        <v>3.3</v>
      </c>
      <c r="F16" s="4">
        <v>3</v>
      </c>
      <c r="G16" s="4">
        <v>3.1</v>
      </c>
      <c r="H16" s="4">
        <v>2.9</v>
      </c>
      <c r="I16" s="4">
        <v>3.5</v>
      </c>
      <c r="J16" s="73"/>
      <c r="K16" s="73"/>
      <c r="L16" s="73"/>
      <c r="M16" s="73"/>
      <c r="N16" s="73"/>
      <c r="O16" s="73"/>
      <c r="P16" s="73"/>
      <c r="Q16" s="73"/>
    </row>
    <row r="17" spans="2:17" x14ac:dyDescent="0.2">
      <c r="B17" s="4">
        <v>3.1</v>
      </c>
      <c r="C17" s="4">
        <v>2.9</v>
      </c>
      <c r="D17" s="4">
        <v>3.6</v>
      </c>
      <c r="E17" s="4">
        <v>3.6</v>
      </c>
      <c r="F17" s="4">
        <v>2.8</v>
      </c>
      <c r="G17" s="4">
        <v>3.2</v>
      </c>
      <c r="H17" s="4">
        <v>3.1</v>
      </c>
      <c r="I17" s="4">
        <v>3.2</v>
      </c>
      <c r="J17" s="73"/>
      <c r="K17" s="73"/>
      <c r="L17" s="73"/>
      <c r="M17" s="73"/>
      <c r="N17" s="73"/>
      <c r="O17" s="73"/>
      <c r="P17" s="73"/>
      <c r="Q17" s="73"/>
    </row>
    <row r="18" spans="2:17" x14ac:dyDescent="0.2">
      <c r="B18" s="4">
        <v>3.3</v>
      </c>
      <c r="C18" s="4">
        <v>3.2</v>
      </c>
      <c r="D18" s="4">
        <v>3.6</v>
      </c>
      <c r="E18" s="4">
        <v>3.9</v>
      </c>
      <c r="F18" s="4">
        <v>3</v>
      </c>
      <c r="G18" s="4">
        <v>3.3</v>
      </c>
      <c r="H18" s="4">
        <v>3.1</v>
      </c>
      <c r="I18" s="4">
        <v>2.8</v>
      </c>
      <c r="J18" s="73"/>
      <c r="K18" s="73"/>
      <c r="L18" s="73"/>
      <c r="M18" s="73"/>
      <c r="N18" s="73"/>
      <c r="O18" s="73"/>
      <c r="P18" s="73"/>
      <c r="Q18" s="73"/>
    </row>
    <row r="19" spans="2:17" x14ac:dyDescent="0.2">
      <c r="B19" s="4">
        <v>3.3</v>
      </c>
      <c r="C19" s="4">
        <v>3</v>
      </c>
      <c r="D19" s="4">
        <v>3.2</v>
      </c>
      <c r="E19" s="4">
        <v>3.1</v>
      </c>
      <c r="F19" s="4">
        <v>3</v>
      </c>
      <c r="G19" s="4">
        <v>2.9</v>
      </c>
      <c r="H19" s="4">
        <v>3</v>
      </c>
      <c r="I19" s="4">
        <v>3.2</v>
      </c>
      <c r="J19" s="73"/>
      <c r="K19" s="73"/>
      <c r="L19" s="73"/>
      <c r="M19" s="73"/>
      <c r="N19" s="73"/>
      <c r="O19" s="73"/>
      <c r="P19" s="73"/>
      <c r="Q19" s="73"/>
    </row>
    <row r="20" spans="2:17" x14ac:dyDescent="0.2">
      <c r="B20" s="4">
        <v>3.1</v>
      </c>
      <c r="C20" s="4">
        <v>3.3</v>
      </c>
      <c r="D20" s="4">
        <v>3.2</v>
      </c>
      <c r="E20" s="4">
        <v>3.5</v>
      </c>
      <c r="F20" s="4">
        <v>2.9</v>
      </c>
      <c r="G20" s="4">
        <v>3.3</v>
      </c>
      <c r="H20" s="4">
        <v>3</v>
      </c>
      <c r="I20" s="4">
        <v>3</v>
      </c>
      <c r="J20" s="73"/>
      <c r="K20" s="73"/>
      <c r="L20" s="73"/>
      <c r="M20" s="73"/>
      <c r="N20" s="73"/>
      <c r="O20" s="73"/>
      <c r="P20" s="73"/>
      <c r="Q20" s="73"/>
    </row>
    <row r="21" spans="2:17" x14ac:dyDescent="0.2">
      <c r="B21" s="4">
        <v>3.2</v>
      </c>
      <c r="C21" s="4">
        <v>3.2</v>
      </c>
      <c r="D21" s="4">
        <v>3.3</v>
      </c>
      <c r="E21" s="4">
        <v>3.3</v>
      </c>
      <c r="F21" s="4">
        <v>3.1</v>
      </c>
      <c r="G21" s="4">
        <v>3.1</v>
      </c>
      <c r="H21" s="4">
        <v>2.8</v>
      </c>
      <c r="I21" s="4">
        <v>3.2</v>
      </c>
      <c r="J21" s="73"/>
      <c r="K21" s="73"/>
      <c r="L21" s="73"/>
      <c r="M21" s="73"/>
      <c r="N21" s="73"/>
      <c r="O21" s="73"/>
      <c r="P21" s="73"/>
      <c r="Q21" s="73"/>
    </row>
    <row r="22" spans="2:17" x14ac:dyDescent="0.2">
      <c r="B22" s="4">
        <v>3.3</v>
      </c>
      <c r="C22" s="4">
        <v>3.7</v>
      </c>
      <c r="D22" s="4">
        <v>3.1</v>
      </c>
      <c r="E22" s="4">
        <v>3.2</v>
      </c>
      <c r="F22" s="4">
        <v>3</v>
      </c>
      <c r="G22" s="4">
        <v>2.9</v>
      </c>
      <c r="H22" s="4">
        <v>2.9</v>
      </c>
      <c r="I22" s="4">
        <v>3.8</v>
      </c>
      <c r="J22" s="73"/>
      <c r="K22" s="73"/>
      <c r="L22" s="73"/>
      <c r="M22" s="73"/>
      <c r="N22" s="73"/>
      <c r="O22" s="73"/>
      <c r="P22" s="73"/>
      <c r="Q22" s="73"/>
    </row>
    <row r="23" spans="2:17" x14ac:dyDescent="0.2">
      <c r="B23" s="4">
        <v>3</v>
      </c>
      <c r="C23" s="4">
        <v>3.1</v>
      </c>
      <c r="D23" s="4">
        <v>3</v>
      </c>
      <c r="E23" s="4">
        <v>3.8</v>
      </c>
      <c r="F23" s="4">
        <v>3.1</v>
      </c>
      <c r="G23" s="4">
        <v>3.2</v>
      </c>
      <c r="H23" s="4">
        <v>2.7</v>
      </c>
      <c r="I23" s="4">
        <v>3.5</v>
      </c>
      <c r="J23" s="73"/>
      <c r="K23" s="73"/>
      <c r="L23" s="73"/>
      <c r="M23" s="73"/>
      <c r="N23" s="73"/>
      <c r="O23" s="73"/>
      <c r="P23" s="73"/>
      <c r="Q23" s="73"/>
    </row>
    <row r="24" spans="2:17" x14ac:dyDescent="0.2">
      <c r="B24" s="4">
        <v>3.6</v>
      </c>
      <c r="C24" s="4">
        <v>3.3</v>
      </c>
      <c r="D24" s="4">
        <v>3.3</v>
      </c>
      <c r="E24" s="4">
        <v>3.2</v>
      </c>
      <c r="F24" s="4">
        <v>3</v>
      </c>
      <c r="G24" s="4">
        <v>3</v>
      </c>
      <c r="H24" s="4">
        <v>3</v>
      </c>
      <c r="I24" s="4">
        <v>3.3</v>
      </c>
      <c r="J24" s="73"/>
      <c r="K24" s="73"/>
      <c r="L24" s="73"/>
      <c r="M24" s="73"/>
      <c r="N24" s="73"/>
      <c r="O24" s="73"/>
      <c r="P24" s="73"/>
      <c r="Q24" s="73"/>
    </row>
    <row r="25" spans="2:17" x14ac:dyDescent="0.2">
      <c r="B25" s="4">
        <v>3.4</v>
      </c>
      <c r="C25" s="4">
        <v>3.1</v>
      </c>
      <c r="D25" s="4">
        <v>3.2</v>
      </c>
      <c r="E25" s="4">
        <v>3</v>
      </c>
      <c r="F25" s="4">
        <v>3.1</v>
      </c>
      <c r="G25" s="4">
        <v>3</v>
      </c>
      <c r="H25" s="4">
        <v>3.2</v>
      </c>
      <c r="I25" s="4">
        <v>3.2</v>
      </c>
      <c r="J25" s="73"/>
      <c r="K25" s="73"/>
      <c r="L25" s="73"/>
      <c r="M25" s="73"/>
      <c r="N25" s="73"/>
      <c r="O25" s="73"/>
      <c r="P25" s="73"/>
      <c r="Q25" s="73"/>
    </row>
    <row r="26" spans="2:17" x14ac:dyDescent="0.2">
      <c r="B26" s="4">
        <v>3.4</v>
      </c>
      <c r="C26" s="4">
        <v>3</v>
      </c>
      <c r="D26" s="4">
        <v>3.1</v>
      </c>
      <c r="E26" s="4">
        <v>3.1</v>
      </c>
      <c r="F26" s="4">
        <v>3.2</v>
      </c>
      <c r="G26" s="4">
        <v>2.8</v>
      </c>
      <c r="H26" s="4">
        <v>2.9</v>
      </c>
      <c r="I26" s="4">
        <v>3.2</v>
      </c>
      <c r="J26" s="73"/>
      <c r="K26" s="73"/>
      <c r="L26" s="73"/>
      <c r="M26" s="73"/>
      <c r="N26" s="73"/>
      <c r="O26" s="73"/>
      <c r="P26" s="73"/>
      <c r="Q26" s="73"/>
    </row>
    <row r="27" spans="2:17" x14ac:dyDescent="0.2">
      <c r="B27" s="4">
        <v>3.1</v>
      </c>
      <c r="C27" s="4">
        <v>3.5</v>
      </c>
      <c r="D27" s="4">
        <v>3.3</v>
      </c>
      <c r="E27" s="4">
        <v>3.2</v>
      </c>
      <c r="F27" s="4">
        <v>2.9</v>
      </c>
      <c r="G27" s="4">
        <v>2.8</v>
      </c>
      <c r="H27" s="4">
        <v>3.1</v>
      </c>
      <c r="I27" s="4">
        <v>3.3</v>
      </c>
      <c r="J27" s="73"/>
      <c r="K27" s="73"/>
      <c r="L27" s="73"/>
      <c r="M27" s="73"/>
      <c r="N27" s="73"/>
      <c r="O27" s="73"/>
      <c r="P27" s="73"/>
      <c r="Q27" s="73"/>
    </row>
    <row r="28" spans="2:17" x14ac:dyDescent="0.2">
      <c r="B28" s="4">
        <v>3.2</v>
      </c>
      <c r="C28" s="4">
        <v>2.8</v>
      </c>
      <c r="D28" s="4">
        <v>3.5</v>
      </c>
      <c r="E28" s="4">
        <v>3.5</v>
      </c>
      <c r="F28" s="4">
        <v>3</v>
      </c>
      <c r="G28" s="4">
        <v>3.3</v>
      </c>
      <c r="H28" s="4">
        <v>3.1</v>
      </c>
      <c r="I28" s="4">
        <v>2.8</v>
      </c>
      <c r="J28" s="73"/>
      <c r="K28" s="73"/>
      <c r="L28" s="73"/>
      <c r="M28" s="73"/>
      <c r="N28" s="73"/>
      <c r="O28" s="73"/>
      <c r="P28" s="73"/>
      <c r="Q28" s="73"/>
    </row>
    <row r="29" spans="2:17" x14ac:dyDescent="0.2">
      <c r="B29" s="4">
        <v>3.5</v>
      </c>
      <c r="C29" s="4">
        <v>3.3</v>
      </c>
      <c r="D29" s="4">
        <v>3.4</v>
      </c>
      <c r="E29" s="4">
        <v>3.3</v>
      </c>
      <c r="F29" s="4">
        <v>2.8</v>
      </c>
      <c r="G29" s="4">
        <v>3</v>
      </c>
      <c r="H29" s="4">
        <v>2.7</v>
      </c>
      <c r="I29" s="4">
        <v>3.6</v>
      </c>
      <c r="J29" s="73"/>
      <c r="K29" s="73"/>
      <c r="L29" s="73"/>
      <c r="M29" s="73"/>
      <c r="N29" s="73"/>
      <c r="O29" s="73"/>
      <c r="P29" s="73"/>
      <c r="Q29" s="73"/>
    </row>
    <row r="30" spans="2:17" x14ac:dyDescent="0.2">
      <c r="B30" s="4">
        <v>3.1</v>
      </c>
      <c r="C30" s="4">
        <v>3.2</v>
      </c>
      <c r="D30" s="4">
        <v>3.2</v>
      </c>
      <c r="E30" s="4">
        <v>3</v>
      </c>
      <c r="F30" s="4">
        <v>2.9</v>
      </c>
      <c r="G30" s="4">
        <v>3.2</v>
      </c>
      <c r="H30" s="4">
        <v>3</v>
      </c>
      <c r="I30" s="4">
        <v>3.8</v>
      </c>
      <c r="J30" s="73"/>
      <c r="K30" s="73"/>
      <c r="L30" s="73"/>
      <c r="M30" s="73"/>
      <c r="N30" s="73"/>
      <c r="O30" s="73"/>
      <c r="P30" s="73"/>
      <c r="Q30" s="73"/>
    </row>
    <row r="31" spans="2:17" x14ac:dyDescent="0.2">
      <c r="B31" s="4">
        <v>3.3</v>
      </c>
      <c r="C31" s="4">
        <v>3.3</v>
      </c>
      <c r="D31" s="4">
        <v>3.1</v>
      </c>
      <c r="E31" s="4">
        <v>3.1</v>
      </c>
      <c r="F31" s="4">
        <v>2.6</v>
      </c>
      <c r="G31" s="4">
        <v>2.9</v>
      </c>
      <c r="H31" s="4">
        <v>2.9</v>
      </c>
      <c r="I31" s="4">
        <v>3</v>
      </c>
      <c r="J31" s="73"/>
      <c r="K31" s="73"/>
      <c r="L31" s="73"/>
      <c r="M31" s="73"/>
      <c r="N31" s="73"/>
      <c r="O31" s="73"/>
      <c r="P31" s="73"/>
      <c r="Q31" s="73"/>
    </row>
    <row r="32" spans="2:17" x14ac:dyDescent="0.2">
      <c r="B32" s="4">
        <v>3.3</v>
      </c>
      <c r="C32" s="4">
        <v>3.4</v>
      </c>
      <c r="D32" s="4">
        <v>3.3</v>
      </c>
      <c r="E32" s="4">
        <v>3.5</v>
      </c>
      <c r="F32" s="4">
        <v>2.8</v>
      </c>
      <c r="G32" s="4">
        <v>3</v>
      </c>
      <c r="H32" s="4">
        <v>3.1</v>
      </c>
      <c r="I32" s="4">
        <v>3.5</v>
      </c>
      <c r="J32" s="73"/>
      <c r="K32" s="73"/>
      <c r="L32" s="73"/>
      <c r="M32" s="73"/>
      <c r="N32" s="73"/>
      <c r="O32" s="73"/>
      <c r="P32" s="73"/>
      <c r="Q32" s="73"/>
    </row>
    <row r="33" spans="2:17" x14ac:dyDescent="0.2">
      <c r="B33" s="4">
        <v>3</v>
      </c>
      <c r="C33" s="4">
        <v>3.1</v>
      </c>
      <c r="D33" s="4">
        <v>3.5</v>
      </c>
      <c r="E33" s="4">
        <v>3.6</v>
      </c>
      <c r="F33" s="4">
        <v>2.9</v>
      </c>
      <c r="G33" s="4">
        <v>3.2</v>
      </c>
      <c r="H33" s="4">
        <v>2.8</v>
      </c>
      <c r="I33" s="4">
        <v>3.2</v>
      </c>
      <c r="J33" s="73"/>
      <c r="K33" s="73"/>
      <c r="L33" s="73"/>
      <c r="M33" s="73"/>
      <c r="N33" s="73"/>
      <c r="O33" s="73"/>
      <c r="P33" s="73"/>
      <c r="Q33" s="73"/>
    </row>
    <row r="34" spans="2:17" x14ac:dyDescent="0.2">
      <c r="B34" s="4">
        <v>3.7</v>
      </c>
      <c r="C34" s="4">
        <v>3.8</v>
      </c>
      <c r="D34" s="4">
        <v>3.3</v>
      </c>
      <c r="E34" s="4">
        <v>3.8</v>
      </c>
      <c r="F34" s="4">
        <v>2.8</v>
      </c>
      <c r="G34" s="4">
        <v>3.2</v>
      </c>
      <c r="H34" s="4">
        <v>3.1</v>
      </c>
      <c r="I34" s="4">
        <v>3.3</v>
      </c>
      <c r="J34" s="73"/>
      <c r="K34" s="73"/>
      <c r="L34" s="73"/>
      <c r="M34" s="73"/>
      <c r="N34" s="73"/>
      <c r="O34" s="73"/>
      <c r="P34" s="73"/>
      <c r="Q34" s="73"/>
    </row>
    <row r="35" spans="2:17" x14ac:dyDescent="0.2">
      <c r="B35" s="4">
        <v>3.3</v>
      </c>
      <c r="C35" s="4">
        <v>3.3</v>
      </c>
      <c r="D35" s="4">
        <v>3.5</v>
      </c>
      <c r="E35" s="4">
        <v>3.7</v>
      </c>
      <c r="F35" s="4">
        <v>3.1</v>
      </c>
      <c r="G35" s="4">
        <v>3.5</v>
      </c>
      <c r="H35" s="4">
        <v>2.7</v>
      </c>
      <c r="I35" s="4">
        <v>3</v>
      </c>
      <c r="J35" s="73"/>
      <c r="K35" s="73"/>
      <c r="L35" s="73"/>
      <c r="M35" s="73"/>
      <c r="N35" s="73"/>
      <c r="O35" s="73"/>
      <c r="P35" s="73"/>
      <c r="Q35" s="73"/>
    </row>
    <row r="36" spans="2:17" x14ac:dyDescent="0.2">
      <c r="B36" s="4">
        <v>3.6</v>
      </c>
      <c r="C36" s="4">
        <v>3.3</v>
      </c>
      <c r="D36" s="4">
        <v>3.6</v>
      </c>
      <c r="E36" s="4">
        <v>3.5</v>
      </c>
      <c r="F36" s="4">
        <v>2.9</v>
      </c>
      <c r="G36" s="4">
        <v>3.5</v>
      </c>
      <c r="H36" s="4">
        <v>2.9</v>
      </c>
      <c r="I36" s="4">
        <v>3.5</v>
      </c>
      <c r="J36" s="73"/>
      <c r="K36" s="73"/>
      <c r="L36" s="73"/>
      <c r="M36" s="73"/>
      <c r="N36" s="73"/>
      <c r="O36" s="73"/>
      <c r="P36" s="73"/>
      <c r="Q36" s="73"/>
    </row>
    <row r="37" spans="2:17" x14ac:dyDescent="0.2">
      <c r="B37" s="4">
        <v>2.9</v>
      </c>
      <c r="C37" s="4">
        <v>3.2</v>
      </c>
      <c r="D37" s="4">
        <v>3.2</v>
      </c>
      <c r="E37" s="4">
        <v>3</v>
      </c>
      <c r="F37" s="4">
        <v>3</v>
      </c>
      <c r="G37" s="4">
        <v>2.8</v>
      </c>
      <c r="H37" s="4">
        <v>2.8</v>
      </c>
      <c r="I37" s="4">
        <v>2.8</v>
      </c>
      <c r="J37" s="73"/>
      <c r="K37" s="73"/>
      <c r="L37" s="73"/>
      <c r="M37" s="73"/>
      <c r="N37" s="73"/>
      <c r="O37" s="73"/>
      <c r="P37" s="73"/>
      <c r="Q37" s="73"/>
    </row>
    <row r="38" spans="2:17" x14ac:dyDescent="0.2">
      <c r="B38" s="4">
        <v>3</v>
      </c>
      <c r="C38" s="4">
        <v>3.1</v>
      </c>
      <c r="D38" s="4">
        <v>3.1</v>
      </c>
      <c r="E38" s="4">
        <v>3.5</v>
      </c>
      <c r="F38" s="4">
        <v>3</v>
      </c>
      <c r="G38" s="4">
        <v>3.2</v>
      </c>
      <c r="H38" s="4">
        <v>2.9</v>
      </c>
      <c r="I38" s="4">
        <v>2.8</v>
      </c>
      <c r="J38" s="73"/>
      <c r="K38" s="73"/>
      <c r="L38" s="73"/>
      <c r="M38" s="73"/>
      <c r="N38" s="73"/>
      <c r="O38" s="73"/>
      <c r="P38" s="73"/>
      <c r="Q38" s="73"/>
    </row>
    <row r="39" spans="2:17" x14ac:dyDescent="0.2">
      <c r="B39" s="4">
        <v>2.9</v>
      </c>
      <c r="C39" s="4">
        <v>3.1</v>
      </c>
      <c r="D39" s="4">
        <v>3.5</v>
      </c>
      <c r="E39" s="4">
        <v>3.2</v>
      </c>
      <c r="F39" s="4">
        <v>3.2</v>
      </c>
      <c r="G39" s="4">
        <v>3.2</v>
      </c>
      <c r="H39" s="4">
        <v>2.9</v>
      </c>
      <c r="I39" s="4">
        <v>3.2</v>
      </c>
      <c r="J39" s="73"/>
      <c r="K39" s="73"/>
      <c r="L39" s="73"/>
      <c r="M39" s="73"/>
      <c r="N39" s="73"/>
      <c r="O39" s="73"/>
      <c r="P39" s="73"/>
      <c r="Q39" s="73"/>
    </row>
    <row r="40" spans="2:17" x14ac:dyDescent="0.2">
      <c r="B40" s="4">
        <v>3</v>
      </c>
      <c r="C40" s="4">
        <v>3</v>
      </c>
      <c r="D40" s="4">
        <v>3</v>
      </c>
      <c r="E40" s="4">
        <v>3.2</v>
      </c>
      <c r="F40" s="4">
        <v>2.9</v>
      </c>
      <c r="G40" s="4">
        <v>3.5</v>
      </c>
      <c r="H40" s="4">
        <v>3.1</v>
      </c>
      <c r="I40" s="4">
        <v>3.5</v>
      </c>
      <c r="J40" s="73"/>
      <c r="K40" s="73"/>
      <c r="L40" s="73"/>
      <c r="M40" s="73"/>
      <c r="N40" s="73"/>
      <c r="O40" s="73"/>
      <c r="P40" s="73"/>
      <c r="Q40" s="73"/>
    </row>
    <row r="41" spans="2:17" x14ac:dyDescent="0.2">
      <c r="B41" s="4">
        <v>3.1</v>
      </c>
      <c r="C41" s="4">
        <v>3</v>
      </c>
      <c r="D41" s="4">
        <v>3.5</v>
      </c>
      <c r="E41" s="4">
        <v>3.3</v>
      </c>
      <c r="F41" s="4">
        <v>2.8</v>
      </c>
      <c r="G41" s="4">
        <v>3.3</v>
      </c>
      <c r="H41" s="4">
        <v>3.1</v>
      </c>
      <c r="I41" s="4">
        <v>3.2</v>
      </c>
      <c r="J41" s="73"/>
      <c r="K41" s="73"/>
      <c r="L41" s="73"/>
      <c r="M41" s="73"/>
      <c r="N41" s="73"/>
      <c r="O41" s="73"/>
      <c r="P41" s="73"/>
      <c r="Q41" s="73"/>
    </row>
    <row r="42" spans="2:17" x14ac:dyDescent="0.2">
      <c r="B42" s="4">
        <v>3.2</v>
      </c>
      <c r="C42" s="4">
        <v>3.2</v>
      </c>
      <c r="D42" s="4">
        <v>3.6</v>
      </c>
      <c r="E42" s="4">
        <v>2.8</v>
      </c>
      <c r="F42" s="4">
        <v>3.1</v>
      </c>
      <c r="G42" s="4">
        <v>3</v>
      </c>
      <c r="H42" s="4">
        <v>3</v>
      </c>
      <c r="I42" s="4">
        <v>3</v>
      </c>
      <c r="J42" s="73"/>
      <c r="K42" s="73"/>
      <c r="L42" s="73"/>
      <c r="M42" s="73"/>
      <c r="N42" s="73"/>
      <c r="O42" s="73"/>
      <c r="P42" s="73"/>
      <c r="Q42" s="73"/>
    </row>
    <row r="43" spans="2:17" x14ac:dyDescent="0.2">
      <c r="B43" s="4">
        <v>3.6</v>
      </c>
      <c r="C43" s="4">
        <v>3.3</v>
      </c>
      <c r="D43" s="4">
        <v>3.1</v>
      </c>
      <c r="E43" s="4">
        <v>3.2</v>
      </c>
      <c r="F43" s="4">
        <v>3</v>
      </c>
      <c r="G43" s="4">
        <v>3.1</v>
      </c>
      <c r="H43" s="4">
        <v>2.9</v>
      </c>
      <c r="I43" s="4">
        <v>3.2</v>
      </c>
      <c r="J43" s="73"/>
      <c r="K43" s="73"/>
      <c r="L43" s="73"/>
      <c r="M43" s="73"/>
      <c r="N43" s="73"/>
      <c r="O43" s="73"/>
      <c r="P43" s="73"/>
      <c r="Q43" s="73"/>
    </row>
    <row r="44" spans="2:17" x14ac:dyDescent="0.2">
      <c r="B44" s="4">
        <v>3.2</v>
      </c>
      <c r="C44" s="4">
        <v>3.2</v>
      </c>
      <c r="D44" s="4">
        <v>3.3</v>
      </c>
      <c r="E44" s="4">
        <v>3.5</v>
      </c>
      <c r="F44" s="4">
        <v>3.1</v>
      </c>
      <c r="G44" s="4">
        <v>2.8</v>
      </c>
      <c r="H44" s="4">
        <v>2.8</v>
      </c>
      <c r="I44" s="4">
        <v>3.3</v>
      </c>
      <c r="J44" s="73"/>
      <c r="K44" s="73"/>
      <c r="L44" s="73"/>
      <c r="M44" s="73"/>
      <c r="N44" s="73"/>
      <c r="O44" s="73"/>
      <c r="P44" s="73"/>
      <c r="Q44" s="73"/>
    </row>
    <row r="45" spans="2:17" x14ac:dyDescent="0.2">
      <c r="B45" s="4">
        <v>3.1</v>
      </c>
      <c r="C45" s="4">
        <v>3.5</v>
      </c>
      <c r="D45" s="4">
        <v>3.1</v>
      </c>
      <c r="E45" s="4">
        <v>3.2</v>
      </c>
      <c r="F45" s="4">
        <v>2.9</v>
      </c>
      <c r="G45" s="4">
        <v>3</v>
      </c>
      <c r="H45" s="4">
        <v>3.1</v>
      </c>
      <c r="I45" s="4">
        <v>3.2</v>
      </c>
      <c r="J45" s="73"/>
      <c r="K45" s="73"/>
      <c r="L45" s="73"/>
      <c r="M45" s="73"/>
      <c r="N45" s="73"/>
      <c r="O45" s="73"/>
      <c r="P45" s="73"/>
      <c r="Q45" s="73"/>
    </row>
    <row r="46" spans="2:17" x14ac:dyDescent="0.2">
      <c r="B46" s="4">
        <v>3</v>
      </c>
      <c r="C46" s="4">
        <v>3</v>
      </c>
      <c r="D46" s="4">
        <v>3.1</v>
      </c>
      <c r="E46" s="4">
        <v>3.3</v>
      </c>
      <c r="F46" s="4">
        <v>3.2</v>
      </c>
      <c r="G46" s="4">
        <v>3</v>
      </c>
      <c r="H46" s="4">
        <v>2.7</v>
      </c>
      <c r="I46" s="4">
        <v>3</v>
      </c>
      <c r="J46" s="73"/>
      <c r="K46" s="73"/>
      <c r="L46" s="73"/>
      <c r="M46" s="73"/>
      <c r="N46" s="73"/>
      <c r="O46" s="73"/>
      <c r="P46" s="73"/>
      <c r="Q46" s="73"/>
    </row>
    <row r="47" spans="2:17" x14ac:dyDescent="0.2">
      <c r="B47" s="4">
        <v>3</v>
      </c>
      <c r="C47" s="4">
        <v>3.3</v>
      </c>
      <c r="D47" s="4">
        <v>3.1</v>
      </c>
      <c r="E47" s="4">
        <v>3.2</v>
      </c>
      <c r="F47" s="4">
        <v>3.2</v>
      </c>
      <c r="G47" s="4">
        <v>2.9</v>
      </c>
      <c r="H47" s="4">
        <v>2.7</v>
      </c>
      <c r="I47" s="4">
        <v>3.5</v>
      </c>
      <c r="J47" s="73"/>
      <c r="K47" s="73"/>
      <c r="L47" s="73"/>
      <c r="M47" s="73"/>
      <c r="N47" s="73"/>
      <c r="O47" s="73"/>
      <c r="P47" s="73"/>
      <c r="Q47" s="73"/>
    </row>
    <row r="48" spans="2:17" x14ac:dyDescent="0.2">
      <c r="B48" s="4">
        <v>3.1</v>
      </c>
      <c r="C48" s="4">
        <v>3.5</v>
      </c>
      <c r="D48" s="4">
        <v>3.3</v>
      </c>
      <c r="E48" s="4">
        <v>3.1</v>
      </c>
      <c r="F48" s="4">
        <v>3.1</v>
      </c>
      <c r="G48" s="4">
        <v>3.2</v>
      </c>
      <c r="H48" s="4">
        <v>2.8</v>
      </c>
      <c r="I48" s="4">
        <v>2.8</v>
      </c>
      <c r="J48" s="73"/>
      <c r="K48" s="73"/>
      <c r="L48" s="73"/>
      <c r="M48" s="73"/>
      <c r="N48" s="73"/>
      <c r="O48" s="73"/>
      <c r="P48" s="73"/>
      <c r="Q48" s="73"/>
    </row>
    <row r="49" spans="2:17" x14ac:dyDescent="0.2">
      <c r="B49" s="4">
        <v>3.3</v>
      </c>
      <c r="C49" s="4">
        <v>3.1</v>
      </c>
      <c r="D49" s="4">
        <v>3.5</v>
      </c>
      <c r="E49" s="4">
        <v>3</v>
      </c>
      <c r="F49" s="4">
        <v>2.7</v>
      </c>
      <c r="G49" s="4">
        <v>3.1</v>
      </c>
      <c r="H49" s="4">
        <v>3.1</v>
      </c>
      <c r="I49" s="4">
        <v>3.1</v>
      </c>
      <c r="J49" s="73"/>
      <c r="K49" s="73"/>
      <c r="L49" s="73"/>
      <c r="M49" s="73"/>
      <c r="N49" s="73"/>
      <c r="O49" s="73"/>
      <c r="P49" s="73"/>
      <c r="Q49" s="73"/>
    </row>
    <row r="50" spans="2:17" x14ac:dyDescent="0.2">
      <c r="B50" s="4">
        <v>3</v>
      </c>
      <c r="C50" s="4">
        <v>3.8</v>
      </c>
      <c r="D50" s="4">
        <v>3.5</v>
      </c>
      <c r="E50" s="4">
        <v>3.1</v>
      </c>
      <c r="F50" s="4">
        <v>2.8</v>
      </c>
      <c r="G50" s="4">
        <v>2.8</v>
      </c>
      <c r="H50" s="4">
        <v>2.8</v>
      </c>
      <c r="I50" s="4">
        <v>3.1</v>
      </c>
      <c r="J50" s="73"/>
      <c r="K50" s="73"/>
      <c r="L50" s="73"/>
      <c r="M50" s="73"/>
      <c r="N50" s="73"/>
      <c r="O50" s="73"/>
      <c r="P50" s="73"/>
      <c r="Q50" s="73"/>
    </row>
    <row r="51" spans="2:17" x14ac:dyDescent="0.2">
      <c r="B51" s="4">
        <v>2.9</v>
      </c>
      <c r="C51" s="4">
        <v>3.3</v>
      </c>
      <c r="D51" s="4">
        <v>3.2</v>
      </c>
      <c r="E51" s="4">
        <v>3.9</v>
      </c>
      <c r="F51" s="4">
        <v>2.9</v>
      </c>
      <c r="G51" s="4">
        <v>2.9</v>
      </c>
      <c r="H51" s="4">
        <v>3</v>
      </c>
      <c r="I51" s="4">
        <v>2.8</v>
      </c>
      <c r="J51" s="73"/>
      <c r="K51" s="73"/>
      <c r="L51" s="73"/>
      <c r="M51" s="73"/>
      <c r="N51" s="73"/>
      <c r="O51" s="73"/>
      <c r="P51" s="73"/>
      <c r="Q51" s="73"/>
    </row>
    <row r="52" spans="2:17" x14ac:dyDescent="0.2">
      <c r="B52" s="4">
        <v>3.3</v>
      </c>
      <c r="C52" s="4">
        <v>3.3</v>
      </c>
      <c r="D52" s="4">
        <v>3</v>
      </c>
      <c r="E52" s="4">
        <v>3.6</v>
      </c>
      <c r="F52" s="4">
        <v>3</v>
      </c>
      <c r="G52" s="4">
        <v>3</v>
      </c>
      <c r="H52" s="4">
        <v>2.9</v>
      </c>
      <c r="I52" s="4">
        <v>3.2</v>
      </c>
      <c r="J52" s="73"/>
      <c r="K52" s="73"/>
      <c r="L52" s="73"/>
      <c r="M52" s="73"/>
      <c r="N52" s="73"/>
      <c r="O52" s="73"/>
      <c r="P52" s="73"/>
      <c r="Q52" s="73"/>
    </row>
    <row r="53" spans="2:17" x14ac:dyDescent="0.2">
      <c r="B53" s="4">
        <v>3.4</v>
      </c>
      <c r="C53" s="4">
        <v>3.3</v>
      </c>
      <c r="D53" s="4">
        <v>3.2</v>
      </c>
      <c r="E53" s="4">
        <v>3.5</v>
      </c>
      <c r="F53" s="4">
        <v>3.1</v>
      </c>
      <c r="G53" s="4">
        <v>2.9</v>
      </c>
      <c r="H53" s="4">
        <v>3.1</v>
      </c>
      <c r="I53" s="4">
        <v>3.3</v>
      </c>
      <c r="J53" s="73"/>
      <c r="K53" s="73"/>
      <c r="L53" s="73"/>
      <c r="M53" s="73"/>
      <c r="N53" s="73"/>
      <c r="O53" s="73"/>
      <c r="P53" s="73"/>
      <c r="Q53" s="73"/>
    </row>
    <row r="54" spans="2:17" x14ac:dyDescent="0.2">
      <c r="B54" s="4">
        <v>3.1</v>
      </c>
      <c r="C54" s="4">
        <v>4</v>
      </c>
      <c r="D54" s="4">
        <v>3.3</v>
      </c>
      <c r="E54" s="4">
        <v>3.8</v>
      </c>
      <c r="F54" s="4">
        <v>2.9</v>
      </c>
      <c r="G54" s="4">
        <v>3</v>
      </c>
      <c r="H54" s="4">
        <v>2.7</v>
      </c>
      <c r="I54" s="4">
        <v>3</v>
      </c>
      <c r="J54" s="73"/>
      <c r="K54" s="73"/>
      <c r="L54" s="73"/>
      <c r="M54" s="73"/>
      <c r="N54" s="73"/>
      <c r="O54" s="73"/>
      <c r="P54" s="73"/>
      <c r="Q54" s="73"/>
    </row>
    <row r="57" spans="2:17" x14ac:dyDescent="0.2">
      <c r="B57" s="2" t="s">
        <v>235</v>
      </c>
    </row>
    <row r="58" spans="2:17" x14ac:dyDescent="0.2">
      <c r="B58" s="1" t="s">
        <v>11</v>
      </c>
    </row>
    <row r="59" spans="2:17" ht="18" x14ac:dyDescent="0.2">
      <c r="B59" s="125" t="s">
        <v>87</v>
      </c>
      <c r="C59" s="126"/>
      <c r="E59" s="125" t="s">
        <v>88</v>
      </c>
      <c r="F59" s="126"/>
      <c r="H59" s="127" t="s">
        <v>90</v>
      </c>
      <c r="I59" s="128"/>
    </row>
    <row r="60" spans="2:17" x14ac:dyDescent="0.2">
      <c r="B60" s="123" t="s">
        <v>0</v>
      </c>
      <c r="C60" s="124"/>
      <c r="E60" s="123" t="s">
        <v>0</v>
      </c>
      <c r="F60" s="124"/>
      <c r="H60" s="123" t="s">
        <v>0</v>
      </c>
      <c r="I60" s="124"/>
    </row>
    <row r="61" spans="2:17" x14ac:dyDescent="0.2">
      <c r="B61" s="123">
        <v>0.67810000000000004</v>
      </c>
      <c r="C61" s="124"/>
      <c r="E61" s="123">
        <v>0.83460000000000001</v>
      </c>
      <c r="F61" s="124"/>
      <c r="H61" s="123">
        <v>8.8200000000000001E-2</v>
      </c>
      <c r="I61" s="124"/>
    </row>
    <row r="62" spans="2:17" x14ac:dyDescent="0.2">
      <c r="B62" s="123" t="s">
        <v>1</v>
      </c>
      <c r="C62" s="124"/>
      <c r="E62" s="123" t="s">
        <v>1</v>
      </c>
      <c r="F62" s="124"/>
      <c r="H62" s="123" t="s">
        <v>1</v>
      </c>
      <c r="I62" s="124"/>
    </row>
    <row r="64" spans="2:17" x14ac:dyDescent="0.2">
      <c r="B64" s="1" t="s">
        <v>12</v>
      </c>
    </row>
    <row r="65" spans="2:9" ht="18" x14ac:dyDescent="0.2">
      <c r="B65" s="125" t="s">
        <v>87</v>
      </c>
      <c r="C65" s="126"/>
      <c r="E65" s="125" t="s">
        <v>88</v>
      </c>
      <c r="F65" s="126"/>
      <c r="H65" s="127" t="s">
        <v>90</v>
      </c>
      <c r="I65" s="128"/>
    </row>
    <row r="66" spans="2:9" x14ac:dyDescent="0.2">
      <c r="B66" s="123" t="s">
        <v>5</v>
      </c>
      <c r="C66" s="124"/>
      <c r="E66" s="123" t="s">
        <v>0</v>
      </c>
      <c r="F66" s="124"/>
      <c r="H66" s="123" t="s">
        <v>0</v>
      </c>
      <c r="I66" s="124"/>
    </row>
    <row r="67" spans="2:9" x14ac:dyDescent="0.2">
      <c r="B67" s="123">
        <v>7.3800000000000004E-2</v>
      </c>
      <c r="C67" s="124"/>
      <c r="E67" s="123">
        <v>0.3523</v>
      </c>
      <c r="F67" s="124"/>
      <c r="H67" s="123" t="s">
        <v>9</v>
      </c>
      <c r="I67" s="124"/>
    </row>
    <row r="68" spans="2:9" x14ac:dyDescent="0.2">
      <c r="B68" s="123" t="s">
        <v>1</v>
      </c>
      <c r="C68" s="124"/>
      <c r="E68" s="123" t="s">
        <v>1</v>
      </c>
      <c r="F68" s="124"/>
      <c r="H68" s="123" t="s">
        <v>10</v>
      </c>
      <c r="I68" s="124"/>
    </row>
  </sheetData>
  <mergeCells count="26">
    <mergeCell ref="B3:E3"/>
    <mergeCell ref="F3:I3"/>
    <mergeCell ref="B59:C59"/>
    <mergeCell ref="E59:F59"/>
    <mergeCell ref="H59:I59"/>
    <mergeCell ref="B65:C65"/>
    <mergeCell ref="E65:F65"/>
    <mergeCell ref="H65:I65"/>
    <mergeCell ref="B60:C60"/>
    <mergeCell ref="B61:C61"/>
    <mergeCell ref="B62:C62"/>
    <mergeCell ref="E60:F60"/>
    <mergeCell ref="E61:F61"/>
    <mergeCell ref="E62:F62"/>
    <mergeCell ref="H60:I60"/>
    <mergeCell ref="H61:I61"/>
    <mergeCell ref="H62:I62"/>
    <mergeCell ref="H66:I66"/>
    <mergeCell ref="H67:I67"/>
    <mergeCell ref="H68:I68"/>
    <mergeCell ref="B66:C66"/>
    <mergeCell ref="B67:C67"/>
    <mergeCell ref="B68:C68"/>
    <mergeCell ref="E66:F66"/>
    <mergeCell ref="E67:F67"/>
    <mergeCell ref="E68:F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54633-0734-254F-B464-EC381B3A030E}">
  <sheetPr codeName="Sheet2"/>
  <dimension ref="B2:AQ108"/>
  <sheetViews>
    <sheetView topLeftCell="A28" zoomScale="118" zoomScaleNormal="50" workbookViewId="0">
      <selection activeCell="K33" sqref="K33"/>
    </sheetView>
  </sheetViews>
  <sheetFormatPr baseColWidth="10" defaultRowHeight="16" x14ac:dyDescent="0.2"/>
  <cols>
    <col min="1" max="1" width="10.83203125" style="1"/>
    <col min="2" max="2" width="9.6640625" style="1" customWidth="1"/>
    <col min="3" max="3" width="8.6640625" style="1" customWidth="1"/>
    <col min="4" max="4" width="6.5" style="1" customWidth="1"/>
    <col min="5" max="5" width="7.83203125" style="1" customWidth="1"/>
    <col min="6" max="6" width="6.5" style="1" customWidth="1"/>
    <col min="7" max="7" width="7.1640625" style="1" customWidth="1"/>
    <col min="8" max="9" width="6.1640625" style="1" customWidth="1"/>
    <col min="10" max="10" width="10.83203125" style="1"/>
    <col min="11" max="11" width="4.6640625" style="1" customWidth="1"/>
    <col min="12" max="12" width="4.5" style="1" customWidth="1"/>
    <col min="13" max="13" width="5.1640625" style="1" customWidth="1"/>
    <col min="14" max="14" width="4.6640625" style="1" customWidth="1"/>
    <col min="15" max="15" width="6.6640625" style="1" customWidth="1"/>
    <col min="16" max="16" width="3.83203125" style="1" customWidth="1"/>
    <col min="17" max="17" width="4.1640625" style="1" customWidth="1"/>
    <col min="18" max="18" width="9.5" style="1" customWidth="1"/>
    <col min="19" max="25" width="10.83203125" style="1"/>
    <col min="26" max="26" width="9.1640625" style="1" customWidth="1"/>
    <col min="27" max="27" width="6.83203125" style="1" customWidth="1"/>
    <col min="28" max="35" width="10.83203125" style="1"/>
    <col min="36" max="39" width="10.83203125" style="106"/>
    <col min="40" max="16384" width="10.83203125" style="1"/>
  </cols>
  <sheetData>
    <row r="2" spans="2:26" x14ac:dyDescent="0.2">
      <c r="B2" s="2" t="s">
        <v>52</v>
      </c>
    </row>
    <row r="3" spans="2:26" x14ac:dyDescent="0.2">
      <c r="B3" s="129" t="s">
        <v>7</v>
      </c>
      <c r="C3" s="130"/>
      <c r="D3" s="130"/>
      <c r="E3" s="131"/>
      <c r="F3" s="129" t="s">
        <v>8</v>
      </c>
      <c r="G3" s="130"/>
      <c r="H3" s="130"/>
      <c r="I3" s="131"/>
    </row>
    <row r="4" spans="2:26" x14ac:dyDescent="0.2">
      <c r="B4" s="110" t="s">
        <v>6</v>
      </c>
      <c r="C4" s="110" t="s">
        <v>192</v>
      </c>
      <c r="D4" s="110" t="s">
        <v>193</v>
      </c>
      <c r="E4" s="110" t="s">
        <v>194</v>
      </c>
      <c r="F4" s="110" t="s">
        <v>6</v>
      </c>
      <c r="G4" s="110" t="s">
        <v>192</v>
      </c>
      <c r="H4" s="110" t="s">
        <v>193</v>
      </c>
      <c r="I4" s="110" t="s">
        <v>194</v>
      </c>
    </row>
    <row r="5" spans="2:26" x14ac:dyDescent="0.2">
      <c r="B5" s="7">
        <v>78</v>
      </c>
      <c r="C5" s="7">
        <v>139</v>
      </c>
      <c r="D5" s="109">
        <v>91</v>
      </c>
      <c r="E5" s="109">
        <v>59</v>
      </c>
      <c r="F5" s="109">
        <v>125</v>
      </c>
      <c r="G5" s="109">
        <v>64</v>
      </c>
      <c r="H5" s="109">
        <v>55</v>
      </c>
      <c r="I5" s="109">
        <v>66</v>
      </c>
      <c r="J5" s="73"/>
      <c r="K5" s="73"/>
      <c r="L5" s="73"/>
      <c r="M5" s="73"/>
      <c r="N5" s="73"/>
      <c r="O5" s="73"/>
      <c r="P5" s="73"/>
      <c r="Q5" s="73"/>
      <c r="R5" s="73"/>
      <c r="S5" s="99"/>
      <c r="T5" s="99"/>
      <c r="U5" s="99"/>
      <c r="V5" s="99"/>
      <c r="W5" s="99"/>
      <c r="X5" s="99"/>
      <c r="Y5" s="99"/>
      <c r="Z5" s="99"/>
    </row>
    <row r="6" spans="2:26" x14ac:dyDescent="0.2">
      <c r="B6" s="7">
        <v>78</v>
      </c>
      <c r="C6" s="7">
        <v>118</v>
      </c>
      <c r="D6" s="109">
        <v>37</v>
      </c>
      <c r="E6" s="109">
        <v>53</v>
      </c>
      <c r="F6" s="109">
        <v>117</v>
      </c>
      <c r="G6" s="109">
        <v>29</v>
      </c>
      <c r="H6" s="109">
        <v>103</v>
      </c>
      <c r="I6" s="109">
        <v>77</v>
      </c>
      <c r="J6" s="73"/>
      <c r="K6" s="73"/>
      <c r="L6" s="73"/>
      <c r="M6" s="73"/>
      <c r="N6" s="73"/>
      <c r="O6" s="73"/>
      <c r="P6" s="73"/>
      <c r="Q6" s="73"/>
      <c r="R6" s="73"/>
      <c r="S6" s="99"/>
      <c r="T6" s="99"/>
      <c r="U6" s="99"/>
      <c r="V6" s="99"/>
      <c r="W6" s="99"/>
      <c r="X6" s="99"/>
      <c r="Y6" s="99"/>
      <c r="Z6" s="99"/>
    </row>
    <row r="7" spans="2:26" x14ac:dyDescent="0.2">
      <c r="B7" s="7">
        <v>61</v>
      </c>
      <c r="C7" s="7">
        <v>83</v>
      </c>
      <c r="D7" s="109">
        <v>112</v>
      </c>
      <c r="E7" s="109">
        <v>91</v>
      </c>
      <c r="F7" s="109">
        <v>118</v>
      </c>
      <c r="G7" s="109">
        <v>29</v>
      </c>
      <c r="H7" s="109">
        <v>122</v>
      </c>
      <c r="I7" s="109">
        <v>69</v>
      </c>
      <c r="J7" s="73"/>
      <c r="K7" s="73"/>
      <c r="L7" s="73"/>
      <c r="M7" s="73"/>
      <c r="N7" s="73"/>
      <c r="O7" s="73"/>
      <c r="P7" s="73"/>
      <c r="Q7" s="73"/>
      <c r="R7" s="73"/>
      <c r="S7" s="99"/>
      <c r="T7" s="99"/>
      <c r="U7" s="99"/>
      <c r="V7" s="99"/>
      <c r="W7" s="99"/>
      <c r="X7" s="99"/>
      <c r="Y7" s="99"/>
      <c r="Z7" s="99"/>
    </row>
    <row r="8" spans="2:26" x14ac:dyDescent="0.2">
      <c r="B8" s="7">
        <v>85</v>
      </c>
      <c r="C8" s="7">
        <v>76</v>
      </c>
      <c r="D8" s="109">
        <v>120</v>
      </c>
      <c r="E8" s="109">
        <v>54</v>
      </c>
      <c r="F8" s="109">
        <v>115</v>
      </c>
      <c r="G8" s="109">
        <v>70</v>
      </c>
      <c r="H8" s="109">
        <v>114</v>
      </c>
      <c r="I8" s="109">
        <v>78</v>
      </c>
      <c r="J8" s="73"/>
      <c r="K8" s="73"/>
      <c r="L8" s="73"/>
      <c r="M8" s="73"/>
      <c r="N8" s="73"/>
      <c r="O8" s="73"/>
      <c r="P8" s="73"/>
      <c r="Q8" s="73"/>
      <c r="R8" s="73"/>
      <c r="S8" s="99"/>
      <c r="T8" s="99"/>
      <c r="U8" s="99"/>
      <c r="V8" s="99"/>
      <c r="W8" s="99"/>
      <c r="X8" s="99"/>
      <c r="Y8" s="99"/>
      <c r="Z8" s="99"/>
    </row>
    <row r="9" spans="2:26" x14ac:dyDescent="0.2">
      <c r="B9" s="7">
        <v>94</v>
      </c>
      <c r="C9" s="7">
        <v>85</v>
      </c>
      <c r="D9" s="109">
        <v>97</v>
      </c>
      <c r="E9" s="109">
        <v>120</v>
      </c>
      <c r="F9" s="109">
        <v>113</v>
      </c>
      <c r="G9" s="109">
        <v>69</v>
      </c>
      <c r="H9" s="7">
        <v>26</v>
      </c>
      <c r="I9" s="109">
        <v>48</v>
      </c>
      <c r="J9" s="73"/>
      <c r="K9" s="73"/>
      <c r="L9" s="73"/>
      <c r="M9" s="73"/>
      <c r="N9" s="73"/>
      <c r="O9" s="73"/>
      <c r="P9" s="73"/>
      <c r="Q9" s="73"/>
      <c r="R9" s="73"/>
      <c r="S9" s="99"/>
      <c r="T9" s="99"/>
      <c r="U9" s="99"/>
      <c r="V9" s="99"/>
      <c r="W9" s="99"/>
      <c r="X9" s="99"/>
      <c r="Y9" s="99"/>
      <c r="Z9" s="99"/>
    </row>
    <row r="10" spans="2:26" x14ac:dyDescent="0.2">
      <c r="B10" s="7">
        <v>65</v>
      </c>
      <c r="C10" s="7">
        <v>98</v>
      </c>
      <c r="D10" s="109">
        <v>33</v>
      </c>
      <c r="E10" s="109">
        <v>78</v>
      </c>
      <c r="F10" s="109">
        <v>95</v>
      </c>
      <c r="G10" s="109">
        <v>26</v>
      </c>
      <c r="H10" s="7">
        <v>70</v>
      </c>
      <c r="I10" s="109">
        <v>58</v>
      </c>
      <c r="J10" s="73"/>
      <c r="K10" s="73"/>
      <c r="L10" s="73"/>
      <c r="M10" s="73"/>
      <c r="N10" s="73"/>
      <c r="O10" s="73"/>
      <c r="P10" s="73"/>
      <c r="Q10" s="73"/>
      <c r="R10" s="73"/>
      <c r="S10" s="99"/>
      <c r="T10" s="99"/>
      <c r="U10" s="99"/>
      <c r="V10" s="99"/>
      <c r="W10" s="99"/>
      <c r="X10" s="99"/>
      <c r="Y10" s="99"/>
      <c r="Z10" s="99"/>
    </row>
    <row r="11" spans="2:26" x14ac:dyDescent="0.2">
      <c r="B11" s="7">
        <v>45</v>
      </c>
      <c r="C11" s="7">
        <v>109</v>
      </c>
      <c r="D11" s="109">
        <v>122</v>
      </c>
      <c r="E11" s="109">
        <v>129</v>
      </c>
      <c r="F11" s="109">
        <v>60</v>
      </c>
      <c r="G11" s="109">
        <v>54</v>
      </c>
      <c r="H11" s="7">
        <v>66</v>
      </c>
      <c r="I11" s="109">
        <v>57</v>
      </c>
      <c r="J11" s="73"/>
      <c r="K11" s="73"/>
      <c r="L11" s="73"/>
      <c r="M11" s="73"/>
      <c r="N11" s="73"/>
      <c r="O11" s="73"/>
      <c r="P11" s="73"/>
      <c r="Q11" s="73"/>
      <c r="R11" s="73"/>
      <c r="S11" s="99"/>
      <c r="T11" s="99"/>
      <c r="U11" s="99"/>
      <c r="V11" s="99"/>
      <c r="W11" s="99"/>
      <c r="X11" s="99"/>
      <c r="Y11" s="99"/>
      <c r="Z11" s="99"/>
    </row>
    <row r="12" spans="2:26" x14ac:dyDescent="0.2">
      <c r="B12" s="7">
        <v>90</v>
      </c>
      <c r="C12" s="7">
        <v>101</v>
      </c>
      <c r="D12" s="109">
        <v>100</v>
      </c>
      <c r="E12" s="109">
        <v>64</v>
      </c>
      <c r="F12" s="109">
        <v>90</v>
      </c>
      <c r="G12" s="109">
        <v>73</v>
      </c>
      <c r="H12" s="7">
        <v>71</v>
      </c>
      <c r="I12" s="7">
        <v>50</v>
      </c>
      <c r="J12" s="73"/>
      <c r="K12" s="73"/>
      <c r="L12" s="73"/>
      <c r="M12" s="73"/>
      <c r="N12" s="73"/>
      <c r="O12" s="73"/>
      <c r="P12" s="73"/>
      <c r="Q12" s="73"/>
      <c r="R12" s="73"/>
      <c r="S12" s="99"/>
      <c r="T12" s="99"/>
      <c r="U12" s="99"/>
      <c r="V12" s="99"/>
      <c r="W12" s="99"/>
      <c r="X12" s="99"/>
      <c r="Y12" s="99"/>
      <c r="Z12" s="99"/>
    </row>
    <row r="13" spans="2:26" x14ac:dyDescent="0.2">
      <c r="B13" s="7">
        <v>82</v>
      </c>
      <c r="C13" s="7">
        <v>47</v>
      </c>
      <c r="D13" s="109">
        <v>107</v>
      </c>
      <c r="E13" s="109">
        <v>117</v>
      </c>
      <c r="F13" s="109">
        <v>34</v>
      </c>
      <c r="G13" s="109">
        <v>65</v>
      </c>
      <c r="H13" s="7">
        <v>53</v>
      </c>
      <c r="I13" s="109">
        <v>92</v>
      </c>
      <c r="J13" s="73"/>
      <c r="K13" s="73"/>
      <c r="L13" s="73"/>
      <c r="M13" s="73"/>
      <c r="N13" s="73"/>
      <c r="O13" s="73"/>
      <c r="P13" s="73"/>
      <c r="Q13" s="73"/>
      <c r="R13" s="73"/>
      <c r="S13" s="99"/>
      <c r="T13" s="99"/>
      <c r="U13" s="99"/>
      <c r="V13" s="99"/>
      <c r="W13" s="99"/>
      <c r="X13" s="99"/>
      <c r="Y13" s="99"/>
      <c r="Z13" s="99"/>
    </row>
    <row r="14" spans="2:26" x14ac:dyDescent="0.2">
      <c r="B14" s="7">
        <v>92</v>
      </c>
      <c r="C14" s="7">
        <v>62</v>
      </c>
      <c r="D14" s="109">
        <v>73</v>
      </c>
      <c r="E14" s="109">
        <v>79</v>
      </c>
      <c r="F14" s="109">
        <v>86</v>
      </c>
      <c r="G14" s="109">
        <v>56</v>
      </c>
      <c r="H14" s="7">
        <v>76</v>
      </c>
      <c r="I14" s="109">
        <v>69</v>
      </c>
      <c r="J14" s="73"/>
      <c r="K14" s="73"/>
      <c r="L14" s="73"/>
      <c r="M14" s="73"/>
      <c r="N14" s="73"/>
      <c r="O14" s="73"/>
      <c r="P14" s="73"/>
      <c r="Q14" s="73"/>
      <c r="R14" s="73"/>
      <c r="S14" s="99"/>
      <c r="T14" s="99"/>
      <c r="U14" s="99"/>
      <c r="V14" s="99"/>
      <c r="W14" s="99"/>
      <c r="X14" s="99"/>
      <c r="Y14" s="99"/>
      <c r="Z14" s="99"/>
    </row>
    <row r="15" spans="2:26" x14ac:dyDescent="0.2">
      <c r="B15" s="7">
        <v>55</v>
      </c>
      <c r="C15" s="7">
        <v>65</v>
      </c>
      <c r="D15" s="109">
        <v>22</v>
      </c>
      <c r="E15" s="109">
        <v>118</v>
      </c>
      <c r="F15" s="109">
        <v>72</v>
      </c>
      <c r="G15" s="109">
        <v>54</v>
      </c>
      <c r="H15" s="7">
        <v>101</v>
      </c>
      <c r="I15" s="109">
        <v>60</v>
      </c>
      <c r="J15" s="73"/>
      <c r="K15" s="73"/>
      <c r="L15" s="73"/>
      <c r="M15" s="73"/>
      <c r="N15" s="73"/>
      <c r="O15" s="73"/>
      <c r="P15" s="73"/>
      <c r="Q15" s="73"/>
      <c r="R15" s="73"/>
      <c r="S15" s="99"/>
      <c r="T15" s="99"/>
      <c r="U15" s="99"/>
      <c r="V15" s="99"/>
      <c r="W15" s="99"/>
      <c r="X15" s="99"/>
      <c r="Y15" s="99"/>
      <c r="Z15" s="99"/>
    </row>
    <row r="16" spans="2:26" s="1" customFormat="1" x14ac:dyDescent="0.2">
      <c r="B16" s="7">
        <v>100</v>
      </c>
      <c r="C16" s="7">
        <v>73</v>
      </c>
      <c r="D16" s="109">
        <v>116</v>
      </c>
      <c r="E16" s="109">
        <v>109</v>
      </c>
      <c r="F16" s="109">
        <v>83</v>
      </c>
      <c r="G16" s="109">
        <v>7</v>
      </c>
      <c r="H16" s="7">
        <v>43</v>
      </c>
      <c r="I16" s="109">
        <v>59</v>
      </c>
      <c r="J16" s="73"/>
      <c r="K16" s="73"/>
      <c r="L16" s="73"/>
      <c r="M16" s="73"/>
      <c r="N16" s="73"/>
      <c r="O16" s="73"/>
      <c r="P16" s="73"/>
      <c r="Q16" s="73"/>
      <c r="R16" s="73"/>
      <c r="S16" s="99"/>
      <c r="T16" s="99"/>
      <c r="U16" s="99"/>
      <c r="V16" s="99"/>
      <c r="W16" s="99"/>
      <c r="X16" s="99"/>
      <c r="Y16" s="99"/>
      <c r="Z16" s="99"/>
    </row>
    <row r="17" spans="2:26" x14ac:dyDescent="0.2">
      <c r="B17" s="7">
        <v>82</v>
      </c>
      <c r="C17" s="7">
        <v>102</v>
      </c>
      <c r="D17" s="109">
        <v>19</v>
      </c>
      <c r="E17" s="109">
        <v>106</v>
      </c>
      <c r="F17" s="109">
        <v>53</v>
      </c>
      <c r="G17" s="109">
        <v>60</v>
      </c>
      <c r="H17" s="7">
        <v>117</v>
      </c>
      <c r="I17" s="109">
        <v>72</v>
      </c>
      <c r="J17" s="73"/>
      <c r="K17" s="73"/>
      <c r="L17" s="73"/>
      <c r="M17" s="73"/>
      <c r="N17" s="73"/>
      <c r="O17" s="73"/>
      <c r="P17" s="73"/>
      <c r="Q17" s="73"/>
      <c r="R17" s="73"/>
      <c r="S17" s="99"/>
      <c r="T17" s="99"/>
      <c r="U17" s="99"/>
      <c r="V17" s="99"/>
      <c r="W17" s="99"/>
      <c r="X17" s="99"/>
      <c r="Y17" s="99"/>
      <c r="Z17" s="99"/>
    </row>
    <row r="18" spans="2:26" x14ac:dyDescent="0.2">
      <c r="B18" s="7">
        <v>69</v>
      </c>
      <c r="C18" s="7">
        <v>104</v>
      </c>
      <c r="D18" s="109">
        <v>86</v>
      </c>
      <c r="E18" s="109">
        <v>99</v>
      </c>
      <c r="F18" s="109">
        <v>70</v>
      </c>
      <c r="G18" s="109">
        <v>56</v>
      </c>
      <c r="H18" s="7">
        <v>73</v>
      </c>
      <c r="I18" s="109">
        <v>92</v>
      </c>
      <c r="J18" s="73"/>
      <c r="K18" s="73"/>
      <c r="L18" s="73"/>
      <c r="M18" s="73"/>
      <c r="N18" s="73"/>
      <c r="O18" s="73"/>
      <c r="P18" s="73"/>
      <c r="Q18" s="73"/>
      <c r="R18" s="73"/>
      <c r="S18" s="99"/>
      <c r="T18" s="99"/>
      <c r="U18" s="99"/>
      <c r="V18" s="99"/>
      <c r="W18" s="99"/>
      <c r="X18" s="99"/>
      <c r="Y18" s="99"/>
      <c r="Z18" s="99"/>
    </row>
    <row r="19" spans="2:26" x14ac:dyDescent="0.2">
      <c r="B19" s="7">
        <v>91</v>
      </c>
      <c r="C19" s="7">
        <v>101</v>
      </c>
      <c r="D19" s="109">
        <v>100</v>
      </c>
      <c r="E19" s="109">
        <v>58</v>
      </c>
      <c r="F19" s="109">
        <v>28</v>
      </c>
      <c r="G19" s="109">
        <v>78</v>
      </c>
      <c r="H19" s="7">
        <v>128</v>
      </c>
      <c r="I19" s="109">
        <v>84</v>
      </c>
      <c r="J19" s="73"/>
      <c r="K19" s="73"/>
      <c r="L19" s="73"/>
      <c r="M19" s="73"/>
      <c r="N19" s="73"/>
      <c r="O19" s="73"/>
      <c r="P19" s="73"/>
      <c r="Q19" s="73"/>
      <c r="R19" s="73"/>
      <c r="S19" s="99"/>
      <c r="T19" s="99"/>
      <c r="U19" s="99"/>
      <c r="V19" s="99"/>
      <c r="W19" s="99"/>
      <c r="X19" s="99"/>
      <c r="Y19" s="99"/>
      <c r="Z19" s="99"/>
    </row>
    <row r="20" spans="2:26" x14ac:dyDescent="0.2">
      <c r="B20" s="7">
        <v>71</v>
      </c>
      <c r="C20" s="7">
        <v>96</v>
      </c>
      <c r="D20" s="109">
        <v>51</v>
      </c>
      <c r="E20" s="109">
        <v>90</v>
      </c>
      <c r="F20" s="109">
        <v>67</v>
      </c>
      <c r="G20" s="109">
        <v>67</v>
      </c>
      <c r="H20" s="7">
        <v>77</v>
      </c>
      <c r="I20" s="109">
        <v>76</v>
      </c>
      <c r="J20" s="73"/>
      <c r="K20" s="73"/>
      <c r="L20" s="73"/>
      <c r="M20" s="73"/>
      <c r="N20" s="73"/>
      <c r="O20" s="73"/>
      <c r="P20" s="73"/>
      <c r="Q20" s="73"/>
      <c r="R20" s="73"/>
      <c r="S20" s="99"/>
      <c r="T20" s="99"/>
      <c r="U20" s="99"/>
      <c r="V20" s="99"/>
      <c r="W20" s="99"/>
      <c r="X20" s="99"/>
      <c r="Y20" s="99"/>
      <c r="Z20" s="99"/>
    </row>
    <row r="21" spans="2:26" x14ac:dyDescent="0.2">
      <c r="B21" s="7">
        <v>92</v>
      </c>
      <c r="C21" s="7">
        <v>91</v>
      </c>
      <c r="D21" s="109">
        <v>40</v>
      </c>
      <c r="E21" s="109">
        <v>169</v>
      </c>
      <c r="F21" s="109">
        <v>55</v>
      </c>
      <c r="G21" s="109">
        <v>37</v>
      </c>
      <c r="H21" s="7">
        <v>68</v>
      </c>
      <c r="I21" s="109">
        <v>55</v>
      </c>
      <c r="J21" s="73"/>
      <c r="K21" s="73"/>
      <c r="L21" s="73"/>
      <c r="M21" s="73"/>
      <c r="N21" s="73"/>
      <c r="O21" s="73"/>
      <c r="P21" s="73"/>
      <c r="Q21" s="73"/>
      <c r="R21" s="73"/>
      <c r="S21" s="99"/>
      <c r="T21" s="99"/>
      <c r="U21" s="99"/>
      <c r="V21" s="99"/>
      <c r="W21" s="99"/>
      <c r="X21" s="99"/>
      <c r="Y21" s="99"/>
      <c r="Z21" s="99"/>
    </row>
    <row r="22" spans="2:26" x14ac:dyDescent="0.2">
      <c r="B22" s="7">
        <v>80</v>
      </c>
      <c r="C22" s="7">
        <v>94</v>
      </c>
      <c r="D22" s="109">
        <v>111</v>
      </c>
      <c r="E22" s="109">
        <v>93</v>
      </c>
      <c r="F22" s="109">
        <v>42</v>
      </c>
      <c r="G22" s="109">
        <v>89</v>
      </c>
      <c r="H22" s="7">
        <v>88</v>
      </c>
      <c r="I22" s="109">
        <v>79</v>
      </c>
      <c r="J22" s="73"/>
      <c r="K22" s="73"/>
      <c r="L22" s="73"/>
      <c r="M22" s="73"/>
      <c r="N22" s="73"/>
      <c r="O22" s="73"/>
      <c r="P22" s="73"/>
      <c r="Q22" s="73"/>
      <c r="R22" s="73"/>
      <c r="S22" s="99"/>
      <c r="T22" s="99"/>
      <c r="U22" s="99"/>
      <c r="V22" s="99"/>
      <c r="W22" s="99"/>
      <c r="X22" s="99"/>
      <c r="Y22" s="99"/>
      <c r="Z22" s="99"/>
    </row>
    <row r="23" spans="2:26" x14ac:dyDescent="0.2">
      <c r="B23" s="7">
        <v>85</v>
      </c>
      <c r="C23" s="7">
        <v>61</v>
      </c>
      <c r="D23" s="109">
        <v>106</v>
      </c>
      <c r="E23" s="109">
        <v>131</v>
      </c>
      <c r="F23" s="109">
        <v>59</v>
      </c>
      <c r="G23" s="109">
        <v>85</v>
      </c>
      <c r="H23" s="7">
        <v>73</v>
      </c>
      <c r="I23" s="109">
        <v>78</v>
      </c>
      <c r="J23" s="73"/>
      <c r="K23" s="73"/>
      <c r="L23" s="73"/>
      <c r="M23" s="73"/>
      <c r="N23" s="73"/>
      <c r="O23" s="73"/>
      <c r="P23" s="73"/>
      <c r="Q23" s="73"/>
      <c r="R23" s="73"/>
      <c r="S23" s="99"/>
      <c r="T23" s="99"/>
      <c r="U23" s="99"/>
      <c r="V23" s="99"/>
      <c r="W23" s="99"/>
      <c r="X23" s="99"/>
      <c r="Y23" s="99"/>
      <c r="Z23" s="99"/>
    </row>
    <row r="24" spans="2:26" x14ac:dyDescent="0.2">
      <c r="B24" s="7">
        <v>97</v>
      </c>
      <c r="C24" s="7">
        <v>64</v>
      </c>
      <c r="D24" s="109">
        <v>117</v>
      </c>
      <c r="E24" s="109">
        <v>88</v>
      </c>
      <c r="F24" s="109">
        <v>82</v>
      </c>
      <c r="G24" s="109">
        <v>120</v>
      </c>
      <c r="H24" s="7">
        <v>85</v>
      </c>
      <c r="I24" s="109">
        <v>31</v>
      </c>
      <c r="J24" s="73"/>
      <c r="K24" s="73"/>
      <c r="L24" s="73"/>
      <c r="M24" s="73"/>
      <c r="N24" s="73"/>
      <c r="O24" s="73"/>
      <c r="P24" s="73"/>
      <c r="Q24" s="73"/>
      <c r="R24" s="73"/>
      <c r="S24" s="99"/>
      <c r="T24" s="99"/>
      <c r="U24" s="99"/>
      <c r="V24" s="99"/>
      <c r="W24" s="99"/>
      <c r="X24" s="99"/>
      <c r="Y24" s="99"/>
      <c r="Z24" s="99"/>
    </row>
    <row r="25" spans="2:26" x14ac:dyDescent="0.2">
      <c r="B25" s="7">
        <v>69</v>
      </c>
      <c r="C25" s="7">
        <v>99</v>
      </c>
      <c r="D25" s="109">
        <v>107</v>
      </c>
      <c r="E25" s="109">
        <v>69</v>
      </c>
      <c r="F25" s="109">
        <v>62</v>
      </c>
      <c r="G25" s="109">
        <v>74</v>
      </c>
      <c r="H25" s="7">
        <v>132</v>
      </c>
      <c r="I25" s="109">
        <v>29</v>
      </c>
      <c r="J25" s="73"/>
      <c r="K25" s="73"/>
      <c r="L25" s="73"/>
      <c r="M25" s="73"/>
      <c r="N25" s="73"/>
      <c r="O25" s="73"/>
      <c r="P25" s="73"/>
      <c r="Q25" s="73"/>
      <c r="R25" s="73"/>
      <c r="S25" s="99"/>
      <c r="T25" s="99"/>
      <c r="U25" s="99"/>
      <c r="V25" s="99"/>
      <c r="W25" s="99"/>
      <c r="X25" s="99"/>
      <c r="Y25" s="99"/>
      <c r="Z25" s="99"/>
    </row>
    <row r="26" spans="2:26" x14ac:dyDescent="0.2">
      <c r="B26" s="7">
        <v>105</v>
      </c>
      <c r="C26" s="7">
        <v>120</v>
      </c>
      <c r="D26" s="109">
        <v>39</v>
      </c>
      <c r="E26" s="109">
        <v>95</v>
      </c>
      <c r="F26" s="109">
        <v>75</v>
      </c>
      <c r="G26" s="109">
        <v>113</v>
      </c>
      <c r="H26" s="7">
        <v>117</v>
      </c>
      <c r="I26" s="109">
        <v>78</v>
      </c>
      <c r="J26" s="73"/>
      <c r="K26" s="73"/>
      <c r="L26" s="73"/>
      <c r="M26" s="73"/>
      <c r="N26" s="73"/>
      <c r="O26" s="73"/>
      <c r="P26" s="73"/>
      <c r="Q26" s="73"/>
      <c r="R26" s="73"/>
      <c r="S26" s="99"/>
      <c r="T26" s="99"/>
      <c r="U26" s="99"/>
      <c r="V26" s="99"/>
      <c r="W26" s="99"/>
      <c r="X26" s="99"/>
      <c r="Y26" s="99"/>
      <c r="Z26" s="99"/>
    </row>
    <row r="27" spans="2:26" x14ac:dyDescent="0.2">
      <c r="B27" s="7">
        <v>57</v>
      </c>
      <c r="C27" s="7">
        <v>88</v>
      </c>
      <c r="D27" s="109">
        <v>20</v>
      </c>
      <c r="E27" s="109">
        <v>91</v>
      </c>
      <c r="F27" s="109">
        <v>29</v>
      </c>
      <c r="G27" s="7">
        <v>40</v>
      </c>
      <c r="H27" s="7">
        <v>136</v>
      </c>
      <c r="I27" s="109">
        <v>41</v>
      </c>
      <c r="J27" s="73"/>
      <c r="K27" s="73"/>
      <c r="L27" s="73"/>
      <c r="M27" s="73"/>
      <c r="N27" s="73"/>
      <c r="O27" s="73"/>
      <c r="P27" s="73"/>
      <c r="Q27" s="73"/>
      <c r="R27" s="73"/>
      <c r="S27" s="99"/>
      <c r="T27" s="99"/>
      <c r="U27" s="99"/>
      <c r="V27" s="99"/>
      <c r="W27" s="99"/>
      <c r="X27" s="99"/>
      <c r="Y27" s="99"/>
      <c r="Z27" s="99"/>
    </row>
    <row r="28" spans="2:26" x14ac:dyDescent="0.2">
      <c r="B28" s="109">
        <v>85</v>
      </c>
      <c r="C28" s="7">
        <v>78</v>
      </c>
      <c r="D28" s="109">
        <v>107</v>
      </c>
      <c r="E28" s="109">
        <v>64</v>
      </c>
      <c r="F28" s="109">
        <v>64</v>
      </c>
      <c r="G28" s="7">
        <v>165</v>
      </c>
      <c r="H28" s="7">
        <v>85</v>
      </c>
      <c r="I28" s="109">
        <v>26</v>
      </c>
      <c r="J28" s="73"/>
      <c r="K28" s="73"/>
      <c r="L28" s="73"/>
      <c r="M28" s="73"/>
      <c r="N28" s="73"/>
      <c r="O28" s="73"/>
      <c r="P28" s="73"/>
      <c r="Q28" s="73"/>
      <c r="R28" s="73"/>
      <c r="S28" s="99"/>
      <c r="T28" s="99"/>
      <c r="U28" s="99"/>
      <c r="V28" s="99"/>
      <c r="W28" s="99"/>
      <c r="X28" s="99"/>
      <c r="Y28" s="99"/>
      <c r="Z28" s="99"/>
    </row>
    <row r="29" spans="2:26" x14ac:dyDescent="0.2">
      <c r="B29" s="109">
        <v>86</v>
      </c>
      <c r="C29" s="7">
        <v>76</v>
      </c>
      <c r="D29" s="109">
        <v>100</v>
      </c>
      <c r="E29" s="109">
        <v>89</v>
      </c>
      <c r="F29" s="109">
        <v>44</v>
      </c>
      <c r="G29" s="7">
        <v>115</v>
      </c>
      <c r="H29" s="7">
        <v>37</v>
      </c>
      <c r="I29" s="109">
        <v>69</v>
      </c>
      <c r="J29" s="73"/>
      <c r="K29" s="73"/>
      <c r="L29" s="73"/>
      <c r="M29" s="73"/>
      <c r="N29" s="73"/>
      <c r="O29" s="73"/>
      <c r="P29" s="73"/>
      <c r="Q29" s="73"/>
      <c r="R29" s="73"/>
      <c r="S29" s="99"/>
      <c r="T29" s="99"/>
      <c r="U29" s="99"/>
      <c r="V29" s="99"/>
      <c r="W29" s="99"/>
      <c r="X29" s="99"/>
      <c r="Y29" s="99"/>
      <c r="Z29" s="99"/>
    </row>
    <row r="30" spans="2:26" x14ac:dyDescent="0.2">
      <c r="B30" s="109">
        <v>114</v>
      </c>
      <c r="C30" s="7">
        <v>91</v>
      </c>
      <c r="D30" s="109">
        <v>86</v>
      </c>
      <c r="E30" s="109">
        <v>89</v>
      </c>
      <c r="F30" s="109">
        <v>37</v>
      </c>
      <c r="G30" s="7">
        <v>101</v>
      </c>
      <c r="H30" s="109">
        <v>46</v>
      </c>
      <c r="I30" s="109">
        <v>68</v>
      </c>
      <c r="J30" s="73"/>
      <c r="K30" s="73"/>
      <c r="L30" s="73"/>
      <c r="M30" s="73"/>
      <c r="N30" s="73"/>
      <c r="O30" s="73"/>
      <c r="P30" s="73"/>
      <c r="Q30" s="73"/>
      <c r="R30" s="73"/>
      <c r="S30" s="99"/>
      <c r="T30" s="99"/>
      <c r="U30" s="99"/>
      <c r="V30" s="99"/>
      <c r="W30" s="99"/>
      <c r="X30" s="99"/>
      <c r="Y30" s="99"/>
      <c r="Z30" s="99"/>
    </row>
    <row r="31" spans="2:26" x14ac:dyDescent="0.2">
      <c r="B31" s="109">
        <v>118</v>
      </c>
      <c r="C31" s="7">
        <v>59</v>
      </c>
      <c r="D31" s="109">
        <v>46</v>
      </c>
      <c r="E31" s="109">
        <v>46</v>
      </c>
      <c r="F31" s="109">
        <v>35</v>
      </c>
      <c r="G31" s="7">
        <v>91</v>
      </c>
      <c r="H31" s="109">
        <v>77</v>
      </c>
      <c r="I31" s="109">
        <v>52</v>
      </c>
      <c r="J31" s="73"/>
      <c r="K31" s="73"/>
      <c r="L31" s="73"/>
      <c r="M31" s="73"/>
      <c r="N31" s="73"/>
      <c r="O31" s="73"/>
      <c r="P31" s="73"/>
      <c r="Q31" s="73"/>
      <c r="R31" s="73"/>
      <c r="S31" s="99"/>
      <c r="T31" s="99"/>
      <c r="U31" s="99"/>
      <c r="V31" s="99"/>
      <c r="W31" s="99"/>
      <c r="X31" s="99"/>
      <c r="Y31" s="99"/>
      <c r="Z31" s="99"/>
    </row>
    <row r="32" spans="2:26" x14ac:dyDescent="0.2">
      <c r="B32" s="109">
        <v>103</v>
      </c>
      <c r="C32" s="7">
        <v>77</v>
      </c>
      <c r="D32" s="109">
        <v>110</v>
      </c>
      <c r="E32" s="109">
        <v>103</v>
      </c>
      <c r="F32" s="109">
        <v>52</v>
      </c>
      <c r="G32" s="7">
        <v>11</v>
      </c>
      <c r="H32" s="109">
        <v>74</v>
      </c>
      <c r="I32" s="109">
        <v>66</v>
      </c>
      <c r="J32" s="73"/>
      <c r="K32" s="73"/>
      <c r="L32" s="73"/>
      <c r="M32" s="73"/>
      <c r="N32" s="73"/>
      <c r="O32" s="73"/>
      <c r="P32" s="73"/>
      <c r="Q32" s="73"/>
      <c r="R32" s="73"/>
      <c r="S32" s="99"/>
      <c r="T32" s="99"/>
      <c r="U32" s="99"/>
      <c r="V32" s="99"/>
      <c r="W32" s="99"/>
      <c r="X32" s="99"/>
      <c r="Y32" s="99"/>
      <c r="Z32" s="99"/>
    </row>
    <row r="33" spans="2:43" x14ac:dyDescent="0.2">
      <c r="B33" s="109">
        <v>112</v>
      </c>
      <c r="C33" s="7">
        <v>77</v>
      </c>
      <c r="D33" s="109">
        <v>46</v>
      </c>
      <c r="E33" s="109">
        <v>73</v>
      </c>
      <c r="F33" s="109">
        <v>19</v>
      </c>
      <c r="G33" s="7">
        <v>128</v>
      </c>
      <c r="H33" s="109">
        <v>112</v>
      </c>
      <c r="I33" s="109">
        <v>47</v>
      </c>
      <c r="J33" s="73"/>
      <c r="K33" s="73"/>
      <c r="L33" s="73"/>
      <c r="M33" s="73"/>
      <c r="N33" s="73"/>
      <c r="O33" s="73"/>
      <c r="P33" s="73"/>
      <c r="Q33" s="73"/>
      <c r="R33" s="73"/>
      <c r="S33" s="99"/>
      <c r="T33" s="99"/>
      <c r="U33" s="99"/>
      <c r="V33" s="99"/>
      <c r="W33" s="99"/>
      <c r="X33" s="99"/>
      <c r="Y33" s="99"/>
      <c r="Z33" s="99"/>
    </row>
    <row r="34" spans="2:43" x14ac:dyDescent="0.2">
      <c r="B34" s="109">
        <v>111</v>
      </c>
      <c r="C34" s="7">
        <v>39</v>
      </c>
      <c r="D34" s="109">
        <v>111</v>
      </c>
      <c r="E34" s="7">
        <v>75</v>
      </c>
      <c r="F34" s="109">
        <v>66</v>
      </c>
      <c r="G34" s="7">
        <v>147</v>
      </c>
      <c r="H34" s="109">
        <v>102</v>
      </c>
      <c r="I34" s="109">
        <v>47</v>
      </c>
      <c r="J34" s="73"/>
      <c r="K34" s="73"/>
      <c r="L34" s="73"/>
      <c r="M34" s="73"/>
      <c r="N34" s="73"/>
      <c r="O34" s="73"/>
      <c r="P34" s="73"/>
      <c r="Q34" s="73"/>
      <c r="R34" s="73"/>
      <c r="S34" s="99"/>
      <c r="T34" s="99"/>
      <c r="U34" s="99"/>
      <c r="V34" s="99"/>
      <c r="W34" s="99"/>
      <c r="X34" s="99"/>
      <c r="Y34" s="99"/>
      <c r="Z34" s="99"/>
    </row>
    <row r="35" spans="2:43" x14ac:dyDescent="0.2">
      <c r="AB35" s="104"/>
      <c r="AD35" s="104"/>
      <c r="AE35" s="105"/>
      <c r="AJ35" s="105"/>
      <c r="AL35" s="105"/>
    </row>
    <row r="36" spans="2:43" x14ac:dyDescent="0.2">
      <c r="B36" s="2" t="s">
        <v>235</v>
      </c>
      <c r="AB36" s="104"/>
      <c r="AD36" s="104"/>
      <c r="AE36" s="105"/>
      <c r="AI36" s="104"/>
      <c r="AJ36" s="105"/>
      <c r="AL36" s="105"/>
    </row>
    <row r="37" spans="2:43" x14ac:dyDescent="0.2">
      <c r="B37" s="1" t="s">
        <v>3</v>
      </c>
      <c r="AB37" s="104"/>
      <c r="AD37" s="104"/>
      <c r="AE37" s="106"/>
      <c r="AI37" s="104"/>
      <c r="AJ37" s="105"/>
      <c r="AL37" s="105"/>
      <c r="AM37" s="105"/>
    </row>
    <row r="38" spans="2:43" ht="18" x14ac:dyDescent="0.2">
      <c r="B38" s="127" t="s">
        <v>89</v>
      </c>
      <c r="C38" s="128"/>
      <c r="D38" s="67"/>
      <c r="E38" s="127" t="s">
        <v>91</v>
      </c>
      <c r="F38" s="128"/>
      <c r="G38" s="67"/>
      <c r="H38" s="127" t="s">
        <v>90</v>
      </c>
      <c r="I38" s="128"/>
      <c r="AB38" s="104"/>
      <c r="AD38" s="104"/>
      <c r="AE38" s="106"/>
      <c r="AI38" s="104"/>
      <c r="AJ38" s="105"/>
      <c r="AL38" s="105"/>
      <c r="AM38" s="105"/>
    </row>
    <row r="39" spans="2:43" x14ac:dyDescent="0.2">
      <c r="B39" s="123" t="s">
        <v>0</v>
      </c>
      <c r="C39" s="124"/>
      <c r="E39" s="123" t="s">
        <v>0</v>
      </c>
      <c r="F39" s="124"/>
      <c r="H39" s="123" t="s">
        <v>0</v>
      </c>
      <c r="I39" s="124"/>
      <c r="AB39" s="104"/>
      <c r="AD39" s="104"/>
      <c r="AE39" s="106"/>
      <c r="AI39" s="104"/>
      <c r="AJ39" s="105"/>
      <c r="AL39" s="105"/>
      <c r="AM39" s="105"/>
    </row>
    <row r="40" spans="2:43" x14ac:dyDescent="0.2">
      <c r="B40" s="123">
        <v>0.89449999999999996</v>
      </c>
      <c r="C40" s="124"/>
      <c r="E40" s="123">
        <v>0.58189999999999997</v>
      </c>
      <c r="F40" s="124"/>
      <c r="H40" s="123">
        <v>0.42030000000000001</v>
      </c>
      <c r="I40" s="124"/>
      <c r="S40" s="132"/>
      <c r="T40" s="132"/>
      <c r="U40" s="132"/>
      <c r="V40" s="132"/>
      <c r="W40" s="132"/>
      <c r="X40" s="132"/>
      <c r="Y40" s="132"/>
      <c r="Z40" s="132"/>
      <c r="AB40" s="104"/>
      <c r="AD40" s="104"/>
      <c r="AE40" s="106"/>
      <c r="AI40" s="104"/>
      <c r="AJ40" s="105"/>
      <c r="AL40" s="105"/>
      <c r="AM40" s="105"/>
    </row>
    <row r="41" spans="2:43" x14ac:dyDescent="0.2">
      <c r="B41" s="123" t="s">
        <v>1</v>
      </c>
      <c r="C41" s="124"/>
      <c r="E41" s="123" t="s">
        <v>1</v>
      </c>
      <c r="F41" s="124"/>
      <c r="H41" s="123" t="s">
        <v>1</v>
      </c>
      <c r="I41" s="124"/>
      <c r="S41" s="32"/>
      <c r="T41" s="32"/>
      <c r="U41" s="32"/>
      <c r="V41" s="32"/>
      <c r="W41" s="32"/>
      <c r="X41" s="32"/>
      <c r="Y41" s="32"/>
      <c r="Z41" s="32"/>
      <c r="AB41" s="104"/>
      <c r="AD41" s="104"/>
      <c r="AE41" s="105"/>
      <c r="AF41" s="105"/>
      <c r="AI41" s="104"/>
      <c r="AJ41" s="105"/>
      <c r="AL41" s="105"/>
      <c r="AM41" s="105"/>
      <c r="AN41" s="104"/>
      <c r="AQ41" s="104"/>
    </row>
    <row r="42" spans="2:43" x14ac:dyDescent="0.2">
      <c r="AA42" s="106"/>
      <c r="AB42" s="106"/>
      <c r="AC42" s="106"/>
      <c r="AD42" s="106"/>
      <c r="AI42" s="104"/>
      <c r="AJ42" s="105"/>
      <c r="AL42" s="105"/>
      <c r="AM42" s="105"/>
      <c r="AN42" s="104"/>
      <c r="AQ42" s="104"/>
    </row>
    <row r="43" spans="2:43" x14ac:dyDescent="0.2">
      <c r="B43" s="1" t="s">
        <v>2</v>
      </c>
      <c r="Q43" s="6"/>
      <c r="R43" s="6"/>
      <c r="U43" s="104"/>
      <c r="V43" s="104"/>
      <c r="W43" s="104"/>
      <c r="X43" s="104"/>
      <c r="Y43" s="104"/>
      <c r="Z43" s="104"/>
      <c r="AA43" s="106"/>
      <c r="AB43" s="106"/>
      <c r="AC43" s="105"/>
      <c r="AD43" s="104"/>
      <c r="AE43" s="106"/>
      <c r="AF43" s="106"/>
      <c r="AG43" s="104"/>
      <c r="AH43" s="104"/>
      <c r="AI43" s="104"/>
      <c r="AJ43" s="107"/>
      <c r="AK43" s="107"/>
      <c r="AL43" s="108"/>
      <c r="AM43" s="108"/>
      <c r="AN43" s="99"/>
      <c r="AO43" s="99"/>
      <c r="AP43" s="99"/>
      <c r="AQ43" s="99"/>
    </row>
    <row r="44" spans="2:43" ht="18" x14ac:dyDescent="0.2">
      <c r="B44" s="127" t="s">
        <v>89</v>
      </c>
      <c r="C44" s="128"/>
      <c r="D44" s="67"/>
      <c r="E44" s="127" t="s">
        <v>91</v>
      </c>
      <c r="F44" s="128"/>
      <c r="G44" s="67"/>
      <c r="H44" s="127" t="s">
        <v>90</v>
      </c>
      <c r="I44" s="128"/>
      <c r="Q44" s="6"/>
      <c r="R44" s="6"/>
      <c r="U44" s="104"/>
      <c r="V44" s="104"/>
      <c r="W44" s="104"/>
      <c r="X44" s="104"/>
      <c r="Y44" s="104"/>
      <c r="Z44" s="104"/>
      <c r="AA44" s="106"/>
      <c r="AB44" s="106"/>
      <c r="AC44" s="105"/>
      <c r="AD44" s="104"/>
      <c r="AE44" s="106"/>
      <c r="AF44" s="106"/>
      <c r="AG44" s="104"/>
      <c r="AH44" s="104"/>
      <c r="AI44" s="104"/>
      <c r="AJ44" s="107"/>
      <c r="AK44" s="107"/>
      <c r="AL44" s="108"/>
      <c r="AM44" s="108"/>
      <c r="AN44" s="99"/>
      <c r="AO44" s="99"/>
      <c r="AP44" s="99"/>
      <c r="AQ44" s="99"/>
    </row>
    <row r="45" spans="2:43" x14ac:dyDescent="0.2">
      <c r="B45" s="123" t="s">
        <v>5</v>
      </c>
      <c r="C45" s="124"/>
      <c r="E45" s="123" t="s">
        <v>0</v>
      </c>
      <c r="F45" s="124"/>
      <c r="H45" s="123" t="s">
        <v>0</v>
      </c>
      <c r="I45" s="124"/>
      <c r="Q45" s="6"/>
      <c r="R45" s="6"/>
      <c r="U45" s="104"/>
      <c r="V45" s="104"/>
      <c r="W45" s="104"/>
      <c r="X45" s="104"/>
      <c r="Y45" s="104"/>
      <c r="Z45" s="104"/>
      <c r="AA45" s="106"/>
      <c r="AB45" s="106"/>
      <c r="AC45" s="105"/>
      <c r="AD45" s="104"/>
      <c r="AE45" s="106"/>
      <c r="AF45" s="106"/>
      <c r="AG45" s="104"/>
      <c r="AH45" s="104"/>
      <c r="AI45" s="104"/>
      <c r="AJ45" s="107"/>
      <c r="AK45" s="107"/>
      <c r="AL45" s="108"/>
      <c r="AM45" s="108"/>
      <c r="AN45" s="99"/>
      <c r="AO45" s="99"/>
      <c r="AP45" s="99"/>
      <c r="AQ45" s="99"/>
    </row>
    <row r="46" spans="2:43" x14ac:dyDescent="0.2">
      <c r="B46" s="123">
        <v>0.63560000000000005</v>
      </c>
      <c r="C46" s="124"/>
      <c r="E46" s="123">
        <v>0.04</v>
      </c>
      <c r="F46" s="124"/>
      <c r="H46" s="123">
        <v>0.35799999999999998</v>
      </c>
      <c r="I46" s="124"/>
      <c r="Q46" s="6"/>
      <c r="R46" s="6"/>
      <c r="U46" s="104"/>
      <c r="V46" s="104"/>
      <c r="W46" s="104"/>
      <c r="X46" s="104"/>
      <c r="Y46" s="104"/>
      <c r="Z46" s="104"/>
      <c r="AA46" s="106"/>
      <c r="AB46" s="106"/>
      <c r="AC46" s="105"/>
      <c r="AD46" s="104"/>
      <c r="AE46" s="106"/>
      <c r="AF46" s="106"/>
      <c r="AG46" s="104"/>
      <c r="AH46" s="104"/>
      <c r="AI46" s="104"/>
      <c r="AJ46" s="107"/>
      <c r="AK46" s="107"/>
      <c r="AL46" s="108"/>
      <c r="AM46" s="108"/>
      <c r="AN46" s="99"/>
      <c r="AO46" s="99"/>
      <c r="AP46" s="99"/>
      <c r="AQ46" s="99"/>
    </row>
    <row r="47" spans="2:43" x14ac:dyDescent="0.2">
      <c r="B47" s="123" t="s">
        <v>1</v>
      </c>
      <c r="C47" s="124"/>
      <c r="E47" s="123" t="s">
        <v>150</v>
      </c>
      <c r="F47" s="124"/>
      <c r="H47" s="123" t="s">
        <v>1</v>
      </c>
      <c r="I47" s="124"/>
      <c r="Q47" s="6"/>
      <c r="R47" s="6"/>
      <c r="U47" s="104"/>
      <c r="V47" s="104"/>
      <c r="W47" s="104"/>
      <c r="X47" s="104"/>
      <c r="Z47" s="104"/>
      <c r="AA47" s="106"/>
      <c r="AB47" s="106"/>
      <c r="AC47" s="105"/>
      <c r="AD47" s="104"/>
      <c r="AE47" s="106"/>
      <c r="AF47" s="106"/>
      <c r="AG47" s="104"/>
      <c r="AI47" s="104"/>
      <c r="AJ47" s="107"/>
      <c r="AK47" s="107"/>
      <c r="AL47" s="108"/>
      <c r="AM47" s="108"/>
      <c r="AN47" s="99"/>
      <c r="AO47" s="99"/>
      <c r="AP47" s="99"/>
      <c r="AQ47" s="99"/>
    </row>
    <row r="48" spans="2:43" x14ac:dyDescent="0.2">
      <c r="Q48" s="6"/>
      <c r="R48" s="6"/>
      <c r="U48" s="104"/>
      <c r="V48" s="104"/>
      <c r="W48" s="104"/>
      <c r="X48" s="104"/>
      <c r="Z48" s="104"/>
      <c r="AA48" s="106"/>
      <c r="AB48" s="106"/>
      <c r="AC48" s="105"/>
      <c r="AD48" s="104"/>
      <c r="AE48" s="106"/>
      <c r="AF48" s="106"/>
      <c r="AI48" s="104"/>
      <c r="AJ48" s="107"/>
      <c r="AK48" s="107"/>
      <c r="AL48" s="108"/>
      <c r="AM48" s="108"/>
      <c r="AN48" s="99"/>
      <c r="AO48" s="99"/>
      <c r="AP48" s="99"/>
      <c r="AQ48" s="99"/>
    </row>
    <row r="49" spans="17:43" x14ac:dyDescent="0.2">
      <c r="Q49" s="6"/>
      <c r="R49" s="6"/>
      <c r="U49" s="104"/>
      <c r="V49" s="104"/>
      <c r="W49" s="104"/>
      <c r="X49" s="104"/>
      <c r="Z49" s="104"/>
      <c r="AA49" s="106"/>
      <c r="AB49" s="106"/>
      <c r="AC49" s="105"/>
      <c r="AD49" s="104"/>
      <c r="AE49" s="105"/>
      <c r="AF49" s="106"/>
      <c r="AI49" s="104"/>
      <c r="AJ49" s="107"/>
      <c r="AK49" s="107"/>
      <c r="AL49" s="108"/>
      <c r="AM49" s="108"/>
      <c r="AN49" s="99"/>
      <c r="AO49" s="99"/>
      <c r="AP49" s="99"/>
      <c r="AQ49" s="99"/>
    </row>
    <row r="50" spans="17:43" x14ac:dyDescent="0.2">
      <c r="Q50" s="6"/>
      <c r="R50" s="6"/>
      <c r="U50" s="104"/>
      <c r="V50" s="104"/>
      <c r="W50" s="104"/>
      <c r="X50" s="104"/>
      <c r="AA50" s="106"/>
      <c r="AB50" s="106"/>
      <c r="AC50" s="105"/>
      <c r="AD50" s="104"/>
      <c r="AE50" s="105"/>
      <c r="AF50" s="106"/>
      <c r="AI50" s="104"/>
      <c r="AJ50" s="107"/>
      <c r="AK50" s="107"/>
      <c r="AL50" s="108"/>
      <c r="AM50" s="108"/>
      <c r="AN50" s="99"/>
      <c r="AO50" s="99"/>
      <c r="AP50" s="99"/>
      <c r="AQ50" s="99"/>
    </row>
    <row r="51" spans="17:43" x14ac:dyDescent="0.2">
      <c r="Q51" s="6"/>
      <c r="R51" s="6"/>
      <c r="U51" s="104"/>
      <c r="V51" s="104"/>
      <c r="W51" s="104"/>
      <c r="X51" s="104"/>
      <c r="Z51" s="104"/>
      <c r="AA51" s="106"/>
      <c r="AB51" s="106"/>
      <c r="AC51" s="105"/>
      <c r="AD51" s="104"/>
      <c r="AE51" s="105"/>
      <c r="AF51" s="106"/>
      <c r="AI51" s="104"/>
      <c r="AJ51" s="107"/>
      <c r="AK51" s="107"/>
      <c r="AL51" s="108"/>
      <c r="AM51" s="108"/>
      <c r="AN51" s="99"/>
      <c r="AO51" s="99"/>
      <c r="AP51" s="99"/>
      <c r="AQ51" s="99"/>
    </row>
    <row r="52" spans="17:43" x14ac:dyDescent="0.2">
      <c r="Q52" s="6"/>
      <c r="R52" s="6"/>
      <c r="U52" s="104"/>
      <c r="V52" s="104"/>
      <c r="W52" s="104"/>
      <c r="X52" s="104"/>
      <c r="Z52" s="104"/>
      <c r="AA52" s="106"/>
      <c r="AB52" s="106"/>
      <c r="AC52" s="105"/>
      <c r="AD52" s="104"/>
      <c r="AE52" s="105"/>
      <c r="AF52" s="106"/>
      <c r="AI52" s="104"/>
      <c r="AJ52" s="107"/>
      <c r="AK52" s="107"/>
      <c r="AL52" s="108"/>
      <c r="AM52" s="108"/>
      <c r="AN52" s="99"/>
      <c r="AO52" s="99"/>
      <c r="AP52" s="99"/>
      <c r="AQ52" s="99"/>
    </row>
    <row r="53" spans="17:43" x14ac:dyDescent="0.2">
      <c r="Q53" s="6"/>
      <c r="R53" s="6"/>
      <c r="U53" s="104"/>
      <c r="V53" s="104"/>
      <c r="W53" s="104"/>
      <c r="X53" s="104"/>
      <c r="Z53" s="104"/>
      <c r="AA53" s="106"/>
      <c r="AB53" s="106"/>
      <c r="AC53" s="105"/>
      <c r="AD53" s="104"/>
      <c r="AE53" s="105"/>
      <c r="AF53" s="106"/>
      <c r="AI53" s="104"/>
      <c r="AJ53" s="107"/>
      <c r="AK53" s="107"/>
      <c r="AL53" s="108"/>
      <c r="AM53" s="108"/>
      <c r="AN53" s="99"/>
      <c r="AO53" s="99"/>
      <c r="AP53" s="99"/>
      <c r="AQ53" s="99"/>
    </row>
    <row r="54" spans="17:43" x14ac:dyDescent="0.2">
      <c r="Q54" s="6"/>
      <c r="R54" s="6"/>
      <c r="U54" s="104"/>
      <c r="V54" s="104"/>
      <c r="W54" s="104"/>
      <c r="X54" s="104"/>
      <c r="Z54" s="104"/>
      <c r="AA54" s="106"/>
      <c r="AB54" s="106"/>
      <c r="AC54" s="105"/>
      <c r="AD54" s="104"/>
      <c r="AE54" s="105"/>
      <c r="AF54" s="106"/>
      <c r="AI54" s="104"/>
      <c r="AJ54" s="107"/>
      <c r="AK54" s="107"/>
      <c r="AL54" s="108"/>
      <c r="AM54" s="108"/>
      <c r="AN54" s="99"/>
      <c r="AO54" s="99"/>
      <c r="AP54" s="99"/>
      <c r="AQ54" s="99"/>
    </row>
    <row r="55" spans="17:43" x14ac:dyDescent="0.2">
      <c r="Q55" s="6"/>
      <c r="R55" s="6"/>
      <c r="U55" s="104"/>
      <c r="V55" s="104"/>
      <c r="W55" s="104"/>
      <c r="X55" s="104"/>
      <c r="Z55" s="104"/>
      <c r="AA55" s="106"/>
      <c r="AB55" s="106"/>
      <c r="AC55" s="105"/>
      <c r="AD55" s="104"/>
      <c r="AE55" s="105"/>
      <c r="AF55" s="106"/>
      <c r="AI55" s="104"/>
      <c r="AJ55" s="107"/>
      <c r="AK55" s="107"/>
      <c r="AL55" s="108"/>
      <c r="AM55" s="108"/>
      <c r="AN55" s="99"/>
      <c r="AO55" s="99"/>
      <c r="AP55" s="99"/>
      <c r="AQ55" s="99"/>
    </row>
    <row r="56" spans="17:43" x14ac:dyDescent="0.2">
      <c r="Q56" s="6"/>
      <c r="R56" s="6"/>
      <c r="U56" s="104"/>
      <c r="V56" s="104"/>
      <c r="W56" s="104"/>
      <c r="X56" s="104"/>
      <c r="Z56" s="104"/>
      <c r="AA56" s="106"/>
      <c r="AB56" s="106"/>
      <c r="AC56" s="105"/>
      <c r="AD56" s="104"/>
      <c r="AE56" s="105"/>
      <c r="AF56" s="106"/>
      <c r="AI56" s="104"/>
      <c r="AJ56" s="107"/>
      <c r="AK56" s="107"/>
      <c r="AL56" s="108"/>
      <c r="AM56" s="108"/>
      <c r="AN56" s="99"/>
      <c r="AO56" s="99"/>
      <c r="AP56" s="99"/>
      <c r="AQ56" s="99"/>
    </row>
    <row r="57" spans="17:43" x14ac:dyDescent="0.2">
      <c r="Q57" s="6"/>
      <c r="R57" s="6"/>
      <c r="U57" s="104"/>
      <c r="V57" s="104"/>
      <c r="W57" s="104"/>
      <c r="X57" s="104"/>
      <c r="Z57" s="104"/>
      <c r="AA57" s="106"/>
      <c r="AB57" s="106"/>
      <c r="AC57" s="105"/>
      <c r="AD57" s="104"/>
      <c r="AE57" s="105"/>
      <c r="AF57" s="106"/>
      <c r="AJ57" s="107"/>
      <c r="AK57" s="107"/>
      <c r="AL57" s="108"/>
      <c r="AM57" s="108"/>
      <c r="AN57" s="99"/>
      <c r="AO57" s="99"/>
      <c r="AP57" s="99"/>
      <c r="AQ57" s="99"/>
    </row>
    <row r="58" spans="17:43" x14ac:dyDescent="0.2">
      <c r="Q58" s="6"/>
      <c r="R58" s="6"/>
      <c r="U58" s="104"/>
      <c r="V58" s="104"/>
      <c r="W58" s="104"/>
      <c r="X58" s="104"/>
      <c r="Z58" s="104"/>
      <c r="AA58" s="106"/>
      <c r="AB58" s="106"/>
      <c r="AC58" s="105"/>
      <c r="AD58" s="104"/>
      <c r="AE58" s="105"/>
      <c r="AF58" s="106"/>
      <c r="AJ58" s="107"/>
      <c r="AK58" s="107"/>
      <c r="AL58" s="108"/>
      <c r="AM58" s="108"/>
      <c r="AN58" s="99"/>
      <c r="AO58" s="99"/>
      <c r="AP58" s="99"/>
      <c r="AQ58" s="99"/>
    </row>
    <row r="59" spans="17:43" x14ac:dyDescent="0.2">
      <c r="Q59" s="6"/>
      <c r="R59" s="6"/>
      <c r="U59" s="104"/>
      <c r="V59" s="104"/>
      <c r="W59" s="104"/>
      <c r="X59" s="104"/>
      <c r="Z59" s="104"/>
      <c r="AA59" s="106"/>
      <c r="AB59" s="106"/>
      <c r="AC59" s="105"/>
      <c r="AD59" s="104"/>
      <c r="AE59" s="104"/>
      <c r="AF59" s="106"/>
      <c r="AJ59" s="107"/>
      <c r="AK59" s="107"/>
      <c r="AL59" s="108"/>
      <c r="AM59" s="108"/>
      <c r="AN59" s="99"/>
      <c r="AO59" s="99"/>
      <c r="AP59" s="99"/>
      <c r="AQ59" s="99"/>
    </row>
    <row r="60" spans="17:43" x14ac:dyDescent="0.2">
      <c r="Q60" s="6"/>
      <c r="R60" s="6"/>
      <c r="U60" s="104"/>
      <c r="V60" s="104"/>
      <c r="W60" s="104"/>
      <c r="X60" s="104"/>
      <c r="Z60" s="104"/>
      <c r="AA60" s="106"/>
      <c r="AB60" s="106"/>
      <c r="AC60" s="105"/>
      <c r="AD60" s="104"/>
      <c r="AE60" s="105"/>
      <c r="AF60" s="106"/>
      <c r="AJ60" s="107"/>
      <c r="AK60" s="107"/>
      <c r="AL60" s="108"/>
      <c r="AM60" s="108"/>
      <c r="AN60" s="99"/>
      <c r="AO60" s="99"/>
      <c r="AP60" s="99"/>
      <c r="AQ60" s="99"/>
    </row>
    <row r="61" spans="17:43" x14ac:dyDescent="0.2">
      <c r="Q61" s="6"/>
      <c r="R61" s="6"/>
      <c r="U61" s="104"/>
      <c r="V61" s="104"/>
      <c r="W61" s="104"/>
      <c r="X61" s="104"/>
      <c r="Z61" s="104"/>
      <c r="AA61" s="106"/>
      <c r="AB61" s="106"/>
      <c r="AC61" s="105"/>
      <c r="AD61" s="104"/>
      <c r="AE61" s="104"/>
      <c r="AF61" s="106"/>
      <c r="AJ61" s="107"/>
      <c r="AK61" s="107"/>
      <c r="AL61" s="108"/>
      <c r="AM61" s="108"/>
      <c r="AN61" s="99"/>
      <c r="AO61" s="99"/>
      <c r="AP61" s="99"/>
      <c r="AQ61" s="99"/>
    </row>
    <row r="62" spans="17:43" x14ac:dyDescent="0.2">
      <c r="Q62" s="6"/>
      <c r="R62" s="6"/>
      <c r="U62" s="104"/>
      <c r="V62" s="104"/>
      <c r="W62" s="104"/>
      <c r="X62" s="104"/>
      <c r="Z62" s="104"/>
      <c r="AA62" s="106"/>
      <c r="AB62" s="106"/>
      <c r="AC62" s="105"/>
      <c r="AD62" s="104"/>
      <c r="AE62" s="105"/>
      <c r="AF62" s="106"/>
      <c r="AH62" s="104"/>
      <c r="AJ62" s="107"/>
      <c r="AK62" s="107"/>
      <c r="AL62" s="108"/>
      <c r="AM62" s="108"/>
      <c r="AN62" s="99"/>
      <c r="AO62" s="99"/>
      <c r="AP62" s="99"/>
      <c r="AQ62" s="99"/>
    </row>
    <row r="63" spans="17:43" x14ac:dyDescent="0.2">
      <c r="Q63" s="6"/>
      <c r="R63" s="6"/>
      <c r="U63" s="104"/>
      <c r="V63" s="104"/>
      <c r="W63" s="104"/>
      <c r="X63" s="104"/>
      <c r="Z63" s="104"/>
      <c r="AA63" s="106"/>
      <c r="AB63" s="106"/>
      <c r="AC63" s="105"/>
      <c r="AD63" s="104"/>
      <c r="AE63" s="105"/>
      <c r="AF63" s="106"/>
      <c r="AH63" s="104"/>
      <c r="AJ63" s="107"/>
      <c r="AK63" s="107"/>
      <c r="AL63" s="108"/>
      <c r="AM63" s="108"/>
      <c r="AN63" s="99"/>
      <c r="AO63" s="99"/>
      <c r="AP63" s="99"/>
      <c r="AQ63" s="99"/>
    </row>
    <row r="64" spans="17:43" x14ac:dyDescent="0.2">
      <c r="Q64" s="6"/>
      <c r="R64" s="6"/>
      <c r="U64" s="104"/>
      <c r="V64" s="104"/>
      <c r="W64" s="104"/>
      <c r="X64" s="104"/>
      <c r="Z64" s="104"/>
      <c r="AA64" s="106"/>
      <c r="AB64" s="106"/>
      <c r="AC64" s="105"/>
      <c r="AD64" s="104"/>
      <c r="AE64" s="105"/>
      <c r="AF64" s="106"/>
      <c r="AH64" s="104"/>
      <c r="AJ64" s="107"/>
      <c r="AK64" s="107"/>
      <c r="AL64" s="108"/>
      <c r="AM64" s="108"/>
      <c r="AN64" s="99"/>
      <c r="AO64" s="99"/>
      <c r="AP64" s="99"/>
      <c r="AQ64" s="99"/>
    </row>
    <row r="65" spans="17:43" x14ac:dyDescent="0.2">
      <c r="Q65" s="6"/>
      <c r="R65" s="6"/>
      <c r="U65" s="104"/>
      <c r="V65" s="104"/>
      <c r="W65" s="104"/>
      <c r="Z65" s="104"/>
      <c r="AA65" s="106"/>
      <c r="AB65" s="106"/>
      <c r="AC65" s="105"/>
      <c r="AD65" s="104"/>
      <c r="AE65" s="105"/>
      <c r="AF65" s="106"/>
      <c r="AH65" s="104"/>
      <c r="AJ65" s="107"/>
      <c r="AK65" s="107"/>
      <c r="AL65" s="108"/>
      <c r="AM65" s="108"/>
      <c r="AN65" s="99"/>
      <c r="AO65" s="99"/>
      <c r="AP65" s="99"/>
      <c r="AQ65" s="99"/>
    </row>
    <row r="66" spans="17:43" x14ac:dyDescent="0.2">
      <c r="Q66" s="6"/>
      <c r="R66" s="6"/>
      <c r="S66" s="104"/>
      <c r="U66" s="104"/>
      <c r="V66" s="104"/>
      <c r="W66" s="104"/>
      <c r="Z66" s="104"/>
      <c r="AA66" s="105"/>
      <c r="AB66" s="106"/>
      <c r="AC66" s="105"/>
      <c r="AD66" s="104"/>
      <c r="AE66" s="105"/>
      <c r="AH66" s="104"/>
      <c r="AJ66" s="107"/>
      <c r="AK66" s="107"/>
      <c r="AL66" s="108"/>
      <c r="AM66" s="108"/>
      <c r="AN66" s="99"/>
      <c r="AO66" s="99"/>
      <c r="AP66" s="99"/>
      <c r="AQ66" s="99"/>
    </row>
    <row r="67" spans="17:43" x14ac:dyDescent="0.2">
      <c r="Q67" s="6"/>
      <c r="R67" s="6"/>
      <c r="S67" s="104"/>
      <c r="U67" s="104"/>
      <c r="V67" s="104"/>
      <c r="W67" s="104"/>
      <c r="Z67" s="104"/>
      <c r="AA67" s="105"/>
      <c r="AB67" s="106"/>
      <c r="AC67" s="105"/>
      <c r="AE67" s="105"/>
      <c r="AH67" s="104"/>
      <c r="AJ67" s="107"/>
      <c r="AK67" s="107"/>
      <c r="AL67" s="108"/>
      <c r="AM67" s="108"/>
      <c r="AN67" s="99"/>
      <c r="AO67" s="99"/>
      <c r="AP67" s="99"/>
      <c r="AQ67" s="99"/>
    </row>
    <row r="68" spans="17:43" x14ac:dyDescent="0.2">
      <c r="Q68" s="6"/>
      <c r="R68" s="6"/>
      <c r="S68" s="104"/>
      <c r="U68" s="104"/>
      <c r="V68" s="104"/>
      <c r="W68" s="104"/>
      <c r="Y68" s="104"/>
      <c r="Z68" s="104"/>
      <c r="AA68" s="105"/>
      <c r="AB68" s="106"/>
      <c r="AC68" s="105"/>
      <c r="AE68" s="105"/>
      <c r="AG68" s="104"/>
      <c r="AH68" s="104"/>
      <c r="AJ68" s="107"/>
      <c r="AK68" s="107"/>
      <c r="AL68" s="108"/>
      <c r="AM68" s="108"/>
      <c r="AN68" s="99"/>
      <c r="AO68" s="99"/>
      <c r="AP68" s="99"/>
      <c r="AQ68" s="99"/>
    </row>
    <row r="69" spans="17:43" x14ac:dyDescent="0.2">
      <c r="Q69" s="6"/>
      <c r="R69" s="6"/>
      <c r="S69" s="104"/>
      <c r="U69" s="104"/>
      <c r="V69" s="104"/>
      <c r="W69" s="104"/>
      <c r="Y69" s="104"/>
      <c r="Z69" s="104"/>
      <c r="AA69" s="105"/>
      <c r="AB69" s="106"/>
      <c r="AC69" s="105"/>
      <c r="AE69" s="104"/>
      <c r="AG69" s="104"/>
      <c r="AH69" s="104"/>
      <c r="AJ69" s="107"/>
      <c r="AK69" s="107"/>
      <c r="AL69" s="108"/>
      <c r="AM69" s="108"/>
      <c r="AN69" s="99"/>
      <c r="AO69" s="99"/>
      <c r="AP69" s="99"/>
      <c r="AQ69" s="99"/>
    </row>
    <row r="70" spans="17:43" x14ac:dyDescent="0.2">
      <c r="Q70" s="6"/>
      <c r="R70" s="6"/>
      <c r="S70" s="104"/>
      <c r="U70" s="104"/>
      <c r="V70" s="104"/>
      <c r="W70" s="104"/>
      <c r="Y70" s="104"/>
      <c r="Z70" s="104"/>
      <c r="AA70" s="105"/>
      <c r="AB70" s="106"/>
      <c r="AC70" s="105"/>
      <c r="AE70" s="105"/>
      <c r="AG70" s="104"/>
      <c r="AH70" s="104"/>
      <c r="AJ70" s="107"/>
      <c r="AK70" s="107"/>
      <c r="AL70" s="108"/>
      <c r="AM70" s="108"/>
      <c r="AN70" s="99"/>
      <c r="AO70" s="99"/>
      <c r="AP70" s="99"/>
      <c r="AQ70" s="99"/>
    </row>
    <row r="71" spans="17:43" x14ac:dyDescent="0.2">
      <c r="Q71" s="6"/>
      <c r="R71" s="6"/>
      <c r="S71" s="104"/>
      <c r="U71" s="104"/>
      <c r="V71" s="104"/>
      <c r="W71" s="104"/>
      <c r="Y71" s="104"/>
      <c r="Z71" s="104"/>
      <c r="AA71" s="105"/>
      <c r="AB71" s="106"/>
      <c r="AC71" s="105"/>
      <c r="AE71" s="105"/>
      <c r="AG71" s="104"/>
      <c r="AH71" s="104"/>
      <c r="AJ71" s="107"/>
      <c r="AK71" s="107"/>
      <c r="AL71" s="108"/>
      <c r="AM71" s="108"/>
      <c r="AN71" s="99"/>
      <c r="AO71" s="99"/>
      <c r="AP71" s="99"/>
      <c r="AQ71" s="99"/>
    </row>
    <row r="72" spans="17:43" x14ac:dyDescent="0.2">
      <c r="Q72" s="6"/>
      <c r="R72" s="6"/>
      <c r="S72" s="104"/>
      <c r="U72" s="104"/>
      <c r="W72" s="104"/>
      <c r="Y72" s="104"/>
      <c r="Z72" s="104"/>
      <c r="AA72" s="105"/>
      <c r="AB72" s="106"/>
      <c r="AC72" s="105"/>
      <c r="AD72" s="104"/>
      <c r="AE72" s="105"/>
      <c r="AG72" s="104"/>
      <c r="AH72" s="104"/>
      <c r="AJ72" s="107"/>
      <c r="AK72" s="107"/>
      <c r="AL72" s="108"/>
      <c r="AM72" s="108"/>
      <c r="AN72" s="99"/>
      <c r="AO72" s="99"/>
      <c r="AP72" s="99"/>
      <c r="AQ72" s="99"/>
    </row>
    <row r="74" spans="17:43" x14ac:dyDescent="0.2">
      <c r="W74" s="104"/>
    </row>
    <row r="75" spans="17:43" x14ac:dyDescent="0.2">
      <c r="W75" s="104"/>
    </row>
    <row r="76" spans="17:43" x14ac:dyDescent="0.2">
      <c r="W76" s="104"/>
    </row>
    <row r="77" spans="17:43" x14ac:dyDescent="0.2">
      <c r="W77" s="104"/>
      <c r="Z77" s="104"/>
      <c r="AA77" s="104"/>
      <c r="AB77" s="105"/>
    </row>
    <row r="78" spans="17:43" x14ac:dyDescent="0.2">
      <c r="W78" s="104"/>
      <c r="Z78" s="104"/>
      <c r="AA78" s="104"/>
      <c r="AB78" s="105"/>
    </row>
    <row r="79" spans="17:43" x14ac:dyDescent="0.2">
      <c r="Z79" s="104"/>
      <c r="AA79" s="104"/>
      <c r="AB79" s="105"/>
    </row>
    <row r="80" spans="17:43" x14ac:dyDescent="0.2">
      <c r="Z80" s="104"/>
      <c r="AA80" s="104"/>
      <c r="AB80" s="105"/>
    </row>
    <row r="81" spans="26:28" x14ac:dyDescent="0.2">
      <c r="Z81" s="104"/>
      <c r="AA81" s="104"/>
      <c r="AB81" s="105"/>
    </row>
    <row r="82" spans="26:28" x14ac:dyDescent="0.2">
      <c r="Z82" s="104"/>
      <c r="AA82" s="104"/>
      <c r="AB82" s="105"/>
    </row>
    <row r="83" spans="26:28" x14ac:dyDescent="0.2">
      <c r="Z83" s="104"/>
      <c r="AA83" s="104"/>
      <c r="AB83" s="105"/>
    </row>
    <row r="84" spans="26:28" x14ac:dyDescent="0.2">
      <c r="Z84" s="104"/>
      <c r="AA84" s="104"/>
      <c r="AB84" s="105"/>
    </row>
    <row r="85" spans="26:28" x14ac:dyDescent="0.2">
      <c r="Z85" s="104"/>
      <c r="AA85" s="104"/>
      <c r="AB85" s="105"/>
    </row>
    <row r="86" spans="26:28" x14ac:dyDescent="0.2">
      <c r="Z86" s="104"/>
      <c r="AA86" s="104"/>
      <c r="AB86" s="105"/>
    </row>
    <row r="87" spans="26:28" x14ac:dyDescent="0.2">
      <c r="Z87" s="104"/>
      <c r="AA87" s="104"/>
      <c r="AB87" s="105"/>
    </row>
    <row r="88" spans="26:28" x14ac:dyDescent="0.2">
      <c r="Z88" s="104"/>
      <c r="AA88" s="104"/>
      <c r="AB88" s="105"/>
    </row>
    <row r="89" spans="26:28" x14ac:dyDescent="0.2">
      <c r="Z89" s="104"/>
      <c r="AA89" s="104"/>
      <c r="AB89" s="105"/>
    </row>
    <row r="90" spans="26:28" x14ac:dyDescent="0.2">
      <c r="Z90" s="104"/>
      <c r="AA90" s="104"/>
      <c r="AB90" s="105"/>
    </row>
    <row r="91" spans="26:28" x14ac:dyDescent="0.2">
      <c r="Z91" s="104"/>
      <c r="AA91" s="104"/>
      <c r="AB91" s="105"/>
    </row>
    <row r="92" spans="26:28" x14ac:dyDescent="0.2">
      <c r="Z92" s="104"/>
      <c r="AA92" s="104"/>
      <c r="AB92" s="105"/>
    </row>
    <row r="93" spans="26:28" x14ac:dyDescent="0.2">
      <c r="Z93" s="104"/>
      <c r="AA93" s="104"/>
      <c r="AB93" s="105"/>
    </row>
    <row r="94" spans="26:28" x14ac:dyDescent="0.2">
      <c r="Z94" s="104"/>
      <c r="AA94" s="104"/>
      <c r="AB94" s="105"/>
    </row>
    <row r="95" spans="26:28" x14ac:dyDescent="0.2">
      <c r="Z95" s="104"/>
      <c r="AA95" s="104"/>
      <c r="AB95" s="105"/>
    </row>
    <row r="96" spans="26:28" x14ac:dyDescent="0.2">
      <c r="Z96" s="104"/>
      <c r="AA96" s="104"/>
      <c r="AB96" s="105"/>
    </row>
    <row r="97" spans="26:28" x14ac:dyDescent="0.2">
      <c r="Z97" s="104"/>
      <c r="AA97" s="104"/>
      <c r="AB97" s="105"/>
    </row>
    <row r="98" spans="26:28" x14ac:dyDescent="0.2">
      <c r="Z98" s="104"/>
      <c r="AA98" s="104"/>
      <c r="AB98" s="105"/>
    </row>
    <row r="99" spans="26:28" x14ac:dyDescent="0.2">
      <c r="Z99" s="104"/>
      <c r="AA99" s="104"/>
      <c r="AB99" s="105"/>
    </row>
    <row r="100" spans="26:28" x14ac:dyDescent="0.2">
      <c r="Z100" s="104"/>
      <c r="AA100" s="104"/>
      <c r="AB100" s="105"/>
    </row>
    <row r="101" spans="26:28" x14ac:dyDescent="0.2">
      <c r="Z101" s="104"/>
      <c r="AB101" s="105"/>
    </row>
    <row r="102" spans="26:28" x14ac:dyDescent="0.2">
      <c r="Z102" s="104"/>
      <c r="AB102" s="105"/>
    </row>
    <row r="103" spans="26:28" x14ac:dyDescent="0.2">
      <c r="Z103" s="104"/>
      <c r="AB103" s="105"/>
    </row>
    <row r="104" spans="26:28" x14ac:dyDescent="0.2">
      <c r="Z104" s="104"/>
      <c r="AB104" s="105"/>
    </row>
    <row r="105" spans="26:28" x14ac:dyDescent="0.2">
      <c r="Z105" s="104"/>
      <c r="AB105" s="105"/>
    </row>
    <row r="106" spans="26:28" x14ac:dyDescent="0.2">
      <c r="AA106" s="104"/>
      <c r="AB106" s="105"/>
    </row>
    <row r="107" spans="26:28" x14ac:dyDescent="0.2">
      <c r="Z107" s="104"/>
      <c r="AA107" s="104"/>
      <c r="AB107" s="105"/>
    </row>
    <row r="108" spans="26:28" x14ac:dyDescent="0.2">
      <c r="Z108" s="104"/>
      <c r="AA108" s="104"/>
      <c r="AB108" s="105"/>
    </row>
  </sheetData>
  <mergeCells count="28">
    <mergeCell ref="B3:E3"/>
    <mergeCell ref="F3:I3"/>
    <mergeCell ref="B39:C39"/>
    <mergeCell ref="B40:C40"/>
    <mergeCell ref="B41:C41"/>
    <mergeCell ref="E39:F39"/>
    <mergeCell ref="E40:F40"/>
    <mergeCell ref="E41:F41"/>
    <mergeCell ref="H39:I39"/>
    <mergeCell ref="H40:I40"/>
    <mergeCell ref="H41:I41"/>
    <mergeCell ref="B38:C38"/>
    <mergeCell ref="E38:F38"/>
    <mergeCell ref="H38:I38"/>
    <mergeCell ref="H45:I45"/>
    <mergeCell ref="H46:I46"/>
    <mergeCell ref="H47:I47"/>
    <mergeCell ref="B45:C45"/>
    <mergeCell ref="B46:C46"/>
    <mergeCell ref="B47:C47"/>
    <mergeCell ref="E45:F45"/>
    <mergeCell ref="E46:F46"/>
    <mergeCell ref="E47:F47"/>
    <mergeCell ref="S40:V40"/>
    <mergeCell ref="W40:Z40"/>
    <mergeCell ref="B44:C44"/>
    <mergeCell ref="E44:F44"/>
    <mergeCell ref="H44:I44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9B055-B281-1341-8A4D-D92F00D1D210}">
  <sheetPr codeName="Sheet3"/>
  <dimension ref="B1:AA83"/>
  <sheetViews>
    <sheetView topLeftCell="A26" workbookViewId="0">
      <selection activeCell="E47" sqref="E47:F47"/>
    </sheetView>
  </sheetViews>
  <sheetFormatPr baseColWidth="10" defaultRowHeight="16" x14ac:dyDescent="0.2"/>
  <sheetData>
    <row r="1" spans="2:27" x14ac:dyDescent="0.2">
      <c r="B1" s="2" t="s">
        <v>53</v>
      </c>
    </row>
    <row r="2" spans="2:27" x14ac:dyDescent="0.2">
      <c r="B2" s="133" t="s">
        <v>22</v>
      </c>
      <c r="C2" s="133"/>
      <c r="D2" s="133"/>
      <c r="E2" s="133"/>
      <c r="F2" s="133"/>
      <c r="G2" s="133"/>
      <c r="H2" s="133"/>
      <c r="I2" s="133"/>
      <c r="K2" s="133" t="s">
        <v>195</v>
      </c>
      <c r="L2" s="133"/>
      <c r="M2" s="133"/>
      <c r="N2" s="133"/>
      <c r="O2" s="133"/>
      <c r="P2" s="133"/>
      <c r="Q2" s="133"/>
      <c r="R2" s="133"/>
      <c r="T2" s="133" t="s">
        <v>196</v>
      </c>
      <c r="U2" s="133"/>
      <c r="V2" s="133"/>
      <c r="W2" s="133"/>
      <c r="X2" s="133"/>
      <c r="Y2" s="133"/>
      <c r="Z2" s="133"/>
      <c r="AA2" s="133"/>
    </row>
    <row r="3" spans="2:27" x14ac:dyDescent="0.2">
      <c r="B3" s="134" t="s">
        <v>7</v>
      </c>
      <c r="C3" s="134"/>
      <c r="D3" s="134"/>
      <c r="E3" s="134"/>
      <c r="F3" s="134" t="s">
        <v>8</v>
      </c>
      <c r="G3" s="134"/>
      <c r="H3" s="134"/>
      <c r="I3" s="134"/>
      <c r="K3" s="129" t="s">
        <v>7</v>
      </c>
      <c r="L3" s="130"/>
      <c r="M3" s="130"/>
      <c r="N3" s="131"/>
      <c r="O3" s="129" t="s">
        <v>8</v>
      </c>
      <c r="P3" s="130"/>
      <c r="Q3" s="130"/>
      <c r="R3" s="131"/>
      <c r="T3" s="129" t="s">
        <v>7</v>
      </c>
      <c r="U3" s="130"/>
      <c r="V3" s="130"/>
      <c r="W3" s="131"/>
      <c r="X3" s="129" t="s">
        <v>8</v>
      </c>
      <c r="Y3" s="130"/>
      <c r="Z3" s="130"/>
      <c r="AA3" s="131"/>
    </row>
    <row r="4" spans="2:27" x14ac:dyDescent="0.2">
      <c r="B4" s="3" t="s">
        <v>6</v>
      </c>
      <c r="C4" s="3" t="s">
        <v>84</v>
      </c>
      <c r="D4" s="3" t="s">
        <v>85</v>
      </c>
      <c r="E4" s="3" t="s">
        <v>86</v>
      </c>
      <c r="F4" s="3" t="s">
        <v>6</v>
      </c>
      <c r="G4" s="3" t="s">
        <v>84</v>
      </c>
      <c r="H4" s="3" t="s">
        <v>85</v>
      </c>
      <c r="I4" s="3" t="s">
        <v>86</v>
      </c>
      <c r="K4" s="3" t="s">
        <v>6</v>
      </c>
      <c r="L4" s="3" t="s">
        <v>84</v>
      </c>
      <c r="M4" s="3" t="s">
        <v>85</v>
      </c>
      <c r="N4" s="3" t="s">
        <v>86</v>
      </c>
      <c r="O4" s="3" t="s">
        <v>6</v>
      </c>
      <c r="P4" s="3" t="s">
        <v>84</v>
      </c>
      <c r="Q4" s="3" t="s">
        <v>85</v>
      </c>
      <c r="R4" s="3" t="s">
        <v>86</v>
      </c>
      <c r="T4" s="3" t="s">
        <v>6</v>
      </c>
      <c r="U4" s="3" t="s">
        <v>84</v>
      </c>
      <c r="V4" s="3" t="s">
        <v>85</v>
      </c>
      <c r="W4" s="3" t="s">
        <v>86</v>
      </c>
      <c r="X4" s="3" t="s">
        <v>6</v>
      </c>
      <c r="Y4" s="3" t="s">
        <v>84</v>
      </c>
      <c r="Z4" s="3" t="s">
        <v>85</v>
      </c>
      <c r="AA4" s="3" t="s">
        <v>86</v>
      </c>
    </row>
    <row r="5" spans="2:27" x14ac:dyDescent="0.2">
      <c r="B5" s="7">
        <v>57</v>
      </c>
      <c r="C5" s="7">
        <v>82</v>
      </c>
      <c r="D5" s="109">
        <v>70</v>
      </c>
      <c r="E5" s="109">
        <v>48</v>
      </c>
      <c r="F5" s="7">
        <v>118</v>
      </c>
      <c r="G5" s="7">
        <v>51</v>
      </c>
      <c r="H5" s="109">
        <v>51</v>
      </c>
      <c r="I5" s="109">
        <v>21</v>
      </c>
      <c r="K5" s="100">
        <f>T5*100</f>
        <v>73.076923076923066</v>
      </c>
      <c r="L5" s="100">
        <f t="shared" ref="L5:Q5" si="0">U5*100</f>
        <v>58.992805755395686</v>
      </c>
      <c r="M5" s="100">
        <f t="shared" si="0"/>
        <v>76.923076923076934</v>
      </c>
      <c r="N5" s="100">
        <f t="shared" si="0"/>
        <v>81.355932203389841</v>
      </c>
      <c r="O5" s="100">
        <f t="shared" si="0"/>
        <v>94.399999999999991</v>
      </c>
      <c r="P5" s="100">
        <f t="shared" si="0"/>
        <v>79.6875</v>
      </c>
      <c r="Q5" s="100">
        <f t="shared" si="0"/>
        <v>92.72727272727272</v>
      </c>
      <c r="R5" s="100">
        <f>AA5*100</f>
        <v>31.818181818181817</v>
      </c>
      <c r="T5" s="100">
        <v>0.73076923076923073</v>
      </c>
      <c r="U5" s="100">
        <v>0.58992805755395683</v>
      </c>
      <c r="V5" s="100">
        <v>0.76923076923076927</v>
      </c>
      <c r="W5" s="100">
        <v>0.81355932203389836</v>
      </c>
      <c r="X5" s="100">
        <v>0.94399999999999995</v>
      </c>
      <c r="Y5" s="100">
        <v>0.796875</v>
      </c>
      <c r="Z5" s="100">
        <v>0.92727272727272725</v>
      </c>
      <c r="AA5" s="100">
        <v>0.31818181818181818</v>
      </c>
    </row>
    <row r="6" spans="2:27" x14ac:dyDescent="0.2">
      <c r="B6" s="7">
        <v>56</v>
      </c>
      <c r="C6" s="7">
        <v>87</v>
      </c>
      <c r="D6" s="109">
        <v>35</v>
      </c>
      <c r="E6" s="109">
        <v>24</v>
      </c>
      <c r="F6" s="7">
        <v>106</v>
      </c>
      <c r="G6" s="7">
        <v>28</v>
      </c>
      <c r="H6" s="109">
        <v>88</v>
      </c>
      <c r="I6" s="109">
        <v>62</v>
      </c>
      <c r="K6" s="100">
        <f t="shared" ref="K6:K24" si="1">T6*100</f>
        <v>71.794871794871796</v>
      </c>
      <c r="L6" s="100">
        <f t="shared" ref="L6:L25" si="2">U6*100</f>
        <v>73.728813559322035</v>
      </c>
      <c r="M6" s="100">
        <f t="shared" ref="M6:M25" si="3">V6*100</f>
        <v>94.594594594594597</v>
      </c>
      <c r="N6" s="100">
        <f t="shared" ref="N6:N25" si="4">W6*100</f>
        <v>45.283018867924532</v>
      </c>
      <c r="O6" s="100">
        <f t="shared" ref="O6:O25" si="5">X6*100</f>
        <v>90.598290598290603</v>
      </c>
      <c r="P6" s="100">
        <f t="shared" ref="P6:P25" si="6">Y6*100</f>
        <v>96.551724137931032</v>
      </c>
      <c r="Q6" s="100">
        <f t="shared" ref="Q6:Q25" si="7">Z6*100</f>
        <v>85.436893203883486</v>
      </c>
      <c r="R6" s="100">
        <f t="shared" ref="R6:R24" si="8">AA6*100</f>
        <v>80.519480519480524</v>
      </c>
      <c r="T6" s="100">
        <v>0.71794871794871795</v>
      </c>
      <c r="U6" s="100">
        <v>0.73728813559322037</v>
      </c>
      <c r="V6" s="100">
        <v>0.94594594594594594</v>
      </c>
      <c r="W6" s="100">
        <v>0.45283018867924529</v>
      </c>
      <c r="X6" s="100">
        <v>0.90598290598290598</v>
      </c>
      <c r="Y6" s="100">
        <v>0.96551724137931039</v>
      </c>
      <c r="Z6" s="100">
        <v>0.85436893203883491</v>
      </c>
      <c r="AA6" s="100">
        <v>0.80519480519480524</v>
      </c>
    </row>
    <row r="7" spans="2:27" x14ac:dyDescent="0.2">
      <c r="B7" s="7">
        <v>37</v>
      </c>
      <c r="C7" s="7">
        <v>77</v>
      </c>
      <c r="D7" s="109">
        <v>92</v>
      </c>
      <c r="E7" s="109">
        <v>51</v>
      </c>
      <c r="F7" s="7">
        <v>91</v>
      </c>
      <c r="G7" s="7">
        <v>25</v>
      </c>
      <c r="H7" s="109">
        <v>93</v>
      </c>
      <c r="I7" s="109">
        <v>67</v>
      </c>
      <c r="K7" s="100">
        <f t="shared" si="1"/>
        <v>60.655737704918032</v>
      </c>
      <c r="L7" s="100">
        <f t="shared" si="2"/>
        <v>92.771084337349393</v>
      </c>
      <c r="M7" s="100">
        <f t="shared" si="3"/>
        <v>82.142857142857139</v>
      </c>
      <c r="N7" s="100">
        <f t="shared" si="4"/>
        <v>56.043956043956044</v>
      </c>
      <c r="O7" s="100">
        <f t="shared" si="5"/>
        <v>77.118644067796609</v>
      </c>
      <c r="P7" s="100">
        <f t="shared" si="6"/>
        <v>86.206896551724128</v>
      </c>
      <c r="Q7" s="100">
        <f t="shared" si="7"/>
        <v>76.229508196721312</v>
      </c>
      <c r="R7" s="100">
        <f t="shared" si="8"/>
        <v>97.101449275362313</v>
      </c>
      <c r="T7" s="100">
        <v>0.60655737704918034</v>
      </c>
      <c r="U7" s="100">
        <v>0.92771084337349397</v>
      </c>
      <c r="V7" s="100">
        <v>0.8214285714285714</v>
      </c>
      <c r="W7" s="100">
        <v>0.56043956043956045</v>
      </c>
      <c r="X7" s="100">
        <v>0.77118644067796616</v>
      </c>
      <c r="Y7" s="100">
        <v>0.86206896551724133</v>
      </c>
      <c r="Z7" s="100">
        <v>0.76229508196721307</v>
      </c>
      <c r="AA7" s="100">
        <v>0.97101449275362317</v>
      </c>
    </row>
    <row r="8" spans="2:27" x14ac:dyDescent="0.2">
      <c r="B8" s="7">
        <v>72</v>
      </c>
      <c r="C8" s="7">
        <v>63</v>
      </c>
      <c r="D8" s="109">
        <v>110</v>
      </c>
      <c r="E8" s="109">
        <v>43</v>
      </c>
      <c r="F8" s="7">
        <v>104</v>
      </c>
      <c r="G8" s="7">
        <v>67</v>
      </c>
      <c r="H8" s="109">
        <v>102</v>
      </c>
      <c r="I8" s="109">
        <v>70</v>
      </c>
      <c r="K8" s="100">
        <f t="shared" si="1"/>
        <v>84.705882352941174</v>
      </c>
      <c r="L8" s="100">
        <f t="shared" si="2"/>
        <v>82.89473684210526</v>
      </c>
      <c r="M8" s="100">
        <f t="shared" si="3"/>
        <v>91.666666666666657</v>
      </c>
      <c r="N8" s="100">
        <f t="shared" si="4"/>
        <v>79.629629629629633</v>
      </c>
      <c r="O8" s="100">
        <f t="shared" si="5"/>
        <v>90.434782608695656</v>
      </c>
      <c r="P8" s="100">
        <f t="shared" si="6"/>
        <v>95.714285714285722</v>
      </c>
      <c r="Q8" s="100">
        <f t="shared" si="7"/>
        <v>89.473684210526315</v>
      </c>
      <c r="R8" s="100">
        <f t="shared" si="8"/>
        <v>89.743589743589752</v>
      </c>
      <c r="T8" s="100">
        <v>0.84705882352941175</v>
      </c>
      <c r="U8" s="100">
        <v>0.82894736842105265</v>
      </c>
      <c r="V8" s="100">
        <v>0.91666666666666663</v>
      </c>
      <c r="W8" s="100">
        <v>0.79629629629629628</v>
      </c>
      <c r="X8" s="100">
        <v>0.90434782608695652</v>
      </c>
      <c r="Y8" s="100">
        <v>0.95714285714285718</v>
      </c>
      <c r="Z8" s="100">
        <v>0.89473684210526316</v>
      </c>
      <c r="AA8" s="100">
        <v>0.89743589743589747</v>
      </c>
    </row>
    <row r="9" spans="2:27" x14ac:dyDescent="0.2">
      <c r="B9" s="7">
        <v>57</v>
      </c>
      <c r="C9" s="7">
        <v>59</v>
      </c>
      <c r="D9" s="109">
        <v>24</v>
      </c>
      <c r="E9" s="109">
        <v>68</v>
      </c>
      <c r="F9" s="7">
        <v>102</v>
      </c>
      <c r="G9" s="7">
        <v>57</v>
      </c>
      <c r="H9" s="109">
        <v>11</v>
      </c>
      <c r="I9" s="7">
        <v>45</v>
      </c>
      <c r="K9" s="100">
        <f t="shared" si="1"/>
        <v>60.638297872340431</v>
      </c>
      <c r="L9" s="100">
        <f t="shared" si="2"/>
        <v>69.411764705882348</v>
      </c>
      <c r="M9" s="100">
        <f t="shared" si="3"/>
        <v>24.742268041237114</v>
      </c>
      <c r="N9" s="100">
        <f t="shared" si="4"/>
        <v>56.666666666666664</v>
      </c>
      <c r="O9" s="100">
        <f t="shared" si="5"/>
        <v>90.265486725663706</v>
      </c>
      <c r="P9" s="100">
        <f t="shared" si="6"/>
        <v>82.608695652173907</v>
      </c>
      <c r="Q9" s="100">
        <f t="shared" si="7"/>
        <v>42.307692307692307</v>
      </c>
      <c r="R9" s="100">
        <f t="shared" si="8"/>
        <v>93.75</v>
      </c>
      <c r="T9" s="100">
        <v>0.6063829787234043</v>
      </c>
      <c r="U9" s="100">
        <v>0.69411764705882351</v>
      </c>
      <c r="V9" s="100">
        <v>0.24742268041237114</v>
      </c>
      <c r="W9" s="100">
        <v>0.56666666666666665</v>
      </c>
      <c r="X9" s="100">
        <v>0.90265486725663713</v>
      </c>
      <c r="Y9" s="100">
        <v>0.82608695652173914</v>
      </c>
      <c r="Z9" s="100">
        <v>0.42307692307692307</v>
      </c>
      <c r="AA9" s="100">
        <v>0.9375</v>
      </c>
    </row>
    <row r="10" spans="2:27" x14ac:dyDescent="0.2">
      <c r="B10" s="7">
        <v>48</v>
      </c>
      <c r="C10" s="7">
        <v>79</v>
      </c>
      <c r="D10" s="109">
        <v>6</v>
      </c>
      <c r="E10" s="109">
        <v>43</v>
      </c>
      <c r="F10" s="7">
        <v>77</v>
      </c>
      <c r="G10" s="7">
        <v>3</v>
      </c>
      <c r="H10" s="7">
        <v>10</v>
      </c>
      <c r="I10" s="7">
        <v>18</v>
      </c>
      <c r="K10" s="100">
        <f t="shared" si="1"/>
        <v>73.846153846153854</v>
      </c>
      <c r="L10" s="100">
        <f t="shared" si="2"/>
        <v>80.612244897959187</v>
      </c>
      <c r="M10" s="100">
        <f t="shared" si="3"/>
        <v>18.181818181818183</v>
      </c>
      <c r="N10" s="100">
        <f t="shared" si="4"/>
        <v>55.128205128205131</v>
      </c>
      <c r="O10" s="100">
        <f t="shared" si="5"/>
        <v>81.05263157894737</v>
      </c>
      <c r="P10" s="100">
        <f t="shared" si="6"/>
        <v>11.538461538461538</v>
      </c>
      <c r="Q10" s="100">
        <f t="shared" si="7"/>
        <v>14.285714285714285</v>
      </c>
      <c r="R10" s="100">
        <f t="shared" si="8"/>
        <v>31.03448275862069</v>
      </c>
      <c r="T10" s="100">
        <v>0.7384615384615385</v>
      </c>
      <c r="U10" s="100">
        <v>0.80612244897959184</v>
      </c>
      <c r="V10" s="100">
        <v>0.18181818181818182</v>
      </c>
      <c r="W10" s="100">
        <v>0.55128205128205132</v>
      </c>
      <c r="X10" s="100">
        <v>0.81052631578947365</v>
      </c>
      <c r="Y10" s="100">
        <v>0.11538461538461539</v>
      </c>
      <c r="Z10" s="100">
        <v>0.14285714285714285</v>
      </c>
      <c r="AA10" s="100">
        <v>0.31034482758620691</v>
      </c>
    </row>
    <row r="11" spans="2:27" x14ac:dyDescent="0.2">
      <c r="B11" s="7">
        <v>32</v>
      </c>
      <c r="C11" s="7">
        <v>79</v>
      </c>
      <c r="D11" s="109">
        <v>99</v>
      </c>
      <c r="E11" s="109">
        <v>124</v>
      </c>
      <c r="F11" s="109">
        <v>44</v>
      </c>
      <c r="G11" s="7">
        <v>38</v>
      </c>
      <c r="H11" s="7">
        <v>48</v>
      </c>
      <c r="I11" s="7">
        <v>52</v>
      </c>
      <c r="K11" s="100">
        <f t="shared" si="1"/>
        <v>71.111111111111114</v>
      </c>
      <c r="L11" s="100">
        <f t="shared" si="2"/>
        <v>72.477064220183479</v>
      </c>
      <c r="M11" s="100">
        <f t="shared" si="3"/>
        <v>81.147540983606561</v>
      </c>
      <c r="N11" s="100">
        <f t="shared" si="4"/>
        <v>96.124031007751938</v>
      </c>
      <c r="O11" s="100">
        <f t="shared" si="5"/>
        <v>73.333333333333329</v>
      </c>
      <c r="P11" s="100">
        <f t="shared" si="6"/>
        <v>70.370370370370367</v>
      </c>
      <c r="Q11" s="100">
        <f t="shared" si="7"/>
        <v>72.727272727272734</v>
      </c>
      <c r="R11" s="100">
        <f t="shared" si="8"/>
        <v>91.228070175438589</v>
      </c>
      <c r="T11" s="100">
        <v>0.71111111111111114</v>
      </c>
      <c r="U11" s="100">
        <v>0.72477064220183485</v>
      </c>
      <c r="V11" s="100">
        <v>0.81147540983606559</v>
      </c>
      <c r="W11" s="100">
        <v>0.96124031007751942</v>
      </c>
      <c r="X11" s="100">
        <v>0.73333333333333328</v>
      </c>
      <c r="Y11" s="100">
        <v>0.70370370370370372</v>
      </c>
      <c r="Z11" s="100">
        <v>0.72727272727272729</v>
      </c>
      <c r="AA11" s="100">
        <v>0.91228070175438591</v>
      </c>
    </row>
    <row r="12" spans="2:27" x14ac:dyDescent="0.2">
      <c r="B12" s="7">
        <v>71</v>
      </c>
      <c r="C12" s="7">
        <v>73</v>
      </c>
      <c r="D12" s="109">
        <v>64</v>
      </c>
      <c r="E12" s="109">
        <v>24</v>
      </c>
      <c r="F12" s="109">
        <v>55</v>
      </c>
      <c r="G12" s="7">
        <v>17</v>
      </c>
      <c r="H12" s="7">
        <v>40</v>
      </c>
      <c r="I12" s="7">
        <v>39</v>
      </c>
      <c r="K12" s="100">
        <f t="shared" si="1"/>
        <v>78.888888888888886</v>
      </c>
      <c r="L12" s="100">
        <f t="shared" si="2"/>
        <v>72.277227722772281</v>
      </c>
      <c r="M12" s="100">
        <f t="shared" si="3"/>
        <v>64</v>
      </c>
      <c r="N12" s="100">
        <f t="shared" si="4"/>
        <v>37.5</v>
      </c>
      <c r="O12" s="100">
        <f t="shared" si="5"/>
        <v>61.111111111111114</v>
      </c>
      <c r="P12" s="100">
        <f t="shared" si="6"/>
        <v>23.287671232876711</v>
      </c>
      <c r="Q12" s="100">
        <f t="shared" si="7"/>
        <v>56.338028169014088</v>
      </c>
      <c r="R12" s="100">
        <f t="shared" si="8"/>
        <v>78</v>
      </c>
      <c r="T12" s="100">
        <v>0.78888888888888886</v>
      </c>
      <c r="U12" s="100">
        <v>0.72277227722772275</v>
      </c>
      <c r="V12" s="100">
        <v>0.64</v>
      </c>
      <c r="W12" s="100">
        <v>0.375</v>
      </c>
      <c r="X12" s="100">
        <v>0.61111111111111116</v>
      </c>
      <c r="Y12" s="100">
        <v>0.23287671232876711</v>
      </c>
      <c r="Z12" s="100">
        <v>0.56338028169014087</v>
      </c>
      <c r="AA12" s="100">
        <v>0.78</v>
      </c>
    </row>
    <row r="13" spans="2:27" x14ac:dyDescent="0.2">
      <c r="B13" s="7">
        <v>59</v>
      </c>
      <c r="C13" s="7">
        <v>24</v>
      </c>
      <c r="D13" s="109">
        <v>86</v>
      </c>
      <c r="E13" s="109">
        <v>116</v>
      </c>
      <c r="F13" s="109">
        <v>27</v>
      </c>
      <c r="G13" s="7">
        <v>55</v>
      </c>
      <c r="H13" s="7">
        <v>9</v>
      </c>
      <c r="I13" s="7">
        <v>64</v>
      </c>
      <c r="K13" s="100">
        <f t="shared" si="1"/>
        <v>71.951219512195124</v>
      </c>
      <c r="L13" s="100">
        <f t="shared" si="2"/>
        <v>51.063829787234042</v>
      </c>
      <c r="M13" s="100">
        <f t="shared" si="3"/>
        <v>80.373831775700936</v>
      </c>
      <c r="N13" s="100">
        <f t="shared" si="4"/>
        <v>99.145299145299148</v>
      </c>
      <c r="O13" s="100">
        <f t="shared" si="5"/>
        <v>79.411764705882348</v>
      </c>
      <c r="P13" s="100">
        <f t="shared" si="6"/>
        <v>84.615384615384613</v>
      </c>
      <c r="Q13" s="100">
        <f t="shared" si="7"/>
        <v>16.981132075471699</v>
      </c>
      <c r="R13" s="100">
        <f t="shared" si="8"/>
        <v>69.565217391304344</v>
      </c>
      <c r="T13" s="100">
        <v>0.71951219512195119</v>
      </c>
      <c r="U13" s="100">
        <v>0.51063829787234039</v>
      </c>
      <c r="V13" s="100">
        <v>0.80373831775700932</v>
      </c>
      <c r="W13" s="100">
        <v>0.99145299145299148</v>
      </c>
      <c r="X13" s="100">
        <v>0.79411764705882348</v>
      </c>
      <c r="Y13" s="100">
        <v>0.84615384615384615</v>
      </c>
      <c r="Z13" s="100">
        <v>0.16981132075471697</v>
      </c>
      <c r="AA13" s="100">
        <v>0.69565217391304346</v>
      </c>
    </row>
    <row r="14" spans="2:27" x14ac:dyDescent="0.2">
      <c r="B14" s="7">
        <v>73</v>
      </c>
      <c r="C14" s="7">
        <v>37</v>
      </c>
      <c r="D14" s="109">
        <v>70</v>
      </c>
      <c r="E14" s="109">
        <v>38</v>
      </c>
      <c r="F14" s="109">
        <v>41</v>
      </c>
      <c r="G14" s="7">
        <v>52</v>
      </c>
      <c r="H14" s="7">
        <v>63</v>
      </c>
      <c r="I14" s="7">
        <v>33</v>
      </c>
      <c r="K14" s="100">
        <f t="shared" si="1"/>
        <v>79.347826086956516</v>
      </c>
      <c r="L14" s="100">
        <f t="shared" si="2"/>
        <v>59.677419354838712</v>
      </c>
      <c r="M14" s="100">
        <f t="shared" si="3"/>
        <v>95.890410958904098</v>
      </c>
      <c r="N14" s="100">
        <f t="shared" si="4"/>
        <v>48.101265822784811</v>
      </c>
      <c r="O14" s="100">
        <f t="shared" si="5"/>
        <v>47.674418604651166</v>
      </c>
      <c r="P14" s="100">
        <f t="shared" si="6"/>
        <v>92.857142857142861</v>
      </c>
      <c r="Q14" s="100">
        <f t="shared" si="7"/>
        <v>82.89473684210526</v>
      </c>
      <c r="R14" s="100">
        <f t="shared" si="8"/>
        <v>47.826086956521742</v>
      </c>
      <c r="T14" s="100">
        <v>0.79347826086956519</v>
      </c>
      <c r="U14" s="100">
        <v>0.59677419354838712</v>
      </c>
      <c r="V14" s="100">
        <v>0.95890410958904104</v>
      </c>
      <c r="W14" s="100">
        <v>0.48101265822784811</v>
      </c>
      <c r="X14" s="100">
        <v>0.47674418604651164</v>
      </c>
      <c r="Y14" s="100">
        <v>0.9285714285714286</v>
      </c>
      <c r="Z14" s="100">
        <v>0.82894736842105265</v>
      </c>
      <c r="AA14" s="100">
        <v>0.47826086956521741</v>
      </c>
    </row>
    <row r="15" spans="2:27" x14ac:dyDescent="0.2">
      <c r="B15" s="7">
        <v>40</v>
      </c>
      <c r="C15" s="7">
        <v>44</v>
      </c>
      <c r="D15" s="109">
        <v>21</v>
      </c>
      <c r="E15" s="109">
        <v>115</v>
      </c>
      <c r="F15" s="109">
        <v>72</v>
      </c>
      <c r="G15" s="7">
        <v>44</v>
      </c>
      <c r="H15" s="7">
        <v>74</v>
      </c>
      <c r="I15" s="7">
        <v>44</v>
      </c>
      <c r="K15" s="100">
        <f t="shared" si="1"/>
        <v>72.727272727272734</v>
      </c>
      <c r="L15" s="100">
        <f t="shared" si="2"/>
        <v>67.692307692307693</v>
      </c>
      <c r="M15" s="100">
        <f t="shared" si="3"/>
        <v>95.454545454545453</v>
      </c>
      <c r="N15" s="100">
        <f t="shared" si="4"/>
        <v>97.457627118644069</v>
      </c>
      <c r="O15" s="100">
        <f t="shared" si="5"/>
        <v>100</v>
      </c>
      <c r="P15" s="100">
        <f t="shared" si="6"/>
        <v>81.481481481481481</v>
      </c>
      <c r="Q15" s="100">
        <f t="shared" si="7"/>
        <v>73.267326732673268</v>
      </c>
      <c r="R15" s="100">
        <f t="shared" si="8"/>
        <v>73.333333333333329</v>
      </c>
      <c r="T15" s="100">
        <v>0.72727272727272729</v>
      </c>
      <c r="U15" s="100">
        <v>0.67692307692307696</v>
      </c>
      <c r="V15" s="100">
        <v>0.95454545454545459</v>
      </c>
      <c r="W15" s="100">
        <v>0.97457627118644063</v>
      </c>
      <c r="X15" s="100">
        <v>1</v>
      </c>
      <c r="Y15" s="100">
        <v>0.81481481481481477</v>
      </c>
      <c r="Z15" s="100">
        <v>0.73267326732673266</v>
      </c>
      <c r="AA15" s="100">
        <v>0.73333333333333328</v>
      </c>
    </row>
    <row r="16" spans="2:27" x14ac:dyDescent="0.2">
      <c r="B16" s="7">
        <v>77</v>
      </c>
      <c r="C16" s="7">
        <v>51</v>
      </c>
      <c r="D16" s="109">
        <v>101</v>
      </c>
      <c r="E16" s="109">
        <v>64</v>
      </c>
      <c r="F16" s="109">
        <v>79</v>
      </c>
      <c r="G16" s="7">
        <v>4</v>
      </c>
      <c r="H16" s="7">
        <v>33</v>
      </c>
      <c r="I16" s="7">
        <v>45</v>
      </c>
      <c r="K16" s="100">
        <f t="shared" si="1"/>
        <v>77</v>
      </c>
      <c r="L16" s="100">
        <f t="shared" si="2"/>
        <v>69.863013698630141</v>
      </c>
      <c r="M16" s="100">
        <f t="shared" si="3"/>
        <v>87.068965517241381</v>
      </c>
      <c r="N16" s="100">
        <f t="shared" si="4"/>
        <v>58.715596330275233</v>
      </c>
      <c r="O16" s="100">
        <f t="shared" si="5"/>
        <v>95.180722891566262</v>
      </c>
      <c r="P16" s="100">
        <f t="shared" si="6"/>
        <v>57.142857142857139</v>
      </c>
      <c r="Q16" s="100">
        <f t="shared" si="7"/>
        <v>76.744186046511629</v>
      </c>
      <c r="R16" s="100">
        <f t="shared" si="8"/>
        <v>76.271186440677965</v>
      </c>
      <c r="T16" s="100">
        <v>0.77</v>
      </c>
      <c r="U16" s="100">
        <v>0.69863013698630139</v>
      </c>
      <c r="V16" s="100">
        <v>0.87068965517241381</v>
      </c>
      <c r="W16" s="100">
        <v>0.58715596330275233</v>
      </c>
      <c r="X16" s="100">
        <v>0.95180722891566261</v>
      </c>
      <c r="Y16" s="100">
        <v>0.5714285714285714</v>
      </c>
      <c r="Z16" s="100">
        <v>0.76744186046511631</v>
      </c>
      <c r="AA16" s="100">
        <v>0.76271186440677963</v>
      </c>
    </row>
    <row r="17" spans="2:27" x14ac:dyDescent="0.2">
      <c r="B17" s="7">
        <v>58</v>
      </c>
      <c r="C17" s="7">
        <v>7</v>
      </c>
      <c r="D17" s="109">
        <v>16</v>
      </c>
      <c r="E17" s="109">
        <v>103</v>
      </c>
      <c r="F17" s="109">
        <v>27</v>
      </c>
      <c r="G17" s="7">
        <v>42</v>
      </c>
      <c r="H17" s="7">
        <v>105</v>
      </c>
      <c r="I17" s="7">
        <v>63</v>
      </c>
      <c r="K17" s="100">
        <f t="shared" si="1"/>
        <v>70.731707317073173</v>
      </c>
      <c r="L17" s="100">
        <f t="shared" si="2"/>
        <v>6.8627450980392162</v>
      </c>
      <c r="M17" s="100">
        <f t="shared" si="3"/>
        <v>84.210526315789465</v>
      </c>
      <c r="N17" s="100">
        <f t="shared" si="4"/>
        <v>97.169811320754718</v>
      </c>
      <c r="O17" s="100">
        <f t="shared" si="5"/>
        <v>50.943396226415096</v>
      </c>
      <c r="P17" s="100">
        <f t="shared" si="6"/>
        <v>70</v>
      </c>
      <c r="Q17" s="100">
        <f t="shared" si="7"/>
        <v>89.743589743589752</v>
      </c>
      <c r="R17" s="100">
        <f t="shared" si="8"/>
        <v>87.5</v>
      </c>
      <c r="T17" s="100">
        <v>0.70731707317073167</v>
      </c>
      <c r="U17" s="100">
        <v>6.8627450980392163E-2</v>
      </c>
      <c r="V17" s="100">
        <v>0.84210526315789469</v>
      </c>
      <c r="W17" s="100">
        <v>0.97169811320754718</v>
      </c>
      <c r="X17" s="100">
        <v>0.50943396226415094</v>
      </c>
      <c r="Y17" s="100">
        <v>0.7</v>
      </c>
      <c r="Z17" s="100">
        <v>0.89743589743589747</v>
      </c>
      <c r="AA17" s="100">
        <v>0.875</v>
      </c>
    </row>
    <row r="18" spans="2:27" x14ac:dyDescent="0.2">
      <c r="B18" s="7">
        <v>62</v>
      </c>
      <c r="C18" s="7">
        <v>79</v>
      </c>
      <c r="D18" s="109">
        <v>55</v>
      </c>
      <c r="E18" s="109">
        <v>66</v>
      </c>
      <c r="F18" s="109">
        <v>53</v>
      </c>
      <c r="G18" s="7">
        <v>45</v>
      </c>
      <c r="H18" s="7">
        <v>50</v>
      </c>
      <c r="I18" s="7">
        <v>39</v>
      </c>
      <c r="K18" s="100">
        <f t="shared" si="1"/>
        <v>89.85507246376811</v>
      </c>
      <c r="L18" s="100">
        <f t="shared" si="2"/>
        <v>75.961538461538453</v>
      </c>
      <c r="M18" s="100">
        <f t="shared" si="3"/>
        <v>63.953488372093027</v>
      </c>
      <c r="N18" s="100">
        <f t="shared" si="4"/>
        <v>66.666666666666657</v>
      </c>
      <c r="O18" s="100">
        <f t="shared" si="5"/>
        <v>75.714285714285708</v>
      </c>
      <c r="P18" s="100">
        <f t="shared" si="6"/>
        <v>80.357142857142861</v>
      </c>
      <c r="Q18" s="100">
        <f t="shared" si="7"/>
        <v>68.493150684931507</v>
      </c>
      <c r="R18" s="100">
        <f t="shared" si="8"/>
        <v>42.391304347826086</v>
      </c>
      <c r="T18" s="100">
        <v>0.89855072463768115</v>
      </c>
      <c r="U18" s="100">
        <v>0.75961538461538458</v>
      </c>
      <c r="V18" s="100">
        <v>0.63953488372093026</v>
      </c>
      <c r="W18" s="100">
        <v>0.66666666666666663</v>
      </c>
      <c r="X18" s="100">
        <v>0.75714285714285712</v>
      </c>
      <c r="Y18" s="100">
        <v>0.8035714285714286</v>
      </c>
      <c r="Z18" s="100">
        <v>0.68493150684931503</v>
      </c>
      <c r="AA18" s="100">
        <v>0.42391304347826086</v>
      </c>
    </row>
    <row r="19" spans="2:27" x14ac:dyDescent="0.2">
      <c r="B19" s="7">
        <v>73</v>
      </c>
      <c r="C19" s="7">
        <v>84</v>
      </c>
      <c r="D19" s="109">
        <v>83</v>
      </c>
      <c r="E19" s="109">
        <v>38</v>
      </c>
      <c r="F19" s="109">
        <v>21</v>
      </c>
      <c r="G19" s="7">
        <v>71</v>
      </c>
      <c r="H19" s="7">
        <v>114</v>
      </c>
      <c r="I19" s="7">
        <v>60</v>
      </c>
      <c r="K19" s="100">
        <f t="shared" si="1"/>
        <v>80.219780219780219</v>
      </c>
      <c r="L19" s="100">
        <f t="shared" si="2"/>
        <v>83.168316831683171</v>
      </c>
      <c r="M19" s="100">
        <f t="shared" si="3"/>
        <v>83</v>
      </c>
      <c r="N19" s="100">
        <f t="shared" si="4"/>
        <v>65.517241379310349</v>
      </c>
      <c r="O19" s="100">
        <f t="shared" si="5"/>
        <v>75</v>
      </c>
      <c r="P19" s="100">
        <f t="shared" si="6"/>
        <v>91.025641025641022</v>
      </c>
      <c r="Q19" s="100">
        <f t="shared" si="7"/>
        <v>89.0625</v>
      </c>
      <c r="R19" s="100">
        <f t="shared" si="8"/>
        <v>71.428571428571431</v>
      </c>
      <c r="T19" s="100">
        <v>0.80219780219780223</v>
      </c>
      <c r="U19" s="100">
        <v>0.83168316831683164</v>
      </c>
      <c r="V19" s="100">
        <v>0.83</v>
      </c>
      <c r="W19" s="100">
        <v>0.65517241379310343</v>
      </c>
      <c r="X19" s="100">
        <v>0.75</v>
      </c>
      <c r="Y19" s="100">
        <v>0.91025641025641024</v>
      </c>
      <c r="Z19" s="100">
        <v>0.890625</v>
      </c>
      <c r="AA19" s="100">
        <v>0.7142857142857143</v>
      </c>
    </row>
    <row r="20" spans="2:27" x14ac:dyDescent="0.2">
      <c r="B20" s="7">
        <v>55</v>
      </c>
      <c r="C20" s="7">
        <v>70</v>
      </c>
      <c r="D20" s="109">
        <v>40</v>
      </c>
      <c r="E20" s="109">
        <v>85</v>
      </c>
      <c r="F20" s="109">
        <v>58</v>
      </c>
      <c r="G20" s="7">
        <v>59</v>
      </c>
      <c r="H20" s="7">
        <v>72</v>
      </c>
      <c r="I20" s="7">
        <v>59</v>
      </c>
      <c r="K20" s="100">
        <f t="shared" si="1"/>
        <v>77.464788732394368</v>
      </c>
      <c r="L20" s="100">
        <f t="shared" si="2"/>
        <v>72.916666666666657</v>
      </c>
      <c r="M20" s="100">
        <f t="shared" si="3"/>
        <v>78.431372549019613</v>
      </c>
      <c r="N20" s="100">
        <f t="shared" si="4"/>
        <v>94.444444444444443</v>
      </c>
      <c r="O20" s="100">
        <f t="shared" si="5"/>
        <v>86.567164179104466</v>
      </c>
      <c r="P20" s="100">
        <f t="shared" si="6"/>
        <v>88.059701492537314</v>
      </c>
      <c r="Q20" s="100">
        <f t="shared" si="7"/>
        <v>93.506493506493499</v>
      </c>
      <c r="R20" s="100">
        <f t="shared" si="8"/>
        <v>77.631578947368425</v>
      </c>
      <c r="T20" s="100">
        <v>0.77464788732394363</v>
      </c>
      <c r="U20" s="100">
        <v>0.72916666666666663</v>
      </c>
      <c r="V20" s="100">
        <v>0.78431372549019607</v>
      </c>
      <c r="W20" s="100">
        <v>0.94444444444444442</v>
      </c>
      <c r="X20" s="100">
        <v>0.86567164179104472</v>
      </c>
      <c r="Y20" s="100">
        <v>0.88059701492537312</v>
      </c>
      <c r="Z20" s="100">
        <v>0.93506493506493504</v>
      </c>
      <c r="AA20" s="100">
        <v>0.77631578947368418</v>
      </c>
    </row>
    <row r="21" spans="2:27" x14ac:dyDescent="0.2">
      <c r="B21" s="7">
        <v>63</v>
      </c>
      <c r="C21" s="7">
        <v>58</v>
      </c>
      <c r="D21" s="109">
        <v>0</v>
      </c>
      <c r="E21" s="109">
        <v>91</v>
      </c>
      <c r="F21" s="109">
        <v>47</v>
      </c>
      <c r="G21" s="7">
        <v>3</v>
      </c>
      <c r="H21" s="7">
        <v>55</v>
      </c>
      <c r="I21" s="7">
        <v>34</v>
      </c>
      <c r="K21" s="100">
        <f t="shared" si="1"/>
        <v>68.478260869565219</v>
      </c>
      <c r="L21" s="100">
        <f t="shared" si="2"/>
        <v>63.73626373626373</v>
      </c>
      <c r="M21" s="100">
        <f t="shared" si="3"/>
        <v>0</v>
      </c>
      <c r="N21" s="100">
        <f t="shared" si="4"/>
        <v>53.846153846153847</v>
      </c>
      <c r="O21" s="100">
        <f t="shared" si="5"/>
        <v>85.454545454545453</v>
      </c>
      <c r="P21" s="100">
        <f t="shared" si="6"/>
        <v>8.1081081081081088</v>
      </c>
      <c r="Q21" s="100">
        <f t="shared" si="7"/>
        <v>80.882352941176478</v>
      </c>
      <c r="R21" s="100">
        <f t="shared" si="8"/>
        <v>61.818181818181813</v>
      </c>
      <c r="T21" s="100">
        <v>0.68478260869565222</v>
      </c>
      <c r="U21" s="100">
        <v>0.63736263736263732</v>
      </c>
      <c r="V21" s="100">
        <v>0</v>
      </c>
      <c r="W21" s="100">
        <v>0.53846153846153844</v>
      </c>
      <c r="X21" s="100">
        <v>0.8545454545454545</v>
      </c>
      <c r="Y21" s="100">
        <v>8.1081081081081086E-2</v>
      </c>
      <c r="Z21" s="100">
        <v>0.80882352941176472</v>
      </c>
      <c r="AA21" s="100">
        <v>0.61818181818181817</v>
      </c>
    </row>
    <row r="22" spans="2:27" x14ac:dyDescent="0.2">
      <c r="B22" s="7">
        <v>64</v>
      </c>
      <c r="C22" s="7">
        <v>87</v>
      </c>
      <c r="D22" s="109">
        <v>89</v>
      </c>
      <c r="E22" s="109">
        <v>46</v>
      </c>
      <c r="F22" s="109">
        <v>24</v>
      </c>
      <c r="G22" s="7">
        <v>0</v>
      </c>
      <c r="H22" s="7">
        <v>70</v>
      </c>
      <c r="I22" s="7">
        <v>49</v>
      </c>
      <c r="K22" s="100">
        <f t="shared" si="1"/>
        <v>80</v>
      </c>
      <c r="L22" s="100">
        <f t="shared" si="2"/>
        <v>92.553191489361694</v>
      </c>
      <c r="M22" s="100">
        <f t="shared" si="3"/>
        <v>80.180180180180187</v>
      </c>
      <c r="N22" s="100">
        <f t="shared" si="4"/>
        <v>49.462365591397848</v>
      </c>
      <c r="O22" s="100">
        <f t="shared" si="5"/>
        <v>57.142857142857139</v>
      </c>
      <c r="P22" s="100">
        <f t="shared" si="6"/>
        <v>0</v>
      </c>
      <c r="Q22" s="100">
        <f t="shared" si="7"/>
        <v>79.545454545454547</v>
      </c>
      <c r="R22" s="100">
        <f t="shared" si="8"/>
        <v>62.025316455696199</v>
      </c>
      <c r="T22" s="100">
        <v>0.8</v>
      </c>
      <c r="U22" s="100">
        <v>0.92553191489361697</v>
      </c>
      <c r="V22" s="100">
        <v>0.80180180180180183</v>
      </c>
      <c r="W22" s="100">
        <v>0.4946236559139785</v>
      </c>
      <c r="X22" s="100">
        <v>0.5714285714285714</v>
      </c>
      <c r="Y22" s="100">
        <v>0</v>
      </c>
      <c r="Z22" s="100">
        <v>0.79545454545454541</v>
      </c>
      <c r="AA22" s="100">
        <v>0.620253164556962</v>
      </c>
    </row>
    <row r="23" spans="2:27" x14ac:dyDescent="0.2">
      <c r="B23" s="7">
        <v>62</v>
      </c>
      <c r="C23" s="7">
        <v>40</v>
      </c>
      <c r="D23" s="109">
        <v>91</v>
      </c>
      <c r="E23" s="109">
        <v>119</v>
      </c>
      <c r="F23" s="109">
        <v>25</v>
      </c>
      <c r="G23" s="7">
        <v>56</v>
      </c>
      <c r="H23" s="7">
        <v>53</v>
      </c>
      <c r="I23" s="7">
        <v>52</v>
      </c>
      <c r="K23" s="100">
        <f t="shared" si="1"/>
        <v>72.941176470588232</v>
      </c>
      <c r="L23" s="100">
        <f t="shared" si="2"/>
        <v>65.573770491803273</v>
      </c>
      <c r="M23" s="100">
        <f t="shared" si="3"/>
        <v>85.84905660377359</v>
      </c>
      <c r="N23" s="100">
        <f t="shared" si="4"/>
        <v>90.839694656488547</v>
      </c>
      <c r="O23" s="100">
        <f t="shared" si="5"/>
        <v>42.372881355932201</v>
      </c>
      <c r="P23" s="100">
        <f t="shared" si="6"/>
        <v>65.882352941176464</v>
      </c>
      <c r="Q23" s="100">
        <f t="shared" si="7"/>
        <v>72.602739726027394</v>
      </c>
      <c r="R23" s="100">
        <f t="shared" si="8"/>
        <v>66.666666666666657</v>
      </c>
      <c r="T23" s="100">
        <v>0.72941176470588232</v>
      </c>
      <c r="U23" s="100">
        <v>0.65573770491803274</v>
      </c>
      <c r="V23" s="100">
        <v>0.85849056603773588</v>
      </c>
      <c r="W23" s="100">
        <v>0.90839694656488545</v>
      </c>
      <c r="X23" s="100">
        <v>0.42372881355932202</v>
      </c>
      <c r="Y23" s="100">
        <v>0.6588235294117647</v>
      </c>
      <c r="Z23" s="100">
        <v>0.72602739726027399</v>
      </c>
      <c r="AA23" s="100">
        <v>0.66666666666666663</v>
      </c>
    </row>
    <row r="24" spans="2:27" x14ac:dyDescent="0.2">
      <c r="B24" s="7">
        <v>62</v>
      </c>
      <c r="C24" s="7">
        <v>1</v>
      </c>
      <c r="D24" s="109">
        <v>98</v>
      </c>
      <c r="E24" s="109">
        <v>78</v>
      </c>
      <c r="F24" s="109">
        <v>46</v>
      </c>
      <c r="G24" s="7">
        <v>110</v>
      </c>
      <c r="H24" s="7">
        <v>52</v>
      </c>
      <c r="I24" s="109">
        <v>26</v>
      </c>
      <c r="K24" s="100">
        <f t="shared" si="1"/>
        <v>63.917525773195869</v>
      </c>
      <c r="L24" s="100">
        <f t="shared" si="2"/>
        <v>1.5625</v>
      </c>
      <c r="M24" s="100">
        <f t="shared" si="3"/>
        <v>83.760683760683762</v>
      </c>
      <c r="N24" s="100">
        <f t="shared" si="4"/>
        <v>88.63636363636364</v>
      </c>
      <c r="O24" s="100">
        <f t="shared" si="5"/>
        <v>56.09756097560976</v>
      </c>
      <c r="P24" s="100">
        <f t="shared" si="6"/>
        <v>91.666666666666657</v>
      </c>
      <c r="Q24" s="100">
        <f t="shared" si="7"/>
        <v>61.176470588235297</v>
      </c>
      <c r="R24" s="100">
        <f t="shared" si="8"/>
        <v>83.870967741935488</v>
      </c>
      <c r="T24" s="100">
        <v>0.63917525773195871</v>
      </c>
      <c r="U24" s="100">
        <v>1.5625E-2</v>
      </c>
      <c r="V24" s="100">
        <v>0.83760683760683763</v>
      </c>
      <c r="W24" s="100">
        <v>0.88636363636363635</v>
      </c>
      <c r="X24" s="100">
        <v>0.56097560975609762</v>
      </c>
      <c r="Y24" s="100">
        <v>0.91666666666666663</v>
      </c>
      <c r="Z24" s="100">
        <v>0.61176470588235299</v>
      </c>
      <c r="AA24" s="100">
        <v>0.83870967741935487</v>
      </c>
    </row>
    <row r="25" spans="2:27" x14ac:dyDescent="0.2">
      <c r="B25" s="7">
        <v>55</v>
      </c>
      <c r="C25" s="7">
        <v>79</v>
      </c>
      <c r="D25" s="109">
        <v>101</v>
      </c>
      <c r="E25" s="109">
        <v>19</v>
      </c>
      <c r="F25" s="109">
        <v>42</v>
      </c>
      <c r="G25" s="7">
        <v>73</v>
      </c>
      <c r="H25" s="7">
        <v>120</v>
      </c>
      <c r="I25" s="109">
        <v>0</v>
      </c>
      <c r="K25" s="100">
        <f>T25*100</f>
        <v>79.710144927536234</v>
      </c>
      <c r="L25" s="100">
        <f t="shared" si="2"/>
        <v>79.797979797979806</v>
      </c>
      <c r="M25" s="100">
        <f t="shared" si="3"/>
        <v>94.392523364485982</v>
      </c>
      <c r="N25" s="100">
        <f t="shared" si="4"/>
        <v>27.536231884057973</v>
      </c>
      <c r="O25" s="100">
        <f t="shared" si="5"/>
        <v>67.741935483870961</v>
      </c>
      <c r="P25" s="100">
        <f t="shared" si="6"/>
        <v>98.648648648648646</v>
      </c>
      <c r="Q25" s="100">
        <f t="shared" si="7"/>
        <v>90.909090909090907</v>
      </c>
      <c r="R25" s="100">
        <f>AA25*100</f>
        <v>0</v>
      </c>
      <c r="T25" s="100">
        <v>0.79710144927536231</v>
      </c>
      <c r="U25" s="100">
        <v>0.79797979797979801</v>
      </c>
      <c r="V25" s="100">
        <v>0.94392523364485981</v>
      </c>
      <c r="W25" s="100">
        <v>0.27536231884057971</v>
      </c>
      <c r="X25" s="100">
        <v>0.67741935483870963</v>
      </c>
      <c r="Y25" s="100">
        <v>0.98648648648648651</v>
      </c>
      <c r="Z25" s="100">
        <v>0.90909090909090906</v>
      </c>
      <c r="AA25" s="100">
        <v>0</v>
      </c>
    </row>
    <row r="26" spans="2:27" x14ac:dyDescent="0.2">
      <c r="B26" s="7">
        <v>81</v>
      </c>
      <c r="C26" s="7">
        <v>84</v>
      </c>
      <c r="D26" s="109">
        <v>23</v>
      </c>
      <c r="E26" s="109">
        <v>68</v>
      </c>
      <c r="F26" s="109">
        <v>58</v>
      </c>
      <c r="G26" s="7">
        <v>76</v>
      </c>
      <c r="H26" s="7">
        <v>111</v>
      </c>
      <c r="I26" s="109">
        <v>47</v>
      </c>
      <c r="K26" s="100">
        <f t="shared" ref="K26:K34" si="9">T26*100</f>
        <v>77.142857142857153</v>
      </c>
      <c r="L26" s="100">
        <f t="shared" ref="L26:L34" si="10">U26*100</f>
        <v>70</v>
      </c>
      <c r="M26" s="100">
        <f t="shared" ref="M26:M34" si="11">V26*100</f>
        <v>58.974358974358978</v>
      </c>
      <c r="N26" s="100">
        <f t="shared" ref="N26:N34" si="12">W26*100</f>
        <v>71.578947368421055</v>
      </c>
      <c r="O26" s="100">
        <f t="shared" ref="O26:O34" si="13">X26*100</f>
        <v>77.333333333333329</v>
      </c>
      <c r="P26" s="100">
        <f t="shared" ref="P26:P34" si="14">Y26*100</f>
        <v>67.256637168141594</v>
      </c>
      <c r="Q26" s="100">
        <f t="shared" ref="Q26:Q34" si="15">Z26*100</f>
        <v>94.871794871794862</v>
      </c>
      <c r="R26" s="100">
        <f t="shared" ref="R26:R34" si="16">AA26*100</f>
        <v>60.256410256410255</v>
      </c>
      <c r="T26" s="100">
        <v>0.77142857142857146</v>
      </c>
      <c r="U26" s="100">
        <v>0.7</v>
      </c>
      <c r="V26" s="100">
        <v>0.58974358974358976</v>
      </c>
      <c r="W26" s="100">
        <v>0.71578947368421053</v>
      </c>
      <c r="X26" s="100">
        <v>0.77333333333333332</v>
      </c>
      <c r="Y26" s="100">
        <v>0.67256637168141598</v>
      </c>
      <c r="Z26" s="100">
        <v>0.94871794871794868</v>
      </c>
      <c r="AA26" s="100">
        <v>0.60256410256410253</v>
      </c>
    </row>
    <row r="27" spans="2:27" x14ac:dyDescent="0.2">
      <c r="B27" s="7">
        <v>41</v>
      </c>
      <c r="C27" s="7">
        <v>64</v>
      </c>
      <c r="D27" s="109">
        <v>12</v>
      </c>
      <c r="E27" s="109">
        <v>71</v>
      </c>
      <c r="F27" s="109">
        <v>22</v>
      </c>
      <c r="G27" s="7">
        <v>38</v>
      </c>
      <c r="H27" s="7">
        <v>73</v>
      </c>
      <c r="I27" s="109">
        <v>19</v>
      </c>
      <c r="K27" s="100">
        <f t="shared" si="9"/>
        <v>71.929824561403507</v>
      </c>
      <c r="L27" s="100">
        <f t="shared" si="10"/>
        <v>72.727272727272734</v>
      </c>
      <c r="M27" s="100">
        <f t="shared" si="11"/>
        <v>60</v>
      </c>
      <c r="N27" s="100">
        <f t="shared" si="12"/>
        <v>78.021978021978029</v>
      </c>
      <c r="O27" s="100">
        <f t="shared" si="13"/>
        <v>75.862068965517238</v>
      </c>
      <c r="P27" s="100">
        <f t="shared" si="14"/>
        <v>95</v>
      </c>
      <c r="Q27" s="100">
        <f t="shared" si="15"/>
        <v>53.67647058823529</v>
      </c>
      <c r="R27" s="100">
        <f t="shared" si="16"/>
        <v>46.341463414634148</v>
      </c>
      <c r="T27" s="100">
        <v>0.7192982456140351</v>
      </c>
      <c r="U27" s="100">
        <v>0.72727272727272729</v>
      </c>
      <c r="V27" s="100">
        <v>0.6</v>
      </c>
      <c r="W27" s="100">
        <v>0.78021978021978022</v>
      </c>
      <c r="X27" s="100">
        <v>0.75862068965517238</v>
      </c>
      <c r="Y27" s="100">
        <v>0.95</v>
      </c>
      <c r="Z27" s="100">
        <v>0.53676470588235292</v>
      </c>
      <c r="AA27" s="100">
        <v>0.46341463414634149</v>
      </c>
    </row>
    <row r="28" spans="2:27" x14ac:dyDescent="0.2">
      <c r="B28" s="109">
        <v>61</v>
      </c>
      <c r="C28" s="7">
        <v>59</v>
      </c>
      <c r="D28" s="109">
        <v>79</v>
      </c>
      <c r="E28" s="109">
        <v>48</v>
      </c>
      <c r="F28" s="109">
        <v>62</v>
      </c>
      <c r="G28" s="7">
        <v>122</v>
      </c>
      <c r="H28" s="7">
        <v>59</v>
      </c>
      <c r="I28" s="109">
        <v>15</v>
      </c>
      <c r="K28" s="100">
        <f t="shared" si="9"/>
        <v>71.764705882352942</v>
      </c>
      <c r="L28" s="100">
        <f t="shared" si="10"/>
        <v>75.641025641025635</v>
      </c>
      <c r="M28" s="100">
        <f t="shared" si="11"/>
        <v>73.831775700934571</v>
      </c>
      <c r="N28" s="100">
        <f t="shared" si="12"/>
        <v>75</v>
      </c>
      <c r="O28" s="100">
        <f t="shared" si="13"/>
        <v>96.875</v>
      </c>
      <c r="P28" s="100">
        <f t="shared" si="14"/>
        <v>73.939393939393938</v>
      </c>
      <c r="Q28" s="100">
        <f t="shared" si="15"/>
        <v>69.411764705882348</v>
      </c>
      <c r="R28" s="100">
        <f t="shared" si="16"/>
        <v>57.692307692307686</v>
      </c>
      <c r="T28" s="100">
        <v>0.71764705882352942</v>
      </c>
      <c r="U28" s="100">
        <v>0.75641025641025639</v>
      </c>
      <c r="V28" s="100">
        <v>0.73831775700934577</v>
      </c>
      <c r="W28" s="100">
        <v>0.75</v>
      </c>
      <c r="X28" s="100">
        <v>0.96875</v>
      </c>
      <c r="Y28" s="100">
        <v>0.73939393939393938</v>
      </c>
      <c r="Z28" s="100">
        <v>0.69411764705882351</v>
      </c>
      <c r="AA28" s="100">
        <v>0.57692307692307687</v>
      </c>
    </row>
    <row r="29" spans="2:27" x14ac:dyDescent="0.2">
      <c r="B29" s="109">
        <v>75</v>
      </c>
      <c r="C29" s="7">
        <v>65</v>
      </c>
      <c r="D29" s="109">
        <v>47</v>
      </c>
      <c r="E29" s="7">
        <v>67</v>
      </c>
      <c r="F29" s="109">
        <v>38</v>
      </c>
      <c r="G29" s="7">
        <v>83</v>
      </c>
      <c r="H29" s="7">
        <v>33</v>
      </c>
      <c r="I29" s="109">
        <v>8</v>
      </c>
      <c r="K29" s="100">
        <f t="shared" si="9"/>
        <v>87.20930232558139</v>
      </c>
      <c r="L29" s="100">
        <f t="shared" si="10"/>
        <v>85.526315789473685</v>
      </c>
      <c r="M29" s="100">
        <f t="shared" si="11"/>
        <v>47</v>
      </c>
      <c r="N29" s="100">
        <f t="shared" si="12"/>
        <v>75.280898876404493</v>
      </c>
      <c r="O29" s="100">
        <f t="shared" si="13"/>
        <v>86.36363636363636</v>
      </c>
      <c r="P29" s="100">
        <f t="shared" si="14"/>
        <v>72.173913043478265</v>
      </c>
      <c r="Q29" s="100">
        <f t="shared" si="15"/>
        <v>89.189189189189193</v>
      </c>
      <c r="R29" s="100">
        <f t="shared" si="16"/>
        <v>11.594202898550725</v>
      </c>
      <c r="T29" s="100">
        <v>0.87209302325581395</v>
      </c>
      <c r="U29" s="100">
        <v>0.85526315789473684</v>
      </c>
      <c r="V29" s="100">
        <v>0.47</v>
      </c>
      <c r="W29" s="100">
        <v>0.7528089887640449</v>
      </c>
      <c r="X29" s="100">
        <v>0.86363636363636365</v>
      </c>
      <c r="Y29" s="100">
        <v>0.72173913043478266</v>
      </c>
      <c r="Z29" s="100">
        <v>0.89189189189189189</v>
      </c>
      <c r="AA29" s="100">
        <v>0.11594202898550725</v>
      </c>
    </row>
    <row r="30" spans="2:27" x14ac:dyDescent="0.2">
      <c r="B30" s="109">
        <v>83</v>
      </c>
      <c r="C30" s="7">
        <v>74</v>
      </c>
      <c r="D30" s="109">
        <v>46</v>
      </c>
      <c r="E30" s="7">
        <v>77</v>
      </c>
      <c r="F30" s="109">
        <v>20</v>
      </c>
      <c r="G30" s="7">
        <v>94</v>
      </c>
      <c r="H30" s="109">
        <v>35</v>
      </c>
      <c r="I30" s="109">
        <v>28</v>
      </c>
      <c r="K30" s="100">
        <f t="shared" si="9"/>
        <v>72.807017543859658</v>
      </c>
      <c r="L30" s="100">
        <f t="shared" si="10"/>
        <v>81.318681318681314</v>
      </c>
      <c r="M30" s="100">
        <f t="shared" si="11"/>
        <v>53.488372093023251</v>
      </c>
      <c r="N30" s="100">
        <f t="shared" si="12"/>
        <v>86.516853932584269</v>
      </c>
      <c r="O30" s="100">
        <f t="shared" si="13"/>
        <v>54.054054054054056</v>
      </c>
      <c r="P30" s="100">
        <f t="shared" si="14"/>
        <v>93.069306930693074</v>
      </c>
      <c r="Q30" s="100">
        <f t="shared" si="15"/>
        <v>76.08695652173914</v>
      </c>
      <c r="R30" s="100">
        <f t="shared" si="16"/>
        <v>41.17647058823529</v>
      </c>
      <c r="T30" s="100">
        <v>0.72807017543859653</v>
      </c>
      <c r="U30" s="100">
        <v>0.81318681318681318</v>
      </c>
      <c r="V30" s="100">
        <v>0.53488372093023251</v>
      </c>
      <c r="W30" s="100">
        <v>0.8651685393258427</v>
      </c>
      <c r="X30" s="100">
        <v>0.54054054054054057</v>
      </c>
      <c r="Y30" s="100">
        <v>0.93069306930693074</v>
      </c>
      <c r="Z30" s="100">
        <v>0.76086956521739135</v>
      </c>
      <c r="AA30" s="100">
        <v>0.41176470588235292</v>
      </c>
    </row>
    <row r="31" spans="2:27" x14ac:dyDescent="0.2">
      <c r="B31" s="109">
        <v>74</v>
      </c>
      <c r="C31" s="7">
        <v>44</v>
      </c>
      <c r="D31" s="109">
        <v>23</v>
      </c>
      <c r="E31" s="7">
        <v>34</v>
      </c>
      <c r="F31" s="109">
        <v>31</v>
      </c>
      <c r="G31" s="7">
        <v>69</v>
      </c>
      <c r="H31" s="109">
        <v>74</v>
      </c>
      <c r="I31" s="109">
        <v>0</v>
      </c>
      <c r="K31" s="100">
        <f t="shared" si="9"/>
        <v>62.711864406779661</v>
      </c>
      <c r="L31" s="100">
        <f t="shared" si="10"/>
        <v>74.576271186440678</v>
      </c>
      <c r="M31" s="100">
        <f t="shared" si="11"/>
        <v>50</v>
      </c>
      <c r="N31" s="100">
        <f t="shared" si="12"/>
        <v>73.91304347826086</v>
      </c>
      <c r="O31" s="100">
        <f t="shared" si="13"/>
        <v>88.571428571428569</v>
      </c>
      <c r="P31" s="100">
        <f t="shared" si="14"/>
        <v>75.824175824175825</v>
      </c>
      <c r="Q31" s="100">
        <f t="shared" si="15"/>
        <v>96.103896103896105</v>
      </c>
      <c r="R31" s="100">
        <f t="shared" si="16"/>
        <v>0</v>
      </c>
      <c r="T31" s="100">
        <v>0.6271186440677966</v>
      </c>
      <c r="U31" s="100">
        <v>0.74576271186440679</v>
      </c>
      <c r="V31" s="100">
        <v>0.5</v>
      </c>
      <c r="W31" s="100">
        <v>0.73913043478260865</v>
      </c>
      <c r="X31" s="100">
        <v>0.88571428571428568</v>
      </c>
      <c r="Y31" s="100">
        <v>0.75824175824175821</v>
      </c>
      <c r="Z31" s="100">
        <v>0.96103896103896103</v>
      </c>
      <c r="AA31" s="100">
        <v>0</v>
      </c>
    </row>
    <row r="32" spans="2:27" x14ac:dyDescent="0.2">
      <c r="B32" s="109">
        <v>80</v>
      </c>
      <c r="C32" s="7">
        <v>53</v>
      </c>
      <c r="D32" s="109">
        <v>93</v>
      </c>
      <c r="E32" s="7">
        <v>87</v>
      </c>
      <c r="F32" s="109">
        <v>26</v>
      </c>
      <c r="G32" s="7">
        <v>0</v>
      </c>
      <c r="H32" s="109">
        <v>47</v>
      </c>
      <c r="I32" s="109">
        <v>42</v>
      </c>
      <c r="K32" s="100">
        <f t="shared" si="9"/>
        <v>77.669902912621353</v>
      </c>
      <c r="L32" s="100">
        <f t="shared" si="10"/>
        <v>68.831168831168839</v>
      </c>
      <c r="M32" s="100">
        <f t="shared" si="11"/>
        <v>84.545454545454547</v>
      </c>
      <c r="N32" s="100">
        <f t="shared" si="12"/>
        <v>84.466019417475721</v>
      </c>
      <c r="O32" s="100">
        <f t="shared" si="13"/>
        <v>50</v>
      </c>
      <c r="P32" s="100">
        <f t="shared" si="14"/>
        <v>0</v>
      </c>
      <c r="Q32" s="100">
        <f t="shared" si="15"/>
        <v>63.513513513513509</v>
      </c>
      <c r="R32" s="100">
        <f t="shared" si="16"/>
        <v>63.636363636363633</v>
      </c>
      <c r="T32" s="100">
        <v>0.77669902912621358</v>
      </c>
      <c r="U32" s="100">
        <v>0.68831168831168832</v>
      </c>
      <c r="V32" s="100">
        <v>0.84545454545454546</v>
      </c>
      <c r="W32" s="100">
        <v>0.84466019417475724</v>
      </c>
      <c r="X32" s="100">
        <v>0.5</v>
      </c>
      <c r="Y32" s="100">
        <v>0</v>
      </c>
      <c r="Z32" s="100">
        <v>0.63513513513513509</v>
      </c>
      <c r="AA32" s="100">
        <v>0.63636363636363635</v>
      </c>
    </row>
    <row r="33" spans="2:27" x14ac:dyDescent="0.2">
      <c r="B33" s="109">
        <v>83</v>
      </c>
      <c r="C33" s="7">
        <v>64</v>
      </c>
      <c r="D33" s="109">
        <v>33</v>
      </c>
      <c r="E33" s="7">
        <v>64</v>
      </c>
      <c r="F33" s="109">
        <v>12</v>
      </c>
      <c r="G33" s="7">
        <v>104</v>
      </c>
      <c r="H33" s="109">
        <v>102</v>
      </c>
      <c r="I33" s="109">
        <v>14</v>
      </c>
      <c r="K33" s="100">
        <f t="shared" si="9"/>
        <v>74.107142857142861</v>
      </c>
      <c r="L33" s="100">
        <f t="shared" si="10"/>
        <v>83.116883116883116</v>
      </c>
      <c r="M33" s="100">
        <f t="shared" si="11"/>
        <v>71.739130434782609</v>
      </c>
      <c r="N33" s="100">
        <f t="shared" si="12"/>
        <v>87.671232876712324</v>
      </c>
      <c r="O33" s="100">
        <f t="shared" si="13"/>
        <v>63.157894736842103</v>
      </c>
      <c r="P33" s="100">
        <f t="shared" si="14"/>
        <v>81.25</v>
      </c>
      <c r="Q33" s="100">
        <f t="shared" si="15"/>
        <v>91.071428571428569</v>
      </c>
      <c r="R33" s="100">
        <f t="shared" si="16"/>
        <v>29.787234042553191</v>
      </c>
      <c r="T33" s="100">
        <v>0.7410714285714286</v>
      </c>
      <c r="U33" s="100">
        <v>0.83116883116883122</v>
      </c>
      <c r="V33" s="100">
        <v>0.71739130434782605</v>
      </c>
      <c r="W33" s="100">
        <v>0.87671232876712324</v>
      </c>
      <c r="X33" s="100">
        <v>0.63157894736842102</v>
      </c>
      <c r="Y33" s="100">
        <v>0.8125</v>
      </c>
      <c r="Z33" s="100">
        <v>0.9107142857142857</v>
      </c>
      <c r="AA33" s="100">
        <v>0.2978723404255319</v>
      </c>
    </row>
    <row r="34" spans="2:27" x14ac:dyDescent="0.2">
      <c r="B34" s="109">
        <v>85</v>
      </c>
      <c r="C34" s="7">
        <v>34</v>
      </c>
      <c r="D34" s="109">
        <v>79</v>
      </c>
      <c r="E34" s="109">
        <v>70</v>
      </c>
      <c r="F34" s="109">
        <v>35</v>
      </c>
      <c r="G34" s="7">
        <v>111</v>
      </c>
      <c r="H34" s="109">
        <v>100</v>
      </c>
      <c r="I34" s="109">
        <v>28</v>
      </c>
      <c r="K34" s="100">
        <f t="shared" si="9"/>
        <v>76.576576576576571</v>
      </c>
      <c r="L34" s="100">
        <f t="shared" si="10"/>
        <v>87.179487179487182</v>
      </c>
      <c r="M34" s="100">
        <f t="shared" si="11"/>
        <v>71.171171171171167</v>
      </c>
      <c r="N34" s="100">
        <f t="shared" si="12"/>
        <v>93.333333333333329</v>
      </c>
      <c r="O34" s="100">
        <f t="shared" si="13"/>
        <v>53.030303030303031</v>
      </c>
      <c r="P34" s="100">
        <f t="shared" si="14"/>
        <v>75.510204081632651</v>
      </c>
      <c r="Q34" s="100">
        <f t="shared" si="15"/>
        <v>98.039215686274503</v>
      </c>
      <c r="R34" s="100">
        <f t="shared" si="16"/>
        <v>59.574468085106382</v>
      </c>
      <c r="T34" s="100">
        <v>0.76576576576576572</v>
      </c>
      <c r="U34" s="100">
        <v>0.87179487179487181</v>
      </c>
      <c r="V34" s="100">
        <v>0.71171171171171166</v>
      </c>
      <c r="W34" s="100">
        <v>0.93333333333333335</v>
      </c>
      <c r="X34" s="100">
        <v>0.53030303030303028</v>
      </c>
      <c r="Y34" s="100">
        <v>0.75510204081632648</v>
      </c>
      <c r="Z34" s="100">
        <v>0.98039215686274506</v>
      </c>
      <c r="AA34" s="100">
        <v>0.5957446808510638</v>
      </c>
    </row>
    <row r="36" spans="2:27" x14ac:dyDescent="0.2">
      <c r="B36" s="2" t="s">
        <v>235</v>
      </c>
      <c r="C36" s="1"/>
      <c r="D36" s="1"/>
      <c r="E36" s="1"/>
      <c r="F36" s="1"/>
      <c r="G36" s="1"/>
      <c r="H36" s="1"/>
      <c r="I36" s="1"/>
    </row>
    <row r="37" spans="2:27" x14ac:dyDescent="0.2">
      <c r="B37" s="1" t="s">
        <v>11</v>
      </c>
      <c r="C37" s="1"/>
      <c r="D37" s="1"/>
      <c r="E37" s="1"/>
      <c r="F37" s="1"/>
      <c r="G37" s="1"/>
      <c r="H37" s="1"/>
      <c r="I37" s="1"/>
    </row>
    <row r="38" spans="2:27" ht="18" x14ac:dyDescent="0.2">
      <c r="B38" s="127" t="s">
        <v>89</v>
      </c>
      <c r="C38" s="128"/>
      <c r="D38" s="67"/>
      <c r="E38" s="127" t="s">
        <v>91</v>
      </c>
      <c r="F38" s="128"/>
      <c r="G38" s="67"/>
      <c r="H38" s="127" t="s">
        <v>90</v>
      </c>
      <c r="I38" s="128"/>
    </row>
    <row r="39" spans="2:27" x14ac:dyDescent="0.2">
      <c r="B39" s="123" t="s">
        <v>0</v>
      </c>
      <c r="C39" s="124"/>
      <c r="D39" s="1"/>
      <c r="E39" s="123" t="s">
        <v>0</v>
      </c>
      <c r="F39" s="124"/>
      <c r="G39" s="1"/>
      <c r="H39" s="123" t="s">
        <v>0</v>
      </c>
      <c r="I39" s="124"/>
    </row>
    <row r="40" spans="2:27" x14ac:dyDescent="0.2">
      <c r="B40" s="123">
        <v>0.2402</v>
      </c>
      <c r="C40" s="124"/>
      <c r="D40" s="1"/>
      <c r="E40" s="123">
        <v>0.39839999999999998</v>
      </c>
      <c r="F40" s="124"/>
      <c r="G40" s="1"/>
      <c r="H40" s="123">
        <v>0.60340000000000005</v>
      </c>
      <c r="I40" s="124"/>
    </row>
    <row r="41" spans="2:27" x14ac:dyDescent="0.2">
      <c r="B41" s="123" t="s">
        <v>1</v>
      </c>
      <c r="C41" s="124"/>
      <c r="D41" s="1"/>
      <c r="E41" s="123" t="s">
        <v>1</v>
      </c>
      <c r="F41" s="124"/>
      <c r="G41" s="1"/>
      <c r="H41" s="123" t="s">
        <v>1</v>
      </c>
      <c r="I41" s="124"/>
    </row>
    <row r="42" spans="2:27" x14ac:dyDescent="0.2">
      <c r="B42" s="1"/>
      <c r="C42" s="1"/>
      <c r="D42" s="1"/>
      <c r="E42" s="1"/>
      <c r="F42" s="1"/>
      <c r="G42" s="1"/>
      <c r="H42" s="1"/>
      <c r="I42" s="1"/>
    </row>
    <row r="43" spans="2:27" x14ac:dyDescent="0.2">
      <c r="B43" s="1" t="s">
        <v>12</v>
      </c>
      <c r="C43" s="1"/>
      <c r="D43" s="1"/>
      <c r="E43" s="1"/>
      <c r="F43" s="1"/>
      <c r="G43" s="1"/>
      <c r="H43" s="1"/>
      <c r="I43" s="1"/>
    </row>
    <row r="44" spans="2:27" ht="18" x14ac:dyDescent="0.2">
      <c r="B44" s="127" t="s">
        <v>89</v>
      </c>
      <c r="C44" s="128"/>
      <c r="D44" s="67"/>
      <c r="E44" s="127" t="s">
        <v>91</v>
      </c>
      <c r="F44" s="128"/>
      <c r="G44" s="67"/>
      <c r="H44" s="127" t="s">
        <v>90</v>
      </c>
      <c r="I44" s="128"/>
    </row>
    <row r="45" spans="2:27" x14ac:dyDescent="0.2">
      <c r="B45" s="123" t="s">
        <v>5</v>
      </c>
      <c r="C45" s="124"/>
      <c r="D45" s="1"/>
      <c r="E45" s="123" t="s">
        <v>0</v>
      </c>
      <c r="F45" s="124"/>
      <c r="G45" s="1"/>
      <c r="H45" s="123" t="s">
        <v>0</v>
      </c>
      <c r="I45" s="124"/>
    </row>
    <row r="46" spans="2:27" x14ac:dyDescent="0.2">
      <c r="B46" s="123">
        <v>0.48049999999999998</v>
      </c>
      <c r="C46" s="124"/>
      <c r="D46" s="1"/>
      <c r="E46" s="123">
        <v>0.9224</v>
      </c>
      <c r="F46" s="124"/>
      <c r="G46" s="1"/>
      <c r="H46" s="123">
        <v>1.3599999999999999E-2</v>
      </c>
      <c r="I46" s="124"/>
    </row>
    <row r="47" spans="2:27" x14ac:dyDescent="0.2">
      <c r="B47" s="123" t="s">
        <v>1</v>
      </c>
      <c r="C47" s="124"/>
      <c r="D47" s="1"/>
      <c r="E47" s="123" t="s">
        <v>1</v>
      </c>
      <c r="F47" s="124"/>
      <c r="G47" s="1"/>
      <c r="H47" s="123" t="s">
        <v>150</v>
      </c>
      <c r="I47" s="124"/>
    </row>
    <row r="54" spans="2:20" x14ac:dyDescent="0.2">
      <c r="B54" s="73"/>
      <c r="C54" s="73"/>
      <c r="D54" s="73"/>
      <c r="E54" s="73"/>
      <c r="F54" s="73"/>
      <c r="G54" s="73"/>
      <c r="H54" s="73"/>
      <c r="I54" s="73"/>
      <c r="M54" s="73"/>
      <c r="N54" s="73"/>
      <c r="O54" s="73"/>
      <c r="P54" s="73"/>
      <c r="Q54" s="73"/>
      <c r="R54" s="73"/>
      <c r="S54" s="73"/>
      <c r="T54" s="73"/>
    </row>
    <row r="55" spans="2:20" x14ac:dyDescent="0.2">
      <c r="B55" s="73"/>
      <c r="C55" s="73"/>
      <c r="D55" s="73"/>
      <c r="E55" s="73"/>
      <c r="F55" s="73"/>
      <c r="G55" s="73"/>
      <c r="H55" s="73"/>
      <c r="I55" s="73"/>
      <c r="M55" s="73"/>
      <c r="N55" s="73"/>
      <c r="O55" s="73"/>
      <c r="P55" s="73"/>
      <c r="Q55" s="73"/>
      <c r="R55" s="73"/>
      <c r="S55" s="73"/>
      <c r="T55" s="73"/>
    </row>
    <row r="56" spans="2:20" x14ac:dyDescent="0.2">
      <c r="B56" s="73"/>
      <c r="C56" s="73"/>
      <c r="D56" s="73"/>
      <c r="E56" s="73"/>
      <c r="F56" s="73"/>
      <c r="G56" s="73"/>
      <c r="H56" s="73"/>
      <c r="I56" s="73"/>
      <c r="M56" s="73"/>
      <c r="N56" s="73"/>
      <c r="O56" s="73"/>
      <c r="P56" s="73"/>
      <c r="Q56" s="73"/>
      <c r="R56" s="73"/>
      <c r="S56" s="73"/>
      <c r="T56" s="73"/>
    </row>
    <row r="57" spans="2:20" x14ac:dyDescent="0.2">
      <c r="B57" s="73"/>
      <c r="C57" s="73"/>
      <c r="D57" s="73"/>
      <c r="E57" s="73"/>
      <c r="F57" s="73"/>
      <c r="G57" s="73"/>
      <c r="H57" s="73"/>
      <c r="I57" s="73"/>
      <c r="M57" s="73"/>
      <c r="N57" s="73"/>
      <c r="O57" s="73"/>
      <c r="P57" s="73"/>
      <c r="Q57" s="73"/>
      <c r="R57" s="73"/>
      <c r="S57" s="73"/>
      <c r="T57" s="73"/>
    </row>
    <row r="58" spans="2:20" x14ac:dyDescent="0.2">
      <c r="B58" s="73"/>
      <c r="C58" s="73"/>
      <c r="D58" s="73"/>
      <c r="E58" s="73"/>
      <c r="F58" s="73"/>
      <c r="G58" s="73"/>
      <c r="H58" s="73"/>
      <c r="I58" s="73"/>
      <c r="M58" s="73"/>
      <c r="N58" s="73"/>
      <c r="O58" s="73"/>
      <c r="P58" s="73"/>
      <c r="Q58" s="73"/>
      <c r="R58" s="73"/>
      <c r="S58" s="73"/>
      <c r="T58" s="73"/>
    </row>
    <row r="59" spans="2:20" x14ac:dyDescent="0.2">
      <c r="B59" s="73"/>
      <c r="C59" s="73"/>
      <c r="D59" s="73"/>
      <c r="E59" s="73"/>
      <c r="F59" s="73"/>
      <c r="G59" s="73"/>
      <c r="H59" s="73"/>
      <c r="I59" s="73"/>
      <c r="M59" s="73"/>
      <c r="N59" s="73"/>
      <c r="O59" s="73"/>
      <c r="P59" s="73"/>
      <c r="Q59" s="73"/>
      <c r="R59" s="73"/>
      <c r="S59" s="73"/>
      <c r="T59" s="73"/>
    </row>
    <row r="60" spans="2:20" x14ac:dyDescent="0.2">
      <c r="B60" s="73"/>
      <c r="C60" s="73"/>
      <c r="D60" s="73"/>
      <c r="E60" s="73"/>
      <c r="F60" s="73"/>
      <c r="G60" s="73"/>
      <c r="H60" s="73"/>
      <c r="I60" s="73"/>
      <c r="M60" s="73"/>
      <c r="N60" s="73"/>
      <c r="O60" s="73"/>
      <c r="P60" s="73"/>
      <c r="Q60" s="73"/>
      <c r="R60" s="73"/>
      <c r="S60" s="73"/>
      <c r="T60" s="73"/>
    </row>
    <row r="61" spans="2:20" x14ac:dyDescent="0.2">
      <c r="B61" s="73"/>
      <c r="C61" s="73"/>
      <c r="D61" s="73"/>
      <c r="E61" s="73"/>
      <c r="F61" s="73"/>
      <c r="G61" s="73"/>
      <c r="H61" s="73"/>
      <c r="I61" s="73"/>
      <c r="M61" s="73"/>
      <c r="N61" s="73"/>
      <c r="O61" s="73"/>
      <c r="P61" s="73"/>
      <c r="Q61" s="73"/>
      <c r="R61" s="73"/>
      <c r="S61" s="73"/>
      <c r="T61" s="73"/>
    </row>
    <row r="62" spans="2:20" x14ac:dyDescent="0.2">
      <c r="B62" s="73"/>
      <c r="C62" s="73"/>
      <c r="D62" s="73"/>
      <c r="E62" s="73"/>
      <c r="F62" s="73"/>
      <c r="G62" s="73"/>
      <c r="H62" s="73"/>
      <c r="I62" s="73"/>
      <c r="M62" s="73"/>
      <c r="N62" s="73"/>
      <c r="O62" s="73"/>
      <c r="P62" s="73"/>
      <c r="Q62" s="73"/>
      <c r="R62" s="73"/>
      <c r="S62" s="73"/>
      <c r="T62" s="73"/>
    </row>
    <row r="63" spans="2:20" x14ac:dyDescent="0.2">
      <c r="B63" s="73"/>
      <c r="C63" s="73"/>
      <c r="D63" s="73"/>
      <c r="E63" s="73"/>
      <c r="F63" s="73"/>
      <c r="G63" s="73"/>
      <c r="H63" s="73"/>
      <c r="I63" s="73"/>
      <c r="M63" s="73"/>
      <c r="N63" s="73"/>
      <c r="O63" s="73"/>
      <c r="P63" s="73"/>
      <c r="Q63" s="73"/>
      <c r="R63" s="73"/>
      <c r="S63" s="73"/>
      <c r="T63" s="73"/>
    </row>
    <row r="64" spans="2:20" x14ac:dyDescent="0.2">
      <c r="B64" s="73"/>
      <c r="C64" s="73"/>
      <c r="D64" s="73"/>
      <c r="E64" s="73"/>
      <c r="F64" s="73"/>
      <c r="G64" s="73"/>
      <c r="H64" s="73"/>
      <c r="I64" s="73"/>
      <c r="M64" s="73"/>
      <c r="N64" s="73"/>
      <c r="O64" s="73"/>
      <c r="P64" s="73"/>
      <c r="Q64" s="73"/>
      <c r="R64" s="73"/>
      <c r="S64" s="73"/>
      <c r="T64" s="73"/>
    </row>
    <row r="65" spans="2:20" x14ac:dyDescent="0.2">
      <c r="B65" s="73"/>
      <c r="C65" s="73"/>
      <c r="D65" s="73"/>
      <c r="E65" s="73"/>
      <c r="F65" s="73"/>
      <c r="G65" s="73"/>
      <c r="H65" s="73"/>
      <c r="I65" s="73"/>
      <c r="M65" s="73"/>
      <c r="N65" s="73"/>
      <c r="O65" s="73"/>
      <c r="P65" s="73"/>
      <c r="Q65" s="73"/>
      <c r="R65" s="73"/>
      <c r="S65" s="73"/>
      <c r="T65" s="73"/>
    </row>
    <row r="66" spans="2:20" x14ac:dyDescent="0.2">
      <c r="B66" s="73"/>
      <c r="C66" s="73"/>
      <c r="D66" s="73"/>
      <c r="E66" s="73"/>
      <c r="F66" s="73"/>
      <c r="G66" s="73"/>
      <c r="H66" s="73"/>
      <c r="I66" s="73"/>
      <c r="M66" s="73"/>
      <c r="N66" s="73"/>
      <c r="O66" s="73"/>
      <c r="P66" s="73"/>
      <c r="Q66" s="73"/>
      <c r="R66" s="73"/>
      <c r="S66" s="73"/>
      <c r="T66" s="73"/>
    </row>
    <row r="67" spans="2:20" x14ac:dyDescent="0.2">
      <c r="B67" s="73"/>
      <c r="C67" s="73"/>
      <c r="D67" s="73"/>
      <c r="E67" s="73"/>
      <c r="F67" s="73"/>
      <c r="G67" s="73"/>
      <c r="H67" s="73"/>
      <c r="I67" s="73"/>
      <c r="M67" s="73"/>
      <c r="N67" s="73"/>
      <c r="O67" s="73"/>
      <c r="P67" s="73"/>
      <c r="Q67" s="73"/>
      <c r="R67" s="73"/>
      <c r="S67" s="73"/>
      <c r="T67" s="73"/>
    </row>
    <row r="68" spans="2:20" x14ac:dyDescent="0.2">
      <c r="B68" s="73"/>
      <c r="C68" s="73"/>
      <c r="D68" s="73"/>
      <c r="E68" s="73"/>
      <c r="F68" s="73"/>
      <c r="G68" s="73"/>
      <c r="H68" s="73"/>
      <c r="I68" s="73"/>
      <c r="M68" s="73"/>
      <c r="N68" s="73"/>
      <c r="O68" s="73"/>
      <c r="P68" s="73"/>
      <c r="Q68" s="73"/>
      <c r="R68" s="73"/>
      <c r="S68" s="73"/>
      <c r="T68" s="73"/>
    </row>
    <row r="69" spans="2:20" x14ac:dyDescent="0.2">
      <c r="B69" s="73"/>
      <c r="C69" s="73"/>
      <c r="D69" s="73"/>
      <c r="E69" s="73"/>
      <c r="F69" s="73"/>
      <c r="G69" s="73"/>
      <c r="H69" s="73"/>
      <c r="I69" s="73"/>
      <c r="M69" s="73"/>
      <c r="N69" s="73"/>
      <c r="O69" s="73"/>
      <c r="P69" s="73"/>
      <c r="Q69" s="73"/>
      <c r="R69" s="73"/>
      <c r="S69" s="73"/>
      <c r="T69" s="73"/>
    </row>
    <row r="70" spans="2:20" x14ac:dyDescent="0.2">
      <c r="B70" s="73"/>
      <c r="C70" s="73"/>
      <c r="D70" s="73"/>
      <c r="E70" s="73"/>
      <c r="F70" s="73"/>
      <c r="G70" s="73"/>
      <c r="H70" s="73"/>
      <c r="I70" s="73"/>
      <c r="M70" s="73"/>
      <c r="N70" s="73"/>
      <c r="O70" s="73"/>
      <c r="P70" s="73"/>
      <c r="Q70" s="73"/>
      <c r="R70" s="73"/>
      <c r="S70" s="73"/>
      <c r="T70" s="73"/>
    </row>
    <row r="71" spans="2:20" x14ac:dyDescent="0.2">
      <c r="B71" s="73"/>
      <c r="C71" s="73"/>
      <c r="D71" s="73"/>
      <c r="E71" s="73"/>
      <c r="F71" s="73"/>
      <c r="G71" s="73"/>
      <c r="H71" s="73"/>
      <c r="I71" s="73"/>
      <c r="M71" s="73"/>
      <c r="N71" s="73"/>
      <c r="O71" s="73"/>
      <c r="P71" s="73"/>
      <c r="Q71" s="73"/>
      <c r="R71" s="73"/>
      <c r="S71" s="73"/>
      <c r="T71" s="73"/>
    </row>
    <row r="72" spans="2:20" x14ac:dyDescent="0.2">
      <c r="B72" s="73"/>
      <c r="C72" s="73"/>
      <c r="D72" s="73"/>
      <c r="E72" s="73"/>
      <c r="F72" s="73"/>
      <c r="G72" s="73"/>
      <c r="H72" s="73"/>
      <c r="I72" s="73"/>
      <c r="M72" s="73"/>
      <c r="N72" s="73"/>
      <c r="O72" s="73"/>
      <c r="P72" s="73"/>
      <c r="Q72" s="73"/>
      <c r="R72" s="73"/>
      <c r="S72" s="73"/>
      <c r="T72" s="73"/>
    </row>
    <row r="73" spans="2:20" x14ac:dyDescent="0.2">
      <c r="B73" s="73"/>
      <c r="C73" s="73"/>
      <c r="D73" s="73"/>
      <c r="E73" s="73"/>
      <c r="F73" s="73"/>
      <c r="G73" s="73"/>
      <c r="H73" s="73"/>
      <c r="I73" s="73"/>
      <c r="M73" s="73"/>
      <c r="N73" s="73"/>
      <c r="O73" s="73"/>
      <c r="P73" s="73"/>
      <c r="Q73" s="73"/>
      <c r="R73" s="73"/>
      <c r="S73" s="73"/>
      <c r="T73" s="73"/>
    </row>
    <row r="74" spans="2:20" x14ac:dyDescent="0.2">
      <c r="B74" s="73"/>
      <c r="C74" s="73"/>
      <c r="D74" s="73"/>
      <c r="E74" s="73"/>
      <c r="F74" s="73"/>
      <c r="G74" s="73"/>
      <c r="H74" s="73"/>
      <c r="I74" s="73"/>
      <c r="M74" s="73"/>
      <c r="N74" s="73"/>
      <c r="O74" s="73"/>
      <c r="P74" s="73"/>
      <c r="Q74" s="73"/>
      <c r="R74" s="73"/>
      <c r="S74" s="73"/>
      <c r="T74" s="73"/>
    </row>
    <row r="75" spans="2:20" x14ac:dyDescent="0.2">
      <c r="B75" s="73"/>
      <c r="C75" s="73"/>
      <c r="D75" s="73"/>
      <c r="E75" s="73"/>
      <c r="F75" s="73"/>
      <c r="G75" s="73"/>
      <c r="H75" s="73"/>
      <c r="I75" s="73"/>
      <c r="M75" s="73"/>
      <c r="N75" s="73"/>
      <c r="O75" s="73"/>
      <c r="P75" s="73"/>
      <c r="Q75" s="73"/>
      <c r="R75" s="73"/>
      <c r="S75" s="73"/>
      <c r="T75" s="73"/>
    </row>
    <row r="76" spans="2:20" x14ac:dyDescent="0.2">
      <c r="B76" s="73"/>
      <c r="C76" s="73"/>
      <c r="D76" s="73"/>
      <c r="E76" s="73"/>
      <c r="F76" s="73"/>
      <c r="G76" s="73"/>
      <c r="H76" s="73"/>
      <c r="I76" s="73"/>
      <c r="M76" s="73"/>
      <c r="N76" s="73"/>
      <c r="O76" s="73"/>
      <c r="P76" s="73"/>
      <c r="Q76" s="73"/>
      <c r="R76" s="73"/>
      <c r="S76" s="73"/>
      <c r="T76" s="73"/>
    </row>
    <row r="77" spans="2:20" x14ac:dyDescent="0.2">
      <c r="B77" s="73"/>
      <c r="C77" s="73"/>
      <c r="D77" s="73"/>
      <c r="E77" s="73"/>
      <c r="F77" s="73"/>
      <c r="G77" s="73"/>
      <c r="H77" s="73"/>
      <c r="I77" s="73"/>
      <c r="M77" s="73"/>
      <c r="N77" s="73"/>
      <c r="O77" s="73"/>
      <c r="P77" s="73"/>
      <c r="Q77" s="73"/>
      <c r="R77" s="73"/>
      <c r="S77" s="73"/>
      <c r="T77" s="73"/>
    </row>
    <row r="78" spans="2:20" x14ac:dyDescent="0.2">
      <c r="B78" s="73"/>
      <c r="C78" s="73"/>
      <c r="D78" s="73"/>
      <c r="E78" s="73"/>
      <c r="F78" s="73"/>
      <c r="G78" s="73"/>
      <c r="H78" s="73"/>
      <c r="I78" s="73"/>
      <c r="M78" s="73"/>
      <c r="N78" s="73"/>
      <c r="O78" s="73"/>
      <c r="P78" s="73"/>
      <c r="Q78" s="73"/>
      <c r="R78" s="73"/>
      <c r="S78" s="73"/>
      <c r="T78" s="73"/>
    </row>
    <row r="79" spans="2:20" x14ac:dyDescent="0.2">
      <c r="B79" s="73"/>
      <c r="C79" s="73"/>
      <c r="D79" s="73"/>
      <c r="E79" s="73"/>
      <c r="F79" s="73"/>
      <c r="G79" s="73"/>
      <c r="H79" s="73"/>
      <c r="I79" s="73"/>
      <c r="M79" s="73"/>
      <c r="N79" s="73"/>
      <c r="O79" s="73"/>
      <c r="P79" s="73"/>
      <c r="Q79" s="73"/>
      <c r="R79" s="73"/>
      <c r="S79" s="73"/>
      <c r="T79" s="73"/>
    </row>
    <row r="80" spans="2:20" x14ac:dyDescent="0.2">
      <c r="B80" s="73"/>
      <c r="C80" s="73"/>
      <c r="D80" s="73"/>
      <c r="E80" s="73"/>
      <c r="F80" s="73"/>
      <c r="G80" s="73"/>
      <c r="H80" s="73"/>
      <c r="I80" s="73"/>
      <c r="M80" s="73"/>
      <c r="N80" s="73"/>
      <c r="O80" s="73"/>
      <c r="P80" s="73"/>
      <c r="Q80" s="73"/>
      <c r="R80" s="73"/>
      <c r="S80" s="73"/>
      <c r="T80" s="73"/>
    </row>
    <row r="81" spans="2:20" x14ac:dyDescent="0.2">
      <c r="B81" s="73"/>
      <c r="C81" s="73"/>
      <c r="D81" s="73"/>
      <c r="E81" s="73"/>
      <c r="F81" s="73"/>
      <c r="G81" s="73"/>
      <c r="H81" s="73"/>
      <c r="I81" s="73"/>
      <c r="M81" s="73"/>
      <c r="N81" s="73"/>
      <c r="O81" s="73"/>
      <c r="P81" s="73"/>
      <c r="Q81" s="73"/>
      <c r="R81" s="73"/>
      <c r="S81" s="73"/>
      <c r="T81" s="73"/>
    </row>
    <row r="82" spans="2:20" x14ac:dyDescent="0.2">
      <c r="B82" s="73"/>
      <c r="C82" s="73"/>
      <c r="D82" s="73"/>
      <c r="E82" s="73"/>
      <c r="F82" s="73"/>
      <c r="G82" s="73"/>
      <c r="H82" s="73"/>
      <c r="I82" s="73"/>
      <c r="M82" s="73"/>
      <c r="N82" s="73"/>
      <c r="O82" s="73"/>
      <c r="P82" s="73"/>
      <c r="Q82" s="73"/>
      <c r="R82" s="73"/>
      <c r="S82" s="73"/>
      <c r="T82" s="73"/>
    </row>
    <row r="83" spans="2:20" x14ac:dyDescent="0.2">
      <c r="B83" s="73"/>
      <c r="C83" s="73"/>
      <c r="D83" s="73"/>
      <c r="E83" s="73"/>
      <c r="F83" s="73"/>
      <c r="G83" s="73"/>
      <c r="H83" s="73"/>
      <c r="I83" s="73"/>
      <c r="M83" s="73"/>
      <c r="N83" s="73"/>
      <c r="O83" s="73"/>
      <c r="P83" s="73"/>
      <c r="Q83" s="73"/>
      <c r="R83" s="73"/>
      <c r="S83" s="73"/>
      <c r="T83" s="73"/>
    </row>
  </sheetData>
  <mergeCells count="33">
    <mergeCell ref="B2:I2"/>
    <mergeCell ref="K2:R2"/>
    <mergeCell ref="B3:E3"/>
    <mergeCell ref="F3:I3"/>
    <mergeCell ref="K3:N3"/>
    <mergeCell ref="O3:R3"/>
    <mergeCell ref="B40:C40"/>
    <mergeCell ref="E40:F40"/>
    <mergeCell ref="H40:I40"/>
    <mergeCell ref="B41:C41"/>
    <mergeCell ref="E41:F41"/>
    <mergeCell ref="H41:I41"/>
    <mergeCell ref="E38:F38"/>
    <mergeCell ref="H38:I38"/>
    <mergeCell ref="B39:C39"/>
    <mergeCell ref="E39:F39"/>
    <mergeCell ref="H39:I39"/>
    <mergeCell ref="T2:AA2"/>
    <mergeCell ref="T3:W3"/>
    <mergeCell ref="X3:AA3"/>
    <mergeCell ref="B47:C47"/>
    <mergeCell ref="E47:F47"/>
    <mergeCell ref="H47:I47"/>
    <mergeCell ref="B45:C45"/>
    <mergeCell ref="E45:F45"/>
    <mergeCell ref="H45:I45"/>
    <mergeCell ref="B46:C46"/>
    <mergeCell ref="E46:F46"/>
    <mergeCell ref="H46:I46"/>
    <mergeCell ref="B44:C44"/>
    <mergeCell ref="E44:F44"/>
    <mergeCell ref="H44:I44"/>
    <mergeCell ref="B38:C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7D458-6258-1D4E-8F70-D8C5E16ED314}">
  <sheetPr codeName="Sheet4"/>
  <dimension ref="A2:AA64"/>
  <sheetViews>
    <sheetView zoomScale="92" zoomScaleNormal="92" workbookViewId="0">
      <selection activeCell="C5" sqref="C5:C48"/>
    </sheetView>
  </sheetViews>
  <sheetFormatPr baseColWidth="10" defaultRowHeight="16" x14ac:dyDescent="0.2"/>
  <cols>
    <col min="2" max="2" width="13.5" customWidth="1"/>
    <col min="5" max="5" width="14.1640625" customWidth="1"/>
  </cols>
  <sheetData>
    <row r="2" spans="1:27" x14ac:dyDescent="0.2">
      <c r="B2" s="1"/>
      <c r="C2" s="1"/>
      <c r="D2" s="2" t="s">
        <v>54</v>
      </c>
      <c r="E2" s="1"/>
      <c r="F2" s="1"/>
      <c r="G2" s="1"/>
      <c r="H2" s="1"/>
    </row>
    <row r="3" spans="1:27" x14ac:dyDescent="0.2">
      <c r="A3" s="2"/>
      <c r="B3" s="2"/>
      <c r="C3" s="2"/>
      <c r="D3" s="139" t="s">
        <v>24</v>
      </c>
      <c r="E3" s="139"/>
      <c r="F3" s="139"/>
      <c r="G3" s="139"/>
      <c r="H3" s="139"/>
      <c r="I3" s="139"/>
      <c r="J3" s="139"/>
      <c r="K3" s="139"/>
      <c r="L3" s="139"/>
      <c r="N3" s="2"/>
      <c r="O3" s="2"/>
      <c r="P3" s="2"/>
      <c r="Q3" s="135"/>
      <c r="R3" s="135"/>
      <c r="S3" s="135"/>
      <c r="T3" s="135"/>
      <c r="U3" s="135"/>
      <c r="V3" s="135"/>
      <c r="W3" s="135"/>
      <c r="X3" s="135"/>
      <c r="Y3" s="135"/>
    </row>
    <row r="4" spans="1:27" ht="18" x14ac:dyDescent="0.2">
      <c r="A4" s="136"/>
      <c r="B4" s="137"/>
      <c r="C4" s="136"/>
      <c r="D4" s="138" t="s">
        <v>92</v>
      </c>
      <c r="E4" s="138"/>
      <c r="F4" s="138"/>
      <c r="G4" s="138" t="s">
        <v>86</v>
      </c>
      <c r="H4" s="138"/>
      <c r="I4" s="138"/>
      <c r="J4" s="138" t="s">
        <v>85</v>
      </c>
      <c r="K4" s="138"/>
      <c r="L4" s="138"/>
      <c r="N4" s="136"/>
      <c r="O4" s="137"/>
      <c r="P4" s="136"/>
      <c r="Q4" s="136"/>
      <c r="R4" s="136"/>
      <c r="S4" s="136"/>
      <c r="T4" s="136"/>
      <c r="U4" s="136"/>
      <c r="V4" s="136"/>
      <c r="W4" s="136"/>
      <c r="X4" s="136"/>
      <c r="Y4" s="136"/>
    </row>
    <row r="5" spans="1:27" x14ac:dyDescent="0.2">
      <c r="A5" s="13"/>
      <c r="B5" s="13"/>
      <c r="C5" s="13"/>
      <c r="D5" s="22">
        <v>30</v>
      </c>
      <c r="E5" s="22">
        <v>30</v>
      </c>
      <c r="F5" s="22">
        <v>30</v>
      </c>
      <c r="G5" s="7">
        <v>30</v>
      </c>
      <c r="H5" s="7">
        <v>30</v>
      </c>
      <c r="I5" s="7">
        <v>30</v>
      </c>
      <c r="J5" s="7">
        <v>30</v>
      </c>
      <c r="K5" s="7">
        <v>30</v>
      </c>
      <c r="L5" s="7">
        <v>30</v>
      </c>
      <c r="M5" s="13"/>
      <c r="N5" s="13"/>
      <c r="O5" s="13"/>
      <c r="P5" s="13"/>
      <c r="Q5" s="13"/>
      <c r="R5" s="13"/>
      <c r="S5" s="20"/>
      <c r="T5" s="20"/>
      <c r="U5" s="20"/>
      <c r="V5" s="13"/>
      <c r="W5" s="13"/>
      <c r="X5" s="13"/>
      <c r="Y5" s="20"/>
      <c r="Z5" s="20"/>
      <c r="AA5" s="20"/>
    </row>
    <row r="6" spans="1:27" x14ac:dyDescent="0.2">
      <c r="A6" s="13"/>
      <c r="B6" s="13"/>
      <c r="C6" s="13"/>
      <c r="D6" s="22">
        <v>30</v>
      </c>
      <c r="E6" s="22">
        <v>30</v>
      </c>
      <c r="F6" s="22">
        <v>30</v>
      </c>
      <c r="G6" s="7">
        <v>30</v>
      </c>
      <c r="H6" s="7">
        <v>30</v>
      </c>
      <c r="I6" s="7">
        <v>30</v>
      </c>
      <c r="J6" s="7">
        <v>29</v>
      </c>
      <c r="K6" s="7">
        <v>29</v>
      </c>
      <c r="L6" s="7">
        <v>30</v>
      </c>
      <c r="M6" s="13"/>
      <c r="N6" s="13"/>
      <c r="O6" s="13"/>
      <c r="P6" s="13"/>
      <c r="Q6" s="13"/>
      <c r="R6" s="13"/>
      <c r="S6" s="20"/>
      <c r="T6" s="20"/>
      <c r="U6" s="20"/>
      <c r="V6" s="13"/>
      <c r="W6" s="13"/>
      <c r="X6" s="13"/>
      <c r="Y6" s="20"/>
      <c r="Z6" s="20"/>
      <c r="AA6" s="20"/>
    </row>
    <row r="7" spans="1:27" x14ac:dyDescent="0.2">
      <c r="A7" s="13"/>
      <c r="B7" s="13"/>
      <c r="C7" s="13"/>
      <c r="D7" s="22">
        <v>30</v>
      </c>
      <c r="E7" s="22">
        <v>30</v>
      </c>
      <c r="F7" s="22">
        <v>30</v>
      </c>
      <c r="G7" s="7">
        <v>30</v>
      </c>
      <c r="H7" s="7">
        <v>30</v>
      </c>
      <c r="I7" s="7">
        <v>30</v>
      </c>
      <c r="J7" s="7">
        <v>29</v>
      </c>
      <c r="K7" s="7">
        <v>29</v>
      </c>
      <c r="L7" s="7">
        <v>30</v>
      </c>
      <c r="M7" s="13"/>
      <c r="N7" s="13"/>
      <c r="O7" s="13"/>
      <c r="P7" s="13"/>
      <c r="Q7" s="13"/>
      <c r="R7" s="13"/>
      <c r="S7" s="20"/>
      <c r="T7" s="20"/>
      <c r="U7" s="20"/>
      <c r="V7" s="13"/>
      <c r="W7" s="13"/>
      <c r="X7" s="13"/>
      <c r="Y7" s="20"/>
      <c r="Z7" s="20"/>
      <c r="AA7" s="20"/>
    </row>
    <row r="8" spans="1:27" x14ac:dyDescent="0.2">
      <c r="A8" s="13"/>
      <c r="B8" s="13"/>
      <c r="C8" s="13"/>
      <c r="D8" s="22">
        <v>23</v>
      </c>
      <c r="E8" s="22">
        <v>30</v>
      </c>
      <c r="F8" s="22">
        <v>30</v>
      </c>
      <c r="G8" s="7">
        <v>30</v>
      </c>
      <c r="H8" s="7">
        <v>30</v>
      </c>
      <c r="I8" s="7">
        <v>30</v>
      </c>
      <c r="J8" s="7">
        <v>29</v>
      </c>
      <c r="K8" s="7">
        <v>29</v>
      </c>
      <c r="L8" s="7">
        <v>30</v>
      </c>
      <c r="M8" s="13"/>
      <c r="N8" s="13"/>
      <c r="O8" s="13"/>
      <c r="P8" s="13"/>
      <c r="Q8" s="13"/>
      <c r="R8" s="13"/>
      <c r="S8" s="20"/>
      <c r="T8" s="20"/>
      <c r="U8" s="20"/>
      <c r="V8" s="13"/>
      <c r="W8" s="13"/>
      <c r="X8" s="13"/>
      <c r="Y8" s="20"/>
      <c r="Z8" s="20"/>
      <c r="AA8" s="20"/>
    </row>
    <row r="9" spans="1:27" x14ac:dyDescent="0.2">
      <c r="A9" s="13"/>
      <c r="B9" s="13"/>
      <c r="C9" s="13"/>
      <c r="D9" s="22">
        <v>23</v>
      </c>
      <c r="E9" s="22">
        <v>30</v>
      </c>
      <c r="F9" s="22">
        <v>30</v>
      </c>
      <c r="G9" s="7">
        <v>30</v>
      </c>
      <c r="H9" s="7">
        <v>26</v>
      </c>
      <c r="I9" s="7">
        <v>30</v>
      </c>
      <c r="J9" s="7">
        <v>29</v>
      </c>
      <c r="K9" s="7">
        <v>29</v>
      </c>
      <c r="L9" s="7">
        <v>30</v>
      </c>
      <c r="M9" s="13"/>
      <c r="N9" s="13"/>
      <c r="O9" s="13"/>
      <c r="P9" s="13"/>
      <c r="Q9" s="13"/>
      <c r="R9" s="13"/>
      <c r="S9" s="20"/>
      <c r="T9" s="20"/>
      <c r="U9" s="20"/>
      <c r="V9" s="13"/>
      <c r="W9" s="13"/>
      <c r="X9" s="13"/>
      <c r="Y9" s="20"/>
      <c r="Z9" s="20"/>
      <c r="AA9" s="20"/>
    </row>
    <row r="10" spans="1:27" x14ac:dyDescent="0.2">
      <c r="A10" s="13"/>
      <c r="B10" s="13"/>
      <c r="C10" s="13"/>
      <c r="D10" s="22">
        <v>23</v>
      </c>
      <c r="E10" s="22">
        <v>30</v>
      </c>
      <c r="F10" s="22">
        <v>28</v>
      </c>
      <c r="G10" s="7">
        <v>30</v>
      </c>
      <c r="H10" s="7">
        <v>26</v>
      </c>
      <c r="I10" s="7">
        <v>30</v>
      </c>
      <c r="J10" s="7">
        <v>28</v>
      </c>
      <c r="K10" s="7">
        <v>29</v>
      </c>
      <c r="L10" s="7">
        <v>30</v>
      </c>
      <c r="M10" s="13"/>
      <c r="N10" s="13"/>
      <c r="O10" s="13"/>
      <c r="P10" s="13"/>
      <c r="Q10" s="13"/>
      <c r="R10" s="13"/>
      <c r="S10" s="20"/>
      <c r="T10" s="20"/>
      <c r="U10" s="20"/>
      <c r="V10" s="13"/>
      <c r="W10" s="13"/>
      <c r="X10" s="13"/>
      <c r="Y10" s="20"/>
      <c r="Z10" s="20"/>
      <c r="AA10" s="20"/>
    </row>
    <row r="11" spans="1:27" x14ac:dyDescent="0.2">
      <c r="A11" s="13"/>
      <c r="B11" s="13"/>
      <c r="C11" s="13"/>
      <c r="D11" s="22">
        <v>23</v>
      </c>
      <c r="E11" s="22">
        <v>30</v>
      </c>
      <c r="F11" s="22">
        <v>28</v>
      </c>
      <c r="G11" s="7">
        <v>29</v>
      </c>
      <c r="H11" s="7">
        <v>26</v>
      </c>
      <c r="I11" s="7">
        <v>30</v>
      </c>
      <c r="J11" s="7">
        <v>28</v>
      </c>
      <c r="K11" s="7">
        <v>28</v>
      </c>
      <c r="L11" s="7">
        <v>30</v>
      </c>
      <c r="M11" s="13"/>
      <c r="N11" s="13"/>
      <c r="O11" s="13"/>
      <c r="P11" s="13"/>
      <c r="Q11" s="13"/>
      <c r="R11" s="13"/>
      <c r="S11" s="20"/>
      <c r="T11" s="20"/>
      <c r="U11" s="20"/>
      <c r="V11" s="13"/>
      <c r="W11" s="13"/>
      <c r="X11" s="13"/>
      <c r="Y11" s="20"/>
      <c r="Z11" s="20"/>
      <c r="AA11" s="20"/>
    </row>
    <row r="12" spans="1:27" x14ac:dyDescent="0.2">
      <c r="A12" s="13"/>
      <c r="B12" s="13"/>
      <c r="C12" s="13"/>
      <c r="D12" s="22">
        <v>23</v>
      </c>
      <c r="E12" s="22">
        <v>30</v>
      </c>
      <c r="F12" s="22">
        <v>28</v>
      </c>
      <c r="G12" s="7">
        <v>29</v>
      </c>
      <c r="H12" s="7">
        <v>25</v>
      </c>
      <c r="I12" s="7">
        <v>30</v>
      </c>
      <c r="J12" s="7">
        <v>28</v>
      </c>
      <c r="K12" s="7">
        <v>26</v>
      </c>
      <c r="L12" s="7">
        <v>30</v>
      </c>
      <c r="M12" s="13"/>
      <c r="N12" s="13"/>
      <c r="O12" s="13"/>
      <c r="P12" s="13"/>
      <c r="Q12" s="13"/>
      <c r="R12" s="13"/>
      <c r="S12" s="20"/>
      <c r="T12" s="20"/>
      <c r="U12" s="20"/>
      <c r="V12" s="13"/>
      <c r="W12" s="13"/>
      <c r="X12" s="13"/>
      <c r="Y12" s="20"/>
      <c r="Z12" s="20"/>
      <c r="AA12" s="20"/>
    </row>
    <row r="13" spans="1:27" x14ac:dyDescent="0.2">
      <c r="A13" s="13"/>
      <c r="B13" s="13"/>
      <c r="C13" s="13"/>
      <c r="D13" s="22">
        <v>23</v>
      </c>
      <c r="E13" s="22">
        <v>30</v>
      </c>
      <c r="F13" s="22">
        <v>28</v>
      </c>
      <c r="G13" s="7">
        <v>27</v>
      </c>
      <c r="H13" s="7">
        <v>25</v>
      </c>
      <c r="I13" s="7">
        <v>28</v>
      </c>
      <c r="J13" s="7">
        <v>18</v>
      </c>
      <c r="K13" s="7">
        <v>26</v>
      </c>
      <c r="L13" s="7">
        <v>29</v>
      </c>
      <c r="M13" s="13"/>
      <c r="N13" s="13"/>
      <c r="O13" s="13"/>
      <c r="P13" s="13"/>
      <c r="Q13" s="13"/>
      <c r="R13" s="13"/>
      <c r="S13" s="20"/>
      <c r="T13" s="20"/>
      <c r="U13" s="20"/>
      <c r="V13" s="13"/>
      <c r="W13" s="13"/>
      <c r="X13" s="13"/>
      <c r="Y13" s="20"/>
      <c r="Z13" s="20"/>
      <c r="AA13" s="20"/>
    </row>
    <row r="14" spans="1:27" x14ac:dyDescent="0.2">
      <c r="A14" s="13"/>
      <c r="B14" s="13"/>
      <c r="C14" s="13"/>
      <c r="D14" s="22">
        <v>23</v>
      </c>
      <c r="E14" s="22">
        <v>30</v>
      </c>
      <c r="F14" s="22">
        <v>27</v>
      </c>
      <c r="G14" s="7">
        <v>25</v>
      </c>
      <c r="H14" s="7">
        <v>23</v>
      </c>
      <c r="I14" s="7">
        <v>28</v>
      </c>
      <c r="J14" s="7">
        <v>18</v>
      </c>
      <c r="K14" s="7">
        <v>26</v>
      </c>
      <c r="L14" s="7">
        <v>29</v>
      </c>
      <c r="M14" s="13"/>
      <c r="N14" s="13"/>
      <c r="O14" s="13"/>
      <c r="P14" s="13"/>
      <c r="Q14" s="13"/>
      <c r="R14" s="13"/>
      <c r="S14" s="20"/>
      <c r="T14" s="20"/>
      <c r="U14" s="20"/>
      <c r="V14" s="13"/>
      <c r="W14" s="13"/>
      <c r="X14" s="13"/>
      <c r="Y14" s="20"/>
      <c r="Z14" s="20"/>
      <c r="AA14" s="20"/>
    </row>
    <row r="15" spans="1:27" x14ac:dyDescent="0.2">
      <c r="A15" s="13"/>
      <c r="B15" s="13"/>
      <c r="C15" s="13"/>
      <c r="D15" s="22">
        <v>23</v>
      </c>
      <c r="E15" s="22">
        <v>30</v>
      </c>
      <c r="F15" s="22">
        <v>27</v>
      </c>
      <c r="G15" s="7">
        <v>24</v>
      </c>
      <c r="H15" s="7">
        <v>23</v>
      </c>
      <c r="I15" s="7">
        <v>27</v>
      </c>
      <c r="J15" s="7">
        <v>16</v>
      </c>
      <c r="K15" s="7">
        <v>26</v>
      </c>
      <c r="L15" s="7">
        <v>29</v>
      </c>
      <c r="M15" s="13"/>
      <c r="N15" s="13"/>
      <c r="O15" s="13"/>
      <c r="P15" s="13"/>
      <c r="Q15" s="13"/>
      <c r="R15" s="13"/>
      <c r="S15" s="20"/>
      <c r="T15" s="20"/>
      <c r="U15" s="20"/>
      <c r="V15" s="13"/>
      <c r="W15" s="13"/>
      <c r="X15" s="13"/>
      <c r="Y15" s="20"/>
      <c r="Z15" s="20"/>
      <c r="AA15" s="20"/>
    </row>
    <row r="16" spans="1:27" x14ac:dyDescent="0.2">
      <c r="A16" s="13"/>
      <c r="B16" s="13"/>
      <c r="C16" s="13"/>
      <c r="D16" s="22">
        <v>22</v>
      </c>
      <c r="E16" s="22">
        <v>29</v>
      </c>
      <c r="F16" s="22">
        <v>27</v>
      </c>
      <c r="G16" s="7">
        <v>24</v>
      </c>
      <c r="H16" s="7">
        <v>23</v>
      </c>
      <c r="I16" s="7">
        <v>27</v>
      </c>
      <c r="J16" s="7">
        <v>16</v>
      </c>
      <c r="K16" s="7">
        <v>26</v>
      </c>
      <c r="L16" s="7">
        <v>29</v>
      </c>
      <c r="M16" s="13"/>
      <c r="N16" s="13"/>
      <c r="O16" s="13"/>
      <c r="P16" s="13"/>
      <c r="Q16" s="13"/>
      <c r="R16" s="13"/>
      <c r="S16" s="20"/>
      <c r="T16" s="20"/>
      <c r="U16" s="20"/>
      <c r="V16" s="13"/>
      <c r="W16" s="13"/>
      <c r="X16" s="13"/>
      <c r="Y16" s="20"/>
      <c r="Z16" s="20"/>
      <c r="AA16" s="20"/>
    </row>
    <row r="17" spans="1:27" x14ac:dyDescent="0.2">
      <c r="A17" s="13"/>
      <c r="B17" s="13"/>
      <c r="C17" s="13"/>
      <c r="D17" s="22">
        <v>22</v>
      </c>
      <c r="E17" s="22">
        <v>26</v>
      </c>
      <c r="F17" s="22">
        <v>25</v>
      </c>
      <c r="G17" s="7">
        <v>24</v>
      </c>
      <c r="H17" s="7">
        <v>21</v>
      </c>
      <c r="I17" s="7">
        <v>26</v>
      </c>
      <c r="J17" s="7">
        <v>16</v>
      </c>
      <c r="K17" s="7">
        <v>26</v>
      </c>
      <c r="L17" s="7">
        <v>28</v>
      </c>
      <c r="M17" s="13"/>
      <c r="N17" s="13"/>
      <c r="O17" s="13"/>
      <c r="P17" s="13"/>
      <c r="Q17" s="13"/>
      <c r="R17" s="13"/>
      <c r="S17" s="20"/>
      <c r="T17" s="20"/>
      <c r="U17" s="20"/>
      <c r="V17" s="13"/>
      <c r="W17" s="13"/>
      <c r="X17" s="13"/>
      <c r="Y17" s="20"/>
      <c r="Z17" s="20"/>
      <c r="AA17" s="20"/>
    </row>
    <row r="18" spans="1:27" x14ac:dyDescent="0.2">
      <c r="A18" s="13"/>
      <c r="B18" s="13"/>
      <c r="C18" s="13"/>
      <c r="D18" s="22">
        <v>22</v>
      </c>
      <c r="E18" s="22">
        <v>23</v>
      </c>
      <c r="F18" s="22">
        <v>25</v>
      </c>
      <c r="G18" s="7">
        <v>24</v>
      </c>
      <c r="H18" s="7">
        <v>20</v>
      </c>
      <c r="I18" s="7">
        <v>26</v>
      </c>
      <c r="J18" s="7">
        <v>16</v>
      </c>
      <c r="K18" s="7">
        <v>26</v>
      </c>
      <c r="L18" s="7">
        <v>28</v>
      </c>
      <c r="M18" s="13"/>
      <c r="N18" s="13"/>
      <c r="O18" s="13"/>
      <c r="P18" s="13"/>
      <c r="Q18" s="13"/>
      <c r="R18" s="13"/>
      <c r="S18" s="20"/>
      <c r="T18" s="20"/>
      <c r="U18" s="20"/>
      <c r="V18" s="13"/>
      <c r="W18" s="13"/>
      <c r="X18" s="13"/>
      <c r="Y18" s="13"/>
      <c r="Z18" s="20"/>
      <c r="AA18" s="20"/>
    </row>
    <row r="19" spans="1:27" x14ac:dyDescent="0.2">
      <c r="A19" s="13"/>
      <c r="B19" s="13"/>
      <c r="C19" s="13"/>
      <c r="D19" s="22">
        <v>21</v>
      </c>
      <c r="E19" s="22">
        <v>22</v>
      </c>
      <c r="F19" s="22">
        <v>25</v>
      </c>
      <c r="G19" s="7">
        <v>23</v>
      </c>
      <c r="H19" s="7">
        <v>20</v>
      </c>
      <c r="I19" s="7">
        <v>26</v>
      </c>
      <c r="J19" s="7">
        <v>16</v>
      </c>
      <c r="K19" s="7">
        <v>26</v>
      </c>
      <c r="L19" s="7">
        <v>28</v>
      </c>
      <c r="M19" s="13"/>
      <c r="N19" s="13"/>
      <c r="O19" s="13"/>
      <c r="P19" s="13"/>
      <c r="Q19" s="13"/>
      <c r="R19" s="13"/>
      <c r="S19" s="20"/>
      <c r="T19" s="20"/>
      <c r="U19" s="20"/>
      <c r="V19" s="13"/>
      <c r="W19" s="13"/>
      <c r="X19" s="13"/>
      <c r="Y19" s="20"/>
      <c r="Z19" s="20"/>
      <c r="AA19" s="20"/>
    </row>
    <row r="20" spans="1:27" x14ac:dyDescent="0.2">
      <c r="A20" s="13"/>
      <c r="B20" s="13"/>
      <c r="C20" s="13"/>
      <c r="D20" s="22">
        <v>21</v>
      </c>
      <c r="E20" s="22">
        <v>22</v>
      </c>
      <c r="F20" s="22">
        <v>23</v>
      </c>
      <c r="G20" s="7">
        <v>23</v>
      </c>
      <c r="H20" s="7">
        <v>20</v>
      </c>
      <c r="I20" s="7">
        <v>26</v>
      </c>
      <c r="J20" s="7">
        <v>15</v>
      </c>
      <c r="K20" s="7">
        <v>26</v>
      </c>
      <c r="L20" s="7">
        <v>28</v>
      </c>
      <c r="M20" s="13"/>
      <c r="N20" s="13"/>
      <c r="O20" s="13"/>
      <c r="P20" s="13"/>
      <c r="Q20" s="13"/>
      <c r="R20" s="13"/>
      <c r="S20" s="20"/>
      <c r="T20" s="20"/>
      <c r="U20" s="20"/>
      <c r="V20" s="13"/>
      <c r="W20" s="13"/>
      <c r="X20" s="13"/>
      <c r="Y20" s="20"/>
      <c r="Z20" s="20"/>
      <c r="AA20" s="20"/>
    </row>
    <row r="21" spans="1:27" x14ac:dyDescent="0.2">
      <c r="A21" s="13"/>
      <c r="B21" s="13"/>
      <c r="C21" s="13"/>
      <c r="D21" s="22">
        <v>21</v>
      </c>
      <c r="E21" s="22">
        <v>22</v>
      </c>
      <c r="F21" s="22">
        <v>22</v>
      </c>
      <c r="G21" s="7">
        <v>23</v>
      </c>
      <c r="H21" s="7">
        <v>20</v>
      </c>
      <c r="I21" s="7">
        <v>26</v>
      </c>
      <c r="J21" s="7">
        <v>15</v>
      </c>
      <c r="K21" s="7">
        <v>25</v>
      </c>
      <c r="L21" s="7">
        <v>27</v>
      </c>
      <c r="M21" s="13"/>
      <c r="N21" s="13"/>
      <c r="O21" s="13"/>
      <c r="P21" s="13"/>
      <c r="Q21" s="13"/>
      <c r="R21" s="13"/>
      <c r="S21" s="20"/>
      <c r="T21" s="20"/>
      <c r="U21" s="20"/>
      <c r="V21" s="13"/>
      <c r="W21" s="13"/>
      <c r="X21" s="13"/>
      <c r="Y21" s="20"/>
      <c r="Z21" s="20"/>
      <c r="AA21" s="20"/>
    </row>
    <row r="22" spans="1:27" x14ac:dyDescent="0.2">
      <c r="A22" s="13"/>
      <c r="B22" s="13"/>
      <c r="C22" s="13"/>
      <c r="D22" s="22">
        <v>21</v>
      </c>
      <c r="E22" s="22">
        <v>20</v>
      </c>
      <c r="F22" s="22">
        <v>21</v>
      </c>
      <c r="G22" s="7">
        <v>23</v>
      </c>
      <c r="H22" s="7">
        <v>20</v>
      </c>
      <c r="I22" s="7">
        <v>26</v>
      </c>
      <c r="J22" s="7">
        <v>15</v>
      </c>
      <c r="K22" s="7">
        <v>24</v>
      </c>
      <c r="L22" s="7">
        <v>24</v>
      </c>
      <c r="M22" s="13"/>
      <c r="N22" s="13"/>
      <c r="O22" s="13"/>
      <c r="P22" s="13"/>
      <c r="Q22" s="13"/>
      <c r="R22" s="13"/>
      <c r="S22" s="20"/>
      <c r="T22" s="20"/>
      <c r="U22" s="20"/>
      <c r="V22" s="13"/>
      <c r="W22" s="13"/>
      <c r="X22" s="13"/>
      <c r="Y22" s="20"/>
      <c r="Z22" s="20"/>
      <c r="AA22" s="20"/>
    </row>
    <row r="23" spans="1:27" x14ac:dyDescent="0.2">
      <c r="A23" s="13"/>
      <c r="B23" s="13"/>
      <c r="C23" s="13"/>
      <c r="D23" s="22">
        <v>21</v>
      </c>
      <c r="E23" s="22">
        <v>20</v>
      </c>
      <c r="F23" s="22">
        <v>19</v>
      </c>
      <c r="G23" s="7">
        <v>21</v>
      </c>
      <c r="H23" s="7">
        <v>20</v>
      </c>
      <c r="I23" s="7">
        <v>26</v>
      </c>
      <c r="J23" s="7">
        <v>14</v>
      </c>
      <c r="K23" s="7">
        <v>24</v>
      </c>
      <c r="L23" s="7">
        <v>23</v>
      </c>
      <c r="M23" s="13"/>
      <c r="N23" s="13"/>
      <c r="O23" s="13"/>
      <c r="P23" s="13"/>
      <c r="Q23" s="13"/>
      <c r="R23" s="13"/>
      <c r="S23" s="20"/>
      <c r="T23" s="20"/>
      <c r="U23" s="20"/>
      <c r="V23" s="13"/>
      <c r="W23" s="13"/>
      <c r="X23" s="13"/>
      <c r="Y23" s="20"/>
      <c r="Z23" s="20"/>
      <c r="AA23" s="20"/>
    </row>
    <row r="24" spans="1:27" x14ac:dyDescent="0.2">
      <c r="A24" s="13"/>
      <c r="B24" s="13"/>
      <c r="C24" s="13"/>
      <c r="D24" s="22">
        <v>21</v>
      </c>
      <c r="E24" s="22">
        <v>20</v>
      </c>
      <c r="F24" s="22">
        <v>19</v>
      </c>
      <c r="G24" s="7">
        <v>21</v>
      </c>
      <c r="H24" s="7">
        <v>18</v>
      </c>
      <c r="I24" s="7">
        <v>24</v>
      </c>
      <c r="J24" s="7">
        <v>14</v>
      </c>
      <c r="K24" s="7">
        <v>24</v>
      </c>
      <c r="L24" s="7">
        <v>21</v>
      </c>
      <c r="M24" s="13"/>
      <c r="N24" s="13"/>
      <c r="O24" s="13"/>
      <c r="P24" s="13"/>
      <c r="Q24" s="13"/>
      <c r="R24" s="13"/>
      <c r="S24" s="20"/>
      <c r="T24" s="20"/>
      <c r="U24" s="20"/>
      <c r="V24" s="13"/>
      <c r="W24" s="13"/>
      <c r="X24" s="13"/>
      <c r="Y24" s="20"/>
      <c r="Z24" s="20"/>
      <c r="AA24" s="20"/>
    </row>
    <row r="25" spans="1:27" x14ac:dyDescent="0.2">
      <c r="A25" s="13"/>
      <c r="B25" s="13"/>
      <c r="C25" s="13"/>
      <c r="D25" s="22">
        <v>21</v>
      </c>
      <c r="E25" s="22">
        <v>20</v>
      </c>
      <c r="F25" s="22">
        <v>16</v>
      </c>
      <c r="G25" s="7">
        <v>19</v>
      </c>
      <c r="H25" s="7">
        <v>18</v>
      </c>
      <c r="I25" s="7">
        <v>21</v>
      </c>
      <c r="J25" s="7">
        <v>14</v>
      </c>
      <c r="K25" s="7">
        <v>24</v>
      </c>
      <c r="L25" s="7">
        <v>20</v>
      </c>
      <c r="M25" s="13"/>
      <c r="N25" s="13"/>
      <c r="O25" s="13"/>
      <c r="P25" s="13"/>
      <c r="Q25" s="13"/>
      <c r="R25" s="13"/>
      <c r="S25" s="20"/>
      <c r="T25" s="20"/>
      <c r="U25" s="20"/>
      <c r="V25" s="13"/>
      <c r="W25" s="13"/>
      <c r="X25" s="13"/>
      <c r="Y25" s="20"/>
      <c r="Z25" s="20"/>
      <c r="AA25" s="20"/>
    </row>
    <row r="26" spans="1:27" x14ac:dyDescent="0.2">
      <c r="A26" s="13"/>
      <c r="B26" s="13"/>
      <c r="C26" s="13"/>
      <c r="D26" s="22">
        <v>19</v>
      </c>
      <c r="E26" s="22">
        <v>20</v>
      </c>
      <c r="F26" s="22">
        <v>15</v>
      </c>
      <c r="G26" s="7">
        <v>19</v>
      </c>
      <c r="H26" s="7">
        <v>17</v>
      </c>
      <c r="I26" s="7">
        <v>19</v>
      </c>
      <c r="J26" s="7">
        <v>14</v>
      </c>
      <c r="K26" s="7">
        <v>24</v>
      </c>
      <c r="L26" s="7">
        <v>19</v>
      </c>
      <c r="M26" s="13"/>
      <c r="N26" s="13"/>
      <c r="O26" s="13"/>
      <c r="P26" s="13"/>
      <c r="Q26" s="13"/>
      <c r="R26" s="13"/>
      <c r="S26" s="20"/>
      <c r="T26" s="20"/>
      <c r="U26" s="20"/>
      <c r="V26" s="13"/>
      <c r="W26" s="13"/>
      <c r="X26" s="13"/>
      <c r="Y26" s="20"/>
      <c r="Z26" s="20"/>
      <c r="AA26" s="20"/>
    </row>
    <row r="27" spans="1:27" x14ac:dyDescent="0.2">
      <c r="A27" s="13"/>
      <c r="B27" s="13"/>
      <c r="C27" s="13"/>
      <c r="D27" s="22">
        <v>19</v>
      </c>
      <c r="E27" s="22">
        <v>19</v>
      </c>
      <c r="F27" s="22">
        <v>12</v>
      </c>
      <c r="G27" s="7">
        <v>19</v>
      </c>
      <c r="H27" s="7">
        <v>17</v>
      </c>
      <c r="I27" s="7">
        <v>19</v>
      </c>
      <c r="J27" s="7">
        <v>14</v>
      </c>
      <c r="K27" s="7">
        <v>23</v>
      </c>
      <c r="L27" s="7">
        <v>19</v>
      </c>
      <c r="M27" s="13"/>
      <c r="N27" s="13"/>
      <c r="O27" s="13"/>
      <c r="P27" s="13"/>
      <c r="Q27" s="13"/>
      <c r="R27" s="13"/>
      <c r="S27" s="20"/>
      <c r="T27" s="20"/>
      <c r="U27" s="20"/>
      <c r="V27" s="13"/>
      <c r="W27" s="13"/>
      <c r="X27" s="13"/>
      <c r="Y27" s="20"/>
      <c r="Z27" s="20"/>
      <c r="AA27" s="20"/>
    </row>
    <row r="28" spans="1:27" x14ac:dyDescent="0.2">
      <c r="A28" s="13"/>
      <c r="B28" s="13"/>
      <c r="C28" s="13"/>
      <c r="D28" s="22">
        <v>19</v>
      </c>
      <c r="E28" s="22">
        <v>19</v>
      </c>
      <c r="F28" s="22">
        <v>2</v>
      </c>
      <c r="G28" s="7">
        <v>19</v>
      </c>
      <c r="H28" s="7">
        <v>17</v>
      </c>
      <c r="I28" s="7">
        <v>16</v>
      </c>
      <c r="J28" s="7">
        <v>14</v>
      </c>
      <c r="K28" s="7">
        <v>21</v>
      </c>
      <c r="L28" s="7">
        <v>18</v>
      </c>
      <c r="M28" s="13"/>
      <c r="N28" s="13"/>
      <c r="O28" s="13"/>
      <c r="P28" s="13"/>
      <c r="Q28" s="13"/>
      <c r="R28" s="13"/>
      <c r="S28" s="20"/>
      <c r="T28" s="20"/>
      <c r="U28" s="20"/>
      <c r="V28" s="13"/>
      <c r="W28" s="13"/>
      <c r="X28" s="13"/>
      <c r="Y28" s="20"/>
      <c r="Z28" s="20"/>
      <c r="AA28" s="20"/>
    </row>
    <row r="29" spans="1:27" x14ac:dyDescent="0.2">
      <c r="A29" s="13"/>
      <c r="B29" s="13"/>
      <c r="C29" s="13"/>
      <c r="D29" s="22">
        <v>19</v>
      </c>
      <c r="E29" s="22">
        <v>19</v>
      </c>
      <c r="F29" s="22">
        <v>1</v>
      </c>
      <c r="G29" s="7">
        <v>19</v>
      </c>
      <c r="H29" s="7">
        <v>17</v>
      </c>
      <c r="I29" s="7">
        <v>16</v>
      </c>
      <c r="J29" s="7">
        <v>11</v>
      </c>
      <c r="K29" s="7">
        <v>21</v>
      </c>
      <c r="L29" s="7">
        <v>18</v>
      </c>
      <c r="M29" s="13"/>
      <c r="N29" s="13"/>
      <c r="O29" s="13"/>
      <c r="P29" s="13"/>
      <c r="Q29" s="13"/>
      <c r="R29" s="13"/>
      <c r="S29" s="20"/>
      <c r="T29" s="20"/>
      <c r="U29" s="20"/>
      <c r="V29" s="13"/>
      <c r="W29" s="13"/>
      <c r="X29" s="13"/>
      <c r="Y29" s="20"/>
      <c r="Z29" s="20"/>
      <c r="AA29" s="20"/>
    </row>
    <row r="30" spans="1:27" x14ac:dyDescent="0.2">
      <c r="A30" s="13"/>
      <c r="B30" s="13"/>
      <c r="C30" s="13"/>
      <c r="D30" s="22">
        <v>19</v>
      </c>
      <c r="E30" s="22">
        <v>19</v>
      </c>
      <c r="F30" s="22">
        <v>0</v>
      </c>
      <c r="G30" s="7">
        <v>19</v>
      </c>
      <c r="H30" s="7">
        <v>16</v>
      </c>
      <c r="I30" s="7">
        <v>15</v>
      </c>
      <c r="J30" s="7">
        <v>11</v>
      </c>
      <c r="K30" s="7">
        <v>19</v>
      </c>
      <c r="L30" s="7">
        <v>18</v>
      </c>
      <c r="M30" s="13"/>
      <c r="N30" s="13"/>
      <c r="O30" s="13"/>
      <c r="P30" s="13"/>
      <c r="Q30" s="13"/>
      <c r="R30" s="13"/>
      <c r="S30" s="20"/>
      <c r="T30" s="20"/>
      <c r="U30" s="20"/>
      <c r="V30" s="13"/>
      <c r="W30" s="13"/>
      <c r="X30" s="13"/>
      <c r="Y30" s="20"/>
      <c r="Z30" s="20"/>
      <c r="AA30" s="20"/>
    </row>
    <row r="31" spans="1:27" x14ac:dyDescent="0.2">
      <c r="A31" s="13"/>
      <c r="B31" s="13"/>
      <c r="C31" s="13"/>
      <c r="D31" s="22">
        <v>19</v>
      </c>
      <c r="E31" s="22">
        <v>18</v>
      </c>
      <c r="F31" s="22">
        <v>0</v>
      </c>
      <c r="G31" s="7">
        <v>19</v>
      </c>
      <c r="H31" s="7">
        <v>14</v>
      </c>
      <c r="I31" s="7">
        <v>14</v>
      </c>
      <c r="J31" s="7">
        <v>10</v>
      </c>
      <c r="K31" s="7">
        <v>17</v>
      </c>
      <c r="L31" s="7">
        <v>18</v>
      </c>
      <c r="M31" s="13"/>
      <c r="N31" s="13"/>
      <c r="O31" s="13"/>
      <c r="P31" s="13"/>
      <c r="Q31" s="13"/>
      <c r="R31" s="13"/>
      <c r="S31" s="20"/>
      <c r="T31" s="20"/>
      <c r="U31" s="20"/>
      <c r="V31" s="13"/>
      <c r="W31" s="13"/>
      <c r="X31" s="13"/>
      <c r="Y31" s="20"/>
      <c r="Z31" s="20"/>
      <c r="AA31" s="20"/>
    </row>
    <row r="32" spans="1:27" x14ac:dyDescent="0.2">
      <c r="A32" s="13"/>
      <c r="B32" s="13"/>
      <c r="C32" s="13"/>
      <c r="D32" s="22">
        <v>18</v>
      </c>
      <c r="E32" s="22">
        <v>16</v>
      </c>
      <c r="F32" s="22">
        <v>0</v>
      </c>
      <c r="G32" s="7">
        <v>18</v>
      </c>
      <c r="H32" s="7">
        <v>12</v>
      </c>
      <c r="I32" s="7">
        <v>13</v>
      </c>
      <c r="J32" s="7">
        <v>10</v>
      </c>
      <c r="K32" s="7">
        <v>13</v>
      </c>
      <c r="L32" s="7">
        <v>16</v>
      </c>
      <c r="M32" s="13"/>
      <c r="N32" s="13"/>
      <c r="O32" s="13"/>
      <c r="P32" s="13"/>
      <c r="Q32" s="13"/>
      <c r="R32" s="13"/>
      <c r="S32" s="20"/>
      <c r="T32" s="20"/>
      <c r="U32" s="20"/>
      <c r="V32" s="13"/>
      <c r="W32" s="13"/>
      <c r="X32" s="13"/>
      <c r="Y32" s="20"/>
      <c r="Z32" s="20"/>
      <c r="AA32" s="20"/>
    </row>
    <row r="33" spans="1:27" x14ac:dyDescent="0.2">
      <c r="A33" s="13"/>
      <c r="B33" s="13"/>
      <c r="C33" s="13"/>
      <c r="D33" s="22">
        <v>18</v>
      </c>
      <c r="E33" s="22">
        <v>11</v>
      </c>
      <c r="F33" s="22">
        <v>0</v>
      </c>
      <c r="G33" s="7">
        <v>18</v>
      </c>
      <c r="H33" s="7">
        <v>12</v>
      </c>
      <c r="I33" s="7">
        <v>12</v>
      </c>
      <c r="J33" s="7">
        <v>8</v>
      </c>
      <c r="K33" s="7">
        <v>8</v>
      </c>
      <c r="L33" s="7">
        <v>7</v>
      </c>
      <c r="M33" s="13"/>
      <c r="N33" s="13"/>
      <c r="O33" s="13"/>
      <c r="P33" s="13"/>
      <c r="Q33" s="13"/>
      <c r="R33" s="13"/>
      <c r="S33" s="20"/>
      <c r="T33" s="20"/>
      <c r="U33" s="20"/>
      <c r="V33" s="13"/>
      <c r="W33" s="13"/>
      <c r="X33" s="13"/>
      <c r="Y33" s="20"/>
      <c r="Z33" s="20"/>
      <c r="AA33" s="20"/>
    </row>
    <row r="34" spans="1:27" x14ac:dyDescent="0.2">
      <c r="A34" s="13"/>
      <c r="B34" s="13"/>
      <c r="C34" s="13"/>
      <c r="D34" s="22">
        <v>18</v>
      </c>
      <c r="E34" s="22">
        <v>9</v>
      </c>
      <c r="F34" s="22">
        <v>0</v>
      </c>
      <c r="G34" s="7">
        <v>14</v>
      </c>
      <c r="H34" s="7">
        <v>11</v>
      </c>
      <c r="I34" s="7">
        <v>10</v>
      </c>
      <c r="J34" s="7">
        <v>7</v>
      </c>
      <c r="K34" s="7">
        <v>4</v>
      </c>
      <c r="L34" s="7">
        <v>7</v>
      </c>
      <c r="M34" s="13"/>
      <c r="N34" s="13"/>
      <c r="O34" s="13"/>
      <c r="P34" s="13"/>
      <c r="Q34" s="13"/>
      <c r="R34" s="13"/>
      <c r="S34" s="20"/>
      <c r="T34" s="20"/>
      <c r="U34" s="20"/>
      <c r="V34" s="13"/>
      <c r="W34" s="13"/>
      <c r="X34" s="13"/>
      <c r="Y34" s="20"/>
      <c r="Z34" s="20"/>
      <c r="AA34" s="20"/>
    </row>
    <row r="35" spans="1:27" x14ac:dyDescent="0.2">
      <c r="A35" s="13"/>
      <c r="B35" s="13"/>
      <c r="C35" s="13"/>
      <c r="D35" s="22">
        <v>18</v>
      </c>
      <c r="E35" s="22">
        <v>4</v>
      </c>
      <c r="F35" s="22">
        <v>0</v>
      </c>
      <c r="G35" s="7">
        <v>13</v>
      </c>
      <c r="H35" s="7">
        <v>9</v>
      </c>
      <c r="I35" s="7">
        <v>9</v>
      </c>
      <c r="J35" s="7">
        <v>4</v>
      </c>
      <c r="K35" s="7">
        <v>2</v>
      </c>
      <c r="L35" s="7">
        <v>7</v>
      </c>
      <c r="M35" s="13"/>
      <c r="N35" s="13"/>
      <c r="O35" s="13"/>
      <c r="P35" s="13"/>
      <c r="Q35" s="13"/>
      <c r="R35" s="13"/>
      <c r="S35" s="20"/>
      <c r="T35" s="20"/>
      <c r="U35" s="20"/>
      <c r="V35" s="13"/>
      <c r="W35" s="13"/>
      <c r="X35" s="13"/>
      <c r="Y35" s="20"/>
      <c r="Z35" s="20"/>
      <c r="AA35" s="20"/>
    </row>
    <row r="36" spans="1:27" x14ac:dyDescent="0.2">
      <c r="A36" s="13"/>
      <c r="B36" s="13"/>
      <c r="C36" s="13"/>
      <c r="D36" s="22">
        <v>18</v>
      </c>
      <c r="E36" s="22">
        <v>0</v>
      </c>
      <c r="F36" s="22">
        <v>0</v>
      </c>
      <c r="G36" s="7">
        <v>12</v>
      </c>
      <c r="H36" s="7">
        <v>8</v>
      </c>
      <c r="I36" s="7">
        <v>9</v>
      </c>
      <c r="J36" s="7">
        <v>4</v>
      </c>
      <c r="K36" s="7">
        <v>2</v>
      </c>
      <c r="L36" s="7">
        <v>7</v>
      </c>
      <c r="M36" s="13"/>
      <c r="N36" s="13"/>
      <c r="O36" s="13"/>
      <c r="P36" s="13"/>
      <c r="Q36" s="13"/>
      <c r="R36" s="13"/>
      <c r="S36" s="20"/>
      <c r="T36" s="20"/>
      <c r="U36" s="20"/>
      <c r="V36" s="13"/>
      <c r="W36" s="13"/>
      <c r="X36" s="13"/>
      <c r="Y36" s="20"/>
      <c r="Z36" s="20"/>
      <c r="AA36" s="20"/>
    </row>
    <row r="37" spans="1:27" x14ac:dyDescent="0.2">
      <c r="A37" s="13"/>
      <c r="B37" s="13"/>
      <c r="C37" s="13"/>
      <c r="D37" s="22">
        <v>17</v>
      </c>
      <c r="E37" s="22">
        <v>0</v>
      </c>
      <c r="F37" s="22">
        <v>0</v>
      </c>
      <c r="G37" s="7">
        <v>12</v>
      </c>
      <c r="H37" s="7">
        <v>6</v>
      </c>
      <c r="I37" s="7">
        <v>6</v>
      </c>
      <c r="J37" s="7">
        <v>2</v>
      </c>
      <c r="K37" s="7">
        <v>1</v>
      </c>
      <c r="L37" s="7">
        <v>7</v>
      </c>
      <c r="M37" s="13"/>
      <c r="N37" s="13"/>
      <c r="O37" s="13"/>
      <c r="P37" s="13"/>
      <c r="Q37" s="13"/>
      <c r="R37" s="13"/>
      <c r="S37" s="20"/>
      <c r="T37" s="20"/>
      <c r="U37" s="20"/>
      <c r="V37" s="13"/>
      <c r="W37" s="13"/>
      <c r="X37" s="13"/>
      <c r="Y37" s="20"/>
      <c r="Z37" s="20"/>
      <c r="AA37" s="20"/>
    </row>
    <row r="38" spans="1:27" x14ac:dyDescent="0.2">
      <c r="A38" s="13"/>
      <c r="B38" s="13"/>
      <c r="C38" s="13"/>
      <c r="D38" s="22">
        <v>16</v>
      </c>
      <c r="E38" s="22">
        <v>0</v>
      </c>
      <c r="F38" s="22">
        <v>0</v>
      </c>
      <c r="G38" s="7">
        <v>10</v>
      </c>
      <c r="H38" s="7">
        <v>3</v>
      </c>
      <c r="I38" s="7">
        <v>5</v>
      </c>
      <c r="J38" s="7">
        <v>1</v>
      </c>
      <c r="K38" s="7">
        <v>1</v>
      </c>
      <c r="L38" s="7">
        <v>3</v>
      </c>
      <c r="M38" s="13"/>
      <c r="N38" s="13"/>
      <c r="O38" s="13"/>
      <c r="P38" s="13"/>
      <c r="Q38" s="13"/>
      <c r="R38" s="13"/>
      <c r="S38" s="20"/>
      <c r="T38" s="20"/>
      <c r="U38" s="20"/>
      <c r="V38" s="13"/>
      <c r="W38" s="13"/>
      <c r="X38" s="13"/>
      <c r="Y38" s="20"/>
      <c r="Z38" s="20"/>
      <c r="AA38" s="20"/>
    </row>
    <row r="39" spans="1:27" x14ac:dyDescent="0.2">
      <c r="A39" s="20"/>
      <c r="B39" s="20"/>
      <c r="C39" s="13"/>
      <c r="D39" s="22">
        <v>16</v>
      </c>
      <c r="E39" s="22">
        <v>0</v>
      </c>
      <c r="F39" s="22">
        <v>0</v>
      </c>
      <c r="G39" s="7">
        <v>5</v>
      </c>
      <c r="H39" s="7">
        <v>3</v>
      </c>
      <c r="I39" s="7">
        <v>3</v>
      </c>
      <c r="J39" s="7">
        <v>1</v>
      </c>
      <c r="K39" s="7">
        <v>1</v>
      </c>
      <c r="L39" s="7">
        <v>3</v>
      </c>
      <c r="M39" s="13"/>
      <c r="N39" s="13"/>
      <c r="O39" s="13"/>
      <c r="P39" s="20"/>
      <c r="Q39" s="20"/>
      <c r="R39" s="20"/>
      <c r="S39" s="20"/>
      <c r="T39" s="20"/>
      <c r="U39" s="20"/>
      <c r="V39" s="13"/>
      <c r="W39" s="13"/>
      <c r="X39" s="13"/>
      <c r="Y39" s="20"/>
      <c r="Z39" s="20"/>
      <c r="AA39" s="20"/>
    </row>
    <row r="40" spans="1:27" x14ac:dyDescent="0.2">
      <c r="A40" s="20"/>
      <c r="B40" s="20"/>
      <c r="C40" s="13"/>
      <c r="D40" s="22">
        <v>16</v>
      </c>
      <c r="E40" s="22">
        <v>0</v>
      </c>
      <c r="F40" s="22">
        <v>0</v>
      </c>
      <c r="G40" s="7">
        <v>3</v>
      </c>
      <c r="H40" s="7">
        <v>1</v>
      </c>
      <c r="I40" s="7">
        <v>0</v>
      </c>
      <c r="J40" s="7">
        <v>1</v>
      </c>
      <c r="K40" s="7">
        <v>1</v>
      </c>
      <c r="L40" s="7">
        <v>2</v>
      </c>
      <c r="M40" s="13"/>
      <c r="N40" s="13"/>
      <c r="O40" s="13"/>
      <c r="P40" s="20"/>
      <c r="Q40" s="20"/>
      <c r="R40" s="20"/>
      <c r="S40" s="20"/>
      <c r="T40" s="20"/>
      <c r="U40" s="20"/>
      <c r="V40" s="13"/>
      <c r="W40" s="13"/>
      <c r="X40" s="13"/>
      <c r="Y40" s="20"/>
      <c r="Z40" s="20"/>
      <c r="AA40" s="20"/>
    </row>
    <row r="41" spans="1:27" x14ac:dyDescent="0.2">
      <c r="A41" s="20"/>
      <c r="B41" s="20"/>
      <c r="C41" s="13"/>
      <c r="D41" s="22">
        <v>16</v>
      </c>
      <c r="E41" s="22">
        <v>0</v>
      </c>
      <c r="F41" s="22">
        <v>0</v>
      </c>
      <c r="G41" s="7">
        <v>3</v>
      </c>
      <c r="H41" s="7">
        <v>1</v>
      </c>
      <c r="I41" s="7">
        <v>0</v>
      </c>
      <c r="J41" s="7">
        <v>1</v>
      </c>
      <c r="K41" s="7">
        <v>0</v>
      </c>
      <c r="L41" s="7">
        <v>1</v>
      </c>
      <c r="M41" s="13"/>
      <c r="N41" s="13"/>
      <c r="O41" s="13"/>
      <c r="P41" s="20"/>
      <c r="Q41" s="20"/>
      <c r="R41" s="20"/>
      <c r="S41" s="20"/>
      <c r="T41" s="20"/>
      <c r="U41" s="20"/>
      <c r="V41" s="13"/>
      <c r="W41" s="13"/>
      <c r="X41" s="13"/>
      <c r="Y41" s="20"/>
      <c r="Z41" s="20"/>
      <c r="AA41" s="20"/>
    </row>
    <row r="42" spans="1:27" x14ac:dyDescent="0.2">
      <c r="A42" s="20"/>
      <c r="B42" s="20"/>
      <c r="C42" s="13"/>
      <c r="D42" s="22">
        <v>14</v>
      </c>
      <c r="E42" s="22">
        <v>0</v>
      </c>
      <c r="F42" s="22">
        <v>0</v>
      </c>
      <c r="G42" s="7">
        <v>0</v>
      </c>
      <c r="H42" s="7">
        <v>1</v>
      </c>
      <c r="I42" s="7">
        <v>0</v>
      </c>
      <c r="J42" s="7">
        <v>1</v>
      </c>
      <c r="K42" s="7">
        <v>0</v>
      </c>
      <c r="L42" s="7">
        <v>1</v>
      </c>
      <c r="M42" s="13"/>
      <c r="N42" s="13"/>
      <c r="O42" s="13"/>
      <c r="P42" s="20"/>
      <c r="Q42" s="20"/>
      <c r="R42" s="20"/>
      <c r="S42" s="20"/>
      <c r="T42" s="20"/>
      <c r="U42" s="20"/>
      <c r="V42" s="13"/>
      <c r="W42" s="13"/>
      <c r="X42" s="13"/>
      <c r="Y42" s="20"/>
      <c r="Z42" s="20"/>
      <c r="AA42" s="20"/>
    </row>
    <row r="43" spans="1:27" x14ac:dyDescent="0.2">
      <c r="A43" s="20"/>
      <c r="B43" s="20"/>
      <c r="C43" s="13"/>
      <c r="D43" s="22">
        <v>13</v>
      </c>
      <c r="E43" s="22">
        <v>0</v>
      </c>
      <c r="F43" s="22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1</v>
      </c>
      <c r="M43" s="13"/>
      <c r="N43" s="13"/>
      <c r="O43" s="13"/>
      <c r="P43" s="20"/>
      <c r="Q43" s="20"/>
      <c r="R43" s="20"/>
      <c r="S43" s="20"/>
      <c r="T43" s="20"/>
      <c r="U43" s="20"/>
      <c r="V43" s="13"/>
      <c r="W43" s="13"/>
      <c r="X43" s="13"/>
      <c r="Y43" s="20"/>
      <c r="Z43" s="20"/>
      <c r="AA43" s="20"/>
    </row>
    <row r="44" spans="1:27" x14ac:dyDescent="0.2">
      <c r="A44" s="20"/>
      <c r="B44" s="20"/>
      <c r="C44" s="13"/>
      <c r="D44" s="22">
        <v>11</v>
      </c>
      <c r="E44" s="22">
        <v>0</v>
      </c>
      <c r="F44" s="22">
        <v>0</v>
      </c>
      <c r="G44" s="7">
        <v>0</v>
      </c>
      <c r="H44" s="7">
        <v>0</v>
      </c>
      <c r="I44" s="7">
        <v>0</v>
      </c>
      <c r="J44" s="22">
        <v>0</v>
      </c>
      <c r="K44" s="22">
        <v>0</v>
      </c>
      <c r="L44" s="7">
        <v>1</v>
      </c>
      <c r="M44" s="13"/>
      <c r="N44" s="13"/>
      <c r="O44" s="13"/>
      <c r="P44" s="20"/>
      <c r="Q44" s="20"/>
      <c r="R44" s="20"/>
      <c r="S44" s="20"/>
      <c r="T44" s="20"/>
      <c r="U44" s="20"/>
      <c r="V44" s="13"/>
      <c r="W44" s="13"/>
      <c r="X44" s="13"/>
      <c r="Y44" s="20"/>
      <c r="Z44" s="20"/>
      <c r="AA44" s="20"/>
    </row>
    <row r="45" spans="1:27" x14ac:dyDescent="0.2">
      <c r="A45" s="20"/>
      <c r="B45" s="20"/>
      <c r="C45" s="13"/>
      <c r="D45" s="22">
        <v>6</v>
      </c>
      <c r="E45" s="22">
        <v>0</v>
      </c>
      <c r="F45" s="22">
        <v>0</v>
      </c>
      <c r="G45" s="7">
        <v>0</v>
      </c>
      <c r="H45" s="7">
        <v>0</v>
      </c>
      <c r="I45" s="7">
        <v>0</v>
      </c>
      <c r="J45" s="22">
        <v>0</v>
      </c>
      <c r="K45" s="22">
        <v>0</v>
      </c>
      <c r="L45" s="7">
        <v>1</v>
      </c>
      <c r="M45" s="20"/>
      <c r="N45" s="20"/>
      <c r="O45" s="13"/>
      <c r="P45" s="20"/>
      <c r="Q45" s="20"/>
      <c r="R45" s="20"/>
      <c r="S45" s="20"/>
      <c r="T45" s="20"/>
      <c r="U45" s="20"/>
      <c r="V45" s="13"/>
      <c r="W45" s="13"/>
      <c r="X45" s="13"/>
      <c r="Y45" s="20"/>
      <c r="Z45" s="20"/>
      <c r="AA45" s="20"/>
    </row>
    <row r="46" spans="1:27" x14ac:dyDescent="0.2">
      <c r="A46" s="20"/>
      <c r="B46" s="20"/>
      <c r="C46" s="13"/>
      <c r="D46" s="22">
        <v>3</v>
      </c>
      <c r="E46" s="22">
        <v>0</v>
      </c>
      <c r="F46" s="22">
        <v>0</v>
      </c>
      <c r="G46" s="7">
        <v>0</v>
      </c>
      <c r="H46" s="7">
        <v>0</v>
      </c>
      <c r="I46" s="7">
        <v>0</v>
      </c>
      <c r="J46" s="22">
        <v>0</v>
      </c>
      <c r="K46" s="22">
        <v>0</v>
      </c>
      <c r="L46" s="7">
        <v>0</v>
      </c>
      <c r="M46" s="20"/>
      <c r="N46" s="20"/>
      <c r="O46" s="13"/>
      <c r="P46" s="20"/>
      <c r="Q46" s="20"/>
      <c r="R46" s="20"/>
      <c r="S46" s="20"/>
      <c r="T46" s="20"/>
      <c r="U46" s="20"/>
      <c r="V46" s="13"/>
      <c r="W46" s="13"/>
      <c r="X46" s="13"/>
      <c r="Y46" s="20"/>
      <c r="Z46" s="20"/>
      <c r="AA46" s="20"/>
    </row>
    <row r="47" spans="1:27" x14ac:dyDescent="0.2">
      <c r="A47" s="20"/>
      <c r="B47" s="20"/>
      <c r="C47" s="13"/>
      <c r="D47" s="22">
        <v>0</v>
      </c>
      <c r="E47" s="22">
        <v>0</v>
      </c>
      <c r="F47" s="22">
        <v>0</v>
      </c>
      <c r="G47" s="7">
        <v>0</v>
      </c>
      <c r="H47" s="7">
        <v>0</v>
      </c>
      <c r="I47" s="7">
        <v>0</v>
      </c>
      <c r="J47" s="22">
        <v>0</v>
      </c>
      <c r="K47" s="22">
        <v>0</v>
      </c>
      <c r="L47" s="22">
        <v>0</v>
      </c>
      <c r="M47" s="20"/>
      <c r="N47" s="20"/>
      <c r="O47" s="13"/>
      <c r="P47" s="20"/>
      <c r="Q47" s="20"/>
      <c r="R47" s="20"/>
      <c r="S47" s="20"/>
      <c r="T47" s="20"/>
      <c r="U47" s="20"/>
      <c r="V47" s="13"/>
      <c r="W47" s="13"/>
      <c r="X47" s="13"/>
      <c r="Y47" s="20"/>
      <c r="Z47" s="20"/>
      <c r="AA47" s="20"/>
    </row>
    <row r="48" spans="1:27" x14ac:dyDescent="0.2">
      <c r="A48" s="20"/>
      <c r="B48" s="20"/>
      <c r="C48" s="13"/>
      <c r="D48" s="22">
        <v>0</v>
      </c>
      <c r="E48" s="22">
        <v>0</v>
      </c>
      <c r="F48" s="22">
        <v>0</v>
      </c>
      <c r="G48" s="7">
        <v>0</v>
      </c>
      <c r="H48" s="7">
        <v>0</v>
      </c>
      <c r="I48" s="7">
        <v>0</v>
      </c>
      <c r="J48" s="22">
        <v>0</v>
      </c>
      <c r="K48" s="22">
        <v>0</v>
      </c>
      <c r="L48" s="22">
        <v>0</v>
      </c>
      <c r="M48" s="20"/>
      <c r="N48" s="20"/>
      <c r="O48" s="13"/>
      <c r="P48" s="20"/>
      <c r="Q48" s="20"/>
      <c r="R48" s="20"/>
      <c r="S48" s="20"/>
      <c r="T48" s="20"/>
      <c r="U48" s="20"/>
      <c r="V48" s="13"/>
      <c r="W48" s="13"/>
      <c r="X48" s="13"/>
      <c r="Y48" s="20"/>
      <c r="Z48" s="20"/>
      <c r="AA48" s="20"/>
    </row>
    <row r="49" spans="1:27" x14ac:dyDescent="0.2">
      <c r="M49" s="20"/>
      <c r="N49" s="13"/>
      <c r="O49" s="13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</row>
    <row r="50" spans="1:27" x14ac:dyDescent="0.2">
      <c r="D50" s="5" t="s">
        <v>13</v>
      </c>
      <c r="M50" s="20"/>
      <c r="N50" s="13"/>
      <c r="O50" s="13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</row>
    <row r="51" spans="1:27" ht="18" x14ac:dyDescent="0.2">
      <c r="D51" s="125" t="s">
        <v>93</v>
      </c>
      <c r="E51" s="126"/>
      <c r="F51" s="1"/>
      <c r="G51" s="125" t="s">
        <v>94</v>
      </c>
      <c r="H51" s="126"/>
      <c r="M51" s="20"/>
      <c r="N51" s="13"/>
      <c r="O51" s="13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</row>
    <row r="52" spans="1:27" x14ac:dyDescent="0.2">
      <c r="D52" s="39" t="s">
        <v>0</v>
      </c>
      <c r="E52" s="39" t="s">
        <v>30</v>
      </c>
      <c r="F52" s="1"/>
      <c r="G52" s="39" t="s">
        <v>0</v>
      </c>
      <c r="H52" s="39" t="s">
        <v>30</v>
      </c>
      <c r="M52" s="20"/>
      <c r="N52" s="20"/>
      <c r="O52" s="13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</row>
    <row r="53" spans="1:27" x14ac:dyDescent="0.2">
      <c r="D53" s="39">
        <v>0.91600000000000004</v>
      </c>
      <c r="E53" s="39">
        <v>1.112E-2</v>
      </c>
      <c r="F53" s="1"/>
      <c r="G53" s="39">
        <v>0.46429999999999999</v>
      </c>
      <c r="H53" s="39">
        <v>0.53559999999999997</v>
      </c>
      <c r="M53" s="20"/>
      <c r="N53" s="20"/>
      <c r="O53" s="13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</row>
    <row r="54" spans="1:27" x14ac:dyDescent="0.2">
      <c r="D54" s="39" t="s">
        <v>1</v>
      </c>
      <c r="E54" s="39"/>
      <c r="F54" s="1"/>
      <c r="G54" s="39" t="s">
        <v>1</v>
      </c>
      <c r="H54" s="39"/>
      <c r="M54" s="20"/>
      <c r="N54" s="20"/>
      <c r="O54" s="13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x14ac:dyDescent="0.2"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x14ac:dyDescent="0.2">
      <c r="A56" s="1"/>
      <c r="B56" s="1"/>
      <c r="C56" s="1"/>
      <c r="D56" s="1"/>
      <c r="E56" s="1"/>
    </row>
    <row r="59" spans="1:27" x14ac:dyDescent="0.2">
      <c r="A59" s="5"/>
    </row>
    <row r="60" spans="1:27" x14ac:dyDescent="0.2">
      <c r="A60" s="135"/>
      <c r="B60" s="135"/>
      <c r="C60" s="1"/>
      <c r="D60" s="135"/>
      <c r="E60" s="135"/>
      <c r="G60" s="135"/>
      <c r="H60" s="135"/>
    </row>
    <row r="61" spans="1:27" x14ac:dyDescent="0.2">
      <c r="A61" s="71"/>
      <c r="B61" s="71"/>
      <c r="C61" s="1"/>
      <c r="D61" s="71"/>
      <c r="E61" s="71"/>
      <c r="G61" s="71"/>
      <c r="H61" s="71"/>
    </row>
    <row r="62" spans="1:27" x14ac:dyDescent="0.2">
      <c r="A62" s="71"/>
      <c r="B62" s="71"/>
      <c r="C62" s="1"/>
      <c r="D62" s="71"/>
      <c r="E62" s="71"/>
      <c r="G62" s="71"/>
      <c r="H62" s="71"/>
    </row>
    <row r="63" spans="1:27" x14ac:dyDescent="0.2">
      <c r="A63" s="71"/>
      <c r="B63" s="71"/>
      <c r="C63" s="1"/>
      <c r="D63" s="71"/>
      <c r="E63" s="71"/>
      <c r="G63" s="71"/>
      <c r="H63" s="71"/>
    </row>
    <row r="64" spans="1:27" x14ac:dyDescent="0.2">
      <c r="A64" s="1"/>
      <c r="B64" s="1"/>
      <c r="C64" s="1"/>
      <c r="D64" s="1"/>
      <c r="E64" s="1"/>
    </row>
  </sheetData>
  <mergeCells count="15">
    <mergeCell ref="A4:C4"/>
    <mergeCell ref="D4:F4"/>
    <mergeCell ref="G4:I4"/>
    <mergeCell ref="J4:L4"/>
    <mergeCell ref="D3:L3"/>
    <mergeCell ref="N4:P4"/>
    <mergeCell ref="Q4:S4"/>
    <mergeCell ref="T4:V4"/>
    <mergeCell ref="W4:Y4"/>
    <mergeCell ref="Q3:Y3"/>
    <mergeCell ref="A60:B60"/>
    <mergeCell ref="D60:E60"/>
    <mergeCell ref="G60:H60"/>
    <mergeCell ref="D51:E51"/>
    <mergeCell ref="G51:H5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7BC13-86C7-7245-8C35-645FE4DA64F7}">
  <sheetPr codeName="Sheet5"/>
  <dimension ref="A2:AL63"/>
  <sheetViews>
    <sheetView zoomScale="94" zoomScaleNormal="94" workbookViewId="0">
      <selection activeCell="C5" sqref="C5:C48"/>
    </sheetView>
  </sheetViews>
  <sheetFormatPr baseColWidth="10" defaultRowHeight="16" x14ac:dyDescent="0.2"/>
  <sheetData>
    <row r="2" spans="1:38" x14ac:dyDescent="0.2">
      <c r="B2" s="1"/>
      <c r="C2" s="1"/>
      <c r="D2" s="2" t="s">
        <v>55</v>
      </c>
      <c r="E2" s="1"/>
      <c r="F2" s="1"/>
      <c r="G2" s="1"/>
      <c r="H2" s="1"/>
    </row>
    <row r="3" spans="1:38" x14ac:dyDescent="0.2">
      <c r="A3" s="2"/>
      <c r="B3" s="2"/>
      <c r="C3" s="2"/>
      <c r="D3" s="139" t="s">
        <v>23</v>
      </c>
      <c r="E3" s="139"/>
      <c r="F3" s="139"/>
      <c r="G3" s="139"/>
      <c r="H3" s="139"/>
      <c r="I3" s="139"/>
      <c r="J3" s="139"/>
      <c r="K3" s="139"/>
      <c r="L3" s="139"/>
      <c r="N3" s="2"/>
      <c r="O3" s="2"/>
      <c r="P3" s="2"/>
      <c r="Q3" s="135"/>
      <c r="R3" s="135"/>
      <c r="S3" s="135"/>
      <c r="T3" s="135"/>
      <c r="U3" s="135"/>
      <c r="V3" s="135"/>
      <c r="W3" s="135"/>
      <c r="X3" s="135"/>
      <c r="Y3" s="135"/>
    </row>
    <row r="4" spans="1:38" ht="18" x14ac:dyDescent="0.2">
      <c r="A4" s="136"/>
      <c r="B4" s="137"/>
      <c r="C4" s="136"/>
      <c r="D4" s="138" t="s">
        <v>92</v>
      </c>
      <c r="E4" s="138"/>
      <c r="F4" s="138"/>
      <c r="G4" s="138" t="s">
        <v>86</v>
      </c>
      <c r="H4" s="138"/>
      <c r="I4" s="138"/>
      <c r="J4" s="138" t="s">
        <v>85</v>
      </c>
      <c r="K4" s="138"/>
      <c r="L4" s="138"/>
      <c r="N4" s="136"/>
      <c r="O4" s="137"/>
      <c r="P4" s="136"/>
      <c r="Q4" s="136"/>
      <c r="R4" s="136"/>
      <c r="S4" s="136"/>
      <c r="T4" s="136"/>
      <c r="U4" s="136"/>
      <c r="V4" s="136"/>
      <c r="W4" s="136"/>
      <c r="X4" s="136"/>
      <c r="Y4" s="136"/>
    </row>
    <row r="5" spans="1:38" x14ac:dyDescent="0.2">
      <c r="A5" s="13"/>
      <c r="B5" s="72"/>
      <c r="C5" s="72"/>
      <c r="D5" s="22">
        <v>30</v>
      </c>
      <c r="E5" s="22">
        <v>30</v>
      </c>
      <c r="F5" s="22">
        <v>30</v>
      </c>
      <c r="G5" s="21">
        <v>30</v>
      </c>
      <c r="H5" s="21">
        <v>30</v>
      </c>
      <c r="I5" s="21">
        <v>30</v>
      </c>
      <c r="J5" s="21">
        <v>30</v>
      </c>
      <c r="K5" s="21">
        <v>30</v>
      </c>
      <c r="L5" s="21">
        <v>30</v>
      </c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</row>
    <row r="6" spans="1:38" x14ac:dyDescent="0.2">
      <c r="A6" s="13"/>
      <c r="B6" s="13"/>
      <c r="C6" s="13"/>
      <c r="D6" s="22">
        <v>30</v>
      </c>
      <c r="E6" s="22">
        <v>30</v>
      </c>
      <c r="F6" s="22">
        <v>30</v>
      </c>
      <c r="G6" s="21">
        <v>30</v>
      </c>
      <c r="H6" s="21">
        <v>30</v>
      </c>
      <c r="I6" s="21">
        <v>30</v>
      </c>
      <c r="J6" s="21">
        <v>29</v>
      </c>
      <c r="K6" s="21">
        <v>30</v>
      </c>
      <c r="L6" s="21">
        <v>28</v>
      </c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">
      <c r="A7" s="13"/>
      <c r="B7" s="13"/>
      <c r="C7" s="72"/>
      <c r="D7" s="22">
        <v>30</v>
      </c>
      <c r="E7" s="22">
        <v>30</v>
      </c>
      <c r="F7" s="22">
        <v>30</v>
      </c>
      <c r="G7" s="21">
        <v>30</v>
      </c>
      <c r="H7" s="21">
        <v>30</v>
      </c>
      <c r="I7" s="21">
        <v>30</v>
      </c>
      <c r="J7" s="21">
        <v>29</v>
      </c>
      <c r="K7" s="21">
        <v>30</v>
      </c>
      <c r="L7" s="21">
        <v>27</v>
      </c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 x14ac:dyDescent="0.2">
      <c r="A8" s="13"/>
      <c r="B8" s="13"/>
      <c r="C8" s="13"/>
      <c r="D8" s="22">
        <v>23</v>
      </c>
      <c r="E8" s="22">
        <v>30</v>
      </c>
      <c r="F8" s="22">
        <v>30</v>
      </c>
      <c r="G8" s="21">
        <v>30</v>
      </c>
      <c r="H8" s="21">
        <v>30</v>
      </c>
      <c r="I8" s="21">
        <v>30</v>
      </c>
      <c r="J8" s="21">
        <v>29</v>
      </c>
      <c r="K8" s="21">
        <v>30</v>
      </c>
      <c r="L8" s="21">
        <v>27</v>
      </c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x14ac:dyDescent="0.2">
      <c r="A9" s="13"/>
      <c r="B9" s="13"/>
      <c r="C9" s="72"/>
      <c r="D9" s="22">
        <v>23</v>
      </c>
      <c r="E9" s="22">
        <v>30</v>
      </c>
      <c r="F9" s="22">
        <v>30</v>
      </c>
      <c r="G9" s="21">
        <v>30</v>
      </c>
      <c r="H9" s="21">
        <v>30</v>
      </c>
      <c r="I9" s="21">
        <v>30</v>
      </c>
      <c r="J9" s="21">
        <v>29</v>
      </c>
      <c r="K9" s="21">
        <v>30</v>
      </c>
      <c r="L9" s="21">
        <v>27</v>
      </c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x14ac:dyDescent="0.2">
      <c r="A10" s="13"/>
      <c r="B10" s="13"/>
      <c r="C10" s="13"/>
      <c r="D10" s="22">
        <v>23</v>
      </c>
      <c r="E10" s="22">
        <v>30</v>
      </c>
      <c r="F10" s="22">
        <v>30</v>
      </c>
      <c r="G10" s="21">
        <v>29</v>
      </c>
      <c r="H10" s="21">
        <v>30</v>
      </c>
      <c r="I10" s="21">
        <v>30</v>
      </c>
      <c r="J10" s="21">
        <v>27</v>
      </c>
      <c r="K10" s="21">
        <v>30</v>
      </c>
      <c r="L10" s="21">
        <v>25</v>
      </c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</row>
    <row r="11" spans="1:38" x14ac:dyDescent="0.2">
      <c r="A11" s="13"/>
      <c r="B11" s="13"/>
      <c r="C11" s="72"/>
      <c r="D11" s="22">
        <v>23</v>
      </c>
      <c r="E11" s="22">
        <v>30</v>
      </c>
      <c r="F11" s="22">
        <v>30</v>
      </c>
      <c r="G11" s="21">
        <v>29</v>
      </c>
      <c r="H11" s="21">
        <v>30</v>
      </c>
      <c r="I11" s="21">
        <v>28</v>
      </c>
      <c r="J11" s="21">
        <v>26</v>
      </c>
      <c r="K11" s="21">
        <v>29</v>
      </c>
      <c r="L11" s="21">
        <v>25</v>
      </c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</row>
    <row r="12" spans="1:38" x14ac:dyDescent="0.2">
      <c r="A12" s="13"/>
      <c r="B12" s="13"/>
      <c r="C12" s="13"/>
      <c r="D12" s="22">
        <v>23</v>
      </c>
      <c r="E12" s="22">
        <v>30</v>
      </c>
      <c r="F12" s="22">
        <v>30</v>
      </c>
      <c r="G12" s="21">
        <v>28</v>
      </c>
      <c r="H12" s="21">
        <v>28</v>
      </c>
      <c r="I12" s="21">
        <v>28</v>
      </c>
      <c r="J12" s="21">
        <v>25</v>
      </c>
      <c r="K12" s="21">
        <v>29</v>
      </c>
      <c r="L12" s="21">
        <v>25</v>
      </c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</row>
    <row r="13" spans="1:38" x14ac:dyDescent="0.2">
      <c r="A13" s="13"/>
      <c r="B13" s="13"/>
      <c r="C13" s="72"/>
      <c r="D13" s="22">
        <v>23</v>
      </c>
      <c r="E13" s="22">
        <v>30</v>
      </c>
      <c r="F13" s="22">
        <v>30</v>
      </c>
      <c r="G13" s="21">
        <v>28</v>
      </c>
      <c r="H13" s="21">
        <v>28</v>
      </c>
      <c r="I13" s="21">
        <v>26</v>
      </c>
      <c r="J13" s="21">
        <v>23</v>
      </c>
      <c r="K13" s="21">
        <v>29</v>
      </c>
      <c r="L13" s="21">
        <v>25</v>
      </c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</row>
    <row r="14" spans="1:38" x14ac:dyDescent="0.2">
      <c r="A14" s="13"/>
      <c r="B14" s="13"/>
      <c r="C14" s="13"/>
      <c r="D14" s="22">
        <v>23</v>
      </c>
      <c r="E14" s="22">
        <v>30</v>
      </c>
      <c r="F14" s="22">
        <v>28</v>
      </c>
      <c r="G14" s="21">
        <v>27</v>
      </c>
      <c r="H14" s="21">
        <v>28</v>
      </c>
      <c r="I14" s="21">
        <v>26</v>
      </c>
      <c r="J14" s="21">
        <v>22</v>
      </c>
      <c r="K14" s="21">
        <v>29</v>
      </c>
      <c r="L14" s="21">
        <v>25</v>
      </c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spans="1:38" x14ac:dyDescent="0.2">
      <c r="A15" s="13"/>
      <c r="B15" s="13"/>
      <c r="C15" s="72"/>
      <c r="D15" s="22">
        <v>23</v>
      </c>
      <c r="E15" s="22">
        <v>29</v>
      </c>
      <c r="F15" s="22">
        <v>28</v>
      </c>
      <c r="G15" s="21">
        <v>27</v>
      </c>
      <c r="H15" s="21">
        <v>23</v>
      </c>
      <c r="I15" s="21">
        <v>26</v>
      </c>
      <c r="J15" s="21">
        <v>22</v>
      </c>
      <c r="K15" s="21">
        <v>29</v>
      </c>
      <c r="L15" s="21">
        <v>25</v>
      </c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x14ac:dyDescent="0.2">
      <c r="A16" s="13"/>
      <c r="B16" s="13"/>
      <c r="C16" s="13"/>
      <c r="D16" s="22">
        <v>22</v>
      </c>
      <c r="E16" s="22">
        <v>28</v>
      </c>
      <c r="F16" s="22">
        <v>28</v>
      </c>
      <c r="G16" s="21">
        <v>27</v>
      </c>
      <c r="H16" s="21">
        <v>22</v>
      </c>
      <c r="I16" s="21">
        <v>26</v>
      </c>
      <c r="J16" s="21">
        <v>20</v>
      </c>
      <c r="K16" s="21">
        <v>29</v>
      </c>
      <c r="L16" s="21">
        <v>25</v>
      </c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38" x14ac:dyDescent="0.2">
      <c r="A17" s="13"/>
      <c r="B17" s="13"/>
      <c r="C17" s="72"/>
      <c r="D17" s="22">
        <v>22</v>
      </c>
      <c r="E17" s="22">
        <v>28</v>
      </c>
      <c r="F17" s="22">
        <v>27</v>
      </c>
      <c r="G17" s="21">
        <v>27</v>
      </c>
      <c r="H17" s="21">
        <v>22</v>
      </c>
      <c r="I17" s="21">
        <v>26</v>
      </c>
      <c r="J17" s="21">
        <v>20</v>
      </c>
      <c r="K17" s="21">
        <v>29</v>
      </c>
      <c r="L17" s="21">
        <v>25</v>
      </c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</row>
    <row r="18" spans="1:38" x14ac:dyDescent="0.2">
      <c r="A18" s="13"/>
      <c r="B18" s="13"/>
      <c r="C18" s="13"/>
      <c r="D18" s="22">
        <v>22</v>
      </c>
      <c r="E18" s="22">
        <v>28</v>
      </c>
      <c r="F18" s="22">
        <v>27</v>
      </c>
      <c r="G18" s="21">
        <v>27</v>
      </c>
      <c r="H18" s="21">
        <v>21</v>
      </c>
      <c r="I18" s="21">
        <v>26</v>
      </c>
      <c r="J18" s="21">
        <v>20</v>
      </c>
      <c r="K18" s="21">
        <v>27</v>
      </c>
      <c r="L18" s="21">
        <v>23</v>
      </c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x14ac:dyDescent="0.2">
      <c r="A19" s="13"/>
      <c r="B19" s="13"/>
      <c r="C19" s="72"/>
      <c r="D19" s="22">
        <v>21</v>
      </c>
      <c r="E19" s="22">
        <v>28</v>
      </c>
      <c r="F19" s="22">
        <v>26</v>
      </c>
      <c r="G19" s="21">
        <v>27</v>
      </c>
      <c r="H19" s="21">
        <v>21</v>
      </c>
      <c r="I19" s="21">
        <v>25</v>
      </c>
      <c r="J19" s="21">
        <v>20</v>
      </c>
      <c r="K19" s="21">
        <v>25</v>
      </c>
      <c r="L19" s="21">
        <v>23</v>
      </c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x14ac:dyDescent="0.2">
      <c r="A20" s="13"/>
      <c r="B20" s="13"/>
      <c r="C20" s="13"/>
      <c r="D20" s="22">
        <v>21</v>
      </c>
      <c r="E20" s="22">
        <v>28</v>
      </c>
      <c r="F20" s="22">
        <v>24</v>
      </c>
      <c r="G20" s="21">
        <v>26</v>
      </c>
      <c r="H20" s="21">
        <v>21</v>
      </c>
      <c r="I20" s="21">
        <v>25</v>
      </c>
      <c r="J20" s="21">
        <v>20</v>
      </c>
      <c r="K20" s="21">
        <v>21</v>
      </c>
      <c r="L20" s="21">
        <v>23</v>
      </c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x14ac:dyDescent="0.2">
      <c r="A21" s="13"/>
      <c r="B21" s="13"/>
      <c r="C21" s="72"/>
      <c r="D21" s="22">
        <v>21</v>
      </c>
      <c r="E21" s="22">
        <v>26</v>
      </c>
      <c r="F21" s="22">
        <v>24</v>
      </c>
      <c r="G21" s="21">
        <v>26</v>
      </c>
      <c r="H21" s="21">
        <v>21</v>
      </c>
      <c r="I21" s="21">
        <v>24</v>
      </c>
      <c r="J21" s="21">
        <v>19</v>
      </c>
      <c r="K21" s="21">
        <v>18</v>
      </c>
      <c r="L21" s="21">
        <v>23</v>
      </c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x14ac:dyDescent="0.2">
      <c r="A22" s="13"/>
      <c r="B22" s="13"/>
      <c r="C22" s="13"/>
      <c r="D22" s="22">
        <v>21</v>
      </c>
      <c r="E22" s="22">
        <v>26</v>
      </c>
      <c r="F22" s="22">
        <v>24</v>
      </c>
      <c r="G22" s="21">
        <v>26</v>
      </c>
      <c r="H22" s="21">
        <v>20</v>
      </c>
      <c r="I22" s="21">
        <v>24</v>
      </c>
      <c r="J22" s="21">
        <v>17</v>
      </c>
      <c r="K22" s="21">
        <v>13</v>
      </c>
      <c r="L22" s="21">
        <v>22</v>
      </c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x14ac:dyDescent="0.2">
      <c r="A23" s="13"/>
      <c r="B23" s="13"/>
      <c r="C23" s="72"/>
      <c r="D23" s="22">
        <v>21</v>
      </c>
      <c r="E23" s="22">
        <v>26</v>
      </c>
      <c r="F23" s="22">
        <v>24</v>
      </c>
      <c r="G23" s="21">
        <v>26</v>
      </c>
      <c r="H23" s="21">
        <v>20</v>
      </c>
      <c r="I23" s="21">
        <v>23</v>
      </c>
      <c r="J23" s="21">
        <v>16</v>
      </c>
      <c r="K23" s="21">
        <v>9</v>
      </c>
      <c r="L23" s="21">
        <v>21</v>
      </c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x14ac:dyDescent="0.2">
      <c r="A24" s="13"/>
      <c r="B24" s="13"/>
      <c r="C24" s="13"/>
      <c r="D24" s="22">
        <v>21</v>
      </c>
      <c r="E24" s="22">
        <v>26</v>
      </c>
      <c r="F24" s="22">
        <v>24</v>
      </c>
      <c r="G24" s="21">
        <v>25</v>
      </c>
      <c r="H24" s="21">
        <v>20</v>
      </c>
      <c r="I24" s="21">
        <v>23</v>
      </c>
      <c r="J24" s="21">
        <v>14</v>
      </c>
      <c r="K24" s="21">
        <v>4</v>
      </c>
      <c r="L24" s="21">
        <v>21</v>
      </c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x14ac:dyDescent="0.2">
      <c r="A25" s="13"/>
      <c r="B25" s="13"/>
      <c r="C25" s="72"/>
      <c r="D25" s="22">
        <v>21</v>
      </c>
      <c r="E25" s="22">
        <v>25</v>
      </c>
      <c r="F25" s="22">
        <v>23</v>
      </c>
      <c r="G25" s="21">
        <v>25</v>
      </c>
      <c r="H25" s="21">
        <v>18</v>
      </c>
      <c r="I25" s="21">
        <v>23</v>
      </c>
      <c r="J25" s="21">
        <v>13</v>
      </c>
      <c r="K25" s="21">
        <v>2</v>
      </c>
      <c r="L25" s="21">
        <v>21</v>
      </c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x14ac:dyDescent="0.2">
      <c r="A26" s="13"/>
      <c r="B26" s="13"/>
      <c r="C26" s="13"/>
      <c r="D26" s="22">
        <v>19</v>
      </c>
      <c r="E26" s="22">
        <v>23</v>
      </c>
      <c r="F26" s="22">
        <v>22</v>
      </c>
      <c r="G26" s="21">
        <v>25</v>
      </c>
      <c r="H26" s="21">
        <v>15</v>
      </c>
      <c r="I26" s="21">
        <v>21</v>
      </c>
      <c r="J26" s="21">
        <v>6</v>
      </c>
      <c r="K26" s="21">
        <v>1</v>
      </c>
      <c r="L26" s="21">
        <v>20</v>
      </c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x14ac:dyDescent="0.2">
      <c r="A27" s="13"/>
      <c r="B27" s="13"/>
      <c r="C27" s="72"/>
      <c r="D27" s="22">
        <v>19</v>
      </c>
      <c r="E27" s="22">
        <v>21</v>
      </c>
      <c r="F27" s="22">
        <v>22</v>
      </c>
      <c r="G27" s="21">
        <v>25</v>
      </c>
      <c r="H27" s="21">
        <v>12</v>
      </c>
      <c r="I27" s="21">
        <v>21</v>
      </c>
      <c r="J27" s="21">
        <v>5</v>
      </c>
      <c r="K27" s="21">
        <v>0</v>
      </c>
      <c r="L27" s="21">
        <v>19</v>
      </c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x14ac:dyDescent="0.2">
      <c r="A28" s="13"/>
      <c r="B28" s="13"/>
      <c r="C28" s="13"/>
      <c r="D28" s="22">
        <v>19</v>
      </c>
      <c r="E28" s="22">
        <v>20</v>
      </c>
      <c r="F28" s="22">
        <v>19</v>
      </c>
      <c r="G28" s="21">
        <v>23</v>
      </c>
      <c r="H28" s="21">
        <v>0</v>
      </c>
      <c r="I28" s="21">
        <v>15</v>
      </c>
      <c r="J28" s="21">
        <v>4</v>
      </c>
      <c r="K28" s="21">
        <v>0</v>
      </c>
      <c r="L28" s="21">
        <v>19</v>
      </c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x14ac:dyDescent="0.2">
      <c r="A29" s="13"/>
      <c r="B29" s="13"/>
      <c r="C29" s="72"/>
      <c r="D29" s="22">
        <v>19</v>
      </c>
      <c r="E29" s="22">
        <v>20</v>
      </c>
      <c r="F29" s="22">
        <v>18</v>
      </c>
      <c r="G29" s="21">
        <v>22</v>
      </c>
      <c r="H29" s="21">
        <v>0</v>
      </c>
      <c r="I29" s="21">
        <v>13</v>
      </c>
      <c r="J29" s="21">
        <v>3</v>
      </c>
      <c r="K29" s="21">
        <v>0</v>
      </c>
      <c r="L29" s="21">
        <v>17</v>
      </c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1:38" x14ac:dyDescent="0.2">
      <c r="A30" s="13"/>
      <c r="B30" s="13"/>
      <c r="C30" s="13"/>
      <c r="D30" s="22">
        <v>19</v>
      </c>
      <c r="E30" s="22">
        <v>17</v>
      </c>
      <c r="F30" s="22">
        <v>17</v>
      </c>
      <c r="G30" s="21">
        <v>20</v>
      </c>
      <c r="H30" s="4">
        <v>0</v>
      </c>
      <c r="I30" s="21">
        <v>12</v>
      </c>
      <c r="J30" s="21">
        <v>0</v>
      </c>
      <c r="K30" s="21">
        <v>0</v>
      </c>
      <c r="L30" s="21">
        <v>16</v>
      </c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38" x14ac:dyDescent="0.2">
      <c r="A31" s="13"/>
      <c r="B31" s="13"/>
      <c r="C31" s="72"/>
      <c r="D31" s="22">
        <v>19</v>
      </c>
      <c r="E31" s="22">
        <v>16</v>
      </c>
      <c r="F31" s="22">
        <v>16</v>
      </c>
      <c r="G31" s="21">
        <v>18</v>
      </c>
      <c r="H31" s="4">
        <v>0</v>
      </c>
      <c r="I31" s="21">
        <v>11</v>
      </c>
      <c r="J31" s="21">
        <v>0</v>
      </c>
      <c r="K31" s="21">
        <v>0</v>
      </c>
      <c r="L31" s="21">
        <v>16</v>
      </c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x14ac:dyDescent="0.2">
      <c r="A32" s="13"/>
      <c r="B32" s="13"/>
      <c r="C32" s="13"/>
      <c r="D32" s="22">
        <v>18</v>
      </c>
      <c r="E32" s="22">
        <v>16</v>
      </c>
      <c r="F32" s="22">
        <v>15</v>
      </c>
      <c r="G32" s="21">
        <v>13</v>
      </c>
      <c r="H32" s="4">
        <v>0</v>
      </c>
      <c r="I32" s="21">
        <v>10</v>
      </c>
      <c r="J32" s="29">
        <v>0</v>
      </c>
      <c r="K32" s="29">
        <v>0</v>
      </c>
      <c r="L32" s="21">
        <v>5</v>
      </c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1:38" x14ac:dyDescent="0.2">
      <c r="A33" s="13"/>
      <c r="B33" s="13"/>
      <c r="C33" s="72"/>
      <c r="D33" s="22">
        <v>18</v>
      </c>
      <c r="E33" s="22">
        <v>14</v>
      </c>
      <c r="F33" s="22">
        <v>6</v>
      </c>
      <c r="G33" s="21">
        <v>10</v>
      </c>
      <c r="H33" s="4">
        <v>0</v>
      </c>
      <c r="I33" s="21">
        <v>6</v>
      </c>
      <c r="J33" s="29">
        <v>0</v>
      </c>
      <c r="K33" s="29">
        <v>0</v>
      </c>
      <c r="L33" s="21">
        <v>3</v>
      </c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</row>
    <row r="34" spans="1:38" x14ac:dyDescent="0.2">
      <c r="A34" s="13"/>
      <c r="B34" s="13"/>
      <c r="C34" s="72"/>
      <c r="D34" s="22">
        <v>18</v>
      </c>
      <c r="E34" s="22">
        <v>9</v>
      </c>
      <c r="F34" s="22">
        <v>3</v>
      </c>
      <c r="G34" s="21">
        <v>3</v>
      </c>
      <c r="H34" s="4">
        <v>0</v>
      </c>
      <c r="I34" s="21">
        <v>3</v>
      </c>
      <c r="J34" s="21">
        <v>0</v>
      </c>
      <c r="K34" s="21">
        <v>0</v>
      </c>
      <c r="L34" s="21">
        <v>2</v>
      </c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</row>
    <row r="35" spans="1:38" x14ac:dyDescent="0.2">
      <c r="A35" s="13"/>
      <c r="B35" s="13"/>
      <c r="C35" s="13"/>
      <c r="D35" s="22">
        <v>18</v>
      </c>
      <c r="E35" s="22">
        <v>9</v>
      </c>
      <c r="F35" s="22">
        <v>2</v>
      </c>
      <c r="G35" s="21">
        <v>0</v>
      </c>
      <c r="H35" s="21">
        <v>0</v>
      </c>
      <c r="I35" s="21">
        <v>0</v>
      </c>
      <c r="J35" s="4">
        <v>0</v>
      </c>
      <c r="K35" s="4">
        <v>0</v>
      </c>
      <c r="L35" s="21">
        <v>0</v>
      </c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</row>
    <row r="36" spans="1:38" x14ac:dyDescent="0.2">
      <c r="A36" s="13"/>
      <c r="B36" s="13"/>
      <c r="C36" s="72"/>
      <c r="D36" s="22">
        <v>18</v>
      </c>
      <c r="E36" s="22">
        <v>7</v>
      </c>
      <c r="F36" s="22">
        <v>2</v>
      </c>
      <c r="G36" s="21">
        <v>0</v>
      </c>
      <c r="H36" s="4">
        <v>0</v>
      </c>
      <c r="I36" s="21">
        <v>0</v>
      </c>
      <c r="J36" s="4">
        <v>0</v>
      </c>
      <c r="K36" s="4">
        <v>0</v>
      </c>
      <c r="L36" s="21">
        <v>0</v>
      </c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</row>
    <row r="37" spans="1:38" x14ac:dyDescent="0.2">
      <c r="A37" s="13"/>
      <c r="B37" s="13"/>
      <c r="C37" s="13"/>
      <c r="D37" s="22">
        <v>17</v>
      </c>
      <c r="E37" s="22">
        <v>6</v>
      </c>
      <c r="F37" s="22">
        <v>2</v>
      </c>
      <c r="G37" s="29">
        <v>0</v>
      </c>
      <c r="H37" s="29">
        <v>0</v>
      </c>
      <c r="I37" s="4">
        <v>0</v>
      </c>
      <c r="J37" s="21">
        <v>0</v>
      </c>
      <c r="K37" s="21">
        <v>0</v>
      </c>
      <c r="L37" s="4">
        <v>0</v>
      </c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</row>
    <row r="38" spans="1:38" x14ac:dyDescent="0.2">
      <c r="A38" s="73"/>
      <c r="B38" s="13"/>
      <c r="C38" s="72"/>
      <c r="D38" s="22">
        <v>16</v>
      </c>
      <c r="E38" s="22">
        <v>6</v>
      </c>
      <c r="F38" s="22">
        <v>2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</row>
    <row r="39" spans="1:38" x14ac:dyDescent="0.2">
      <c r="A39" s="73"/>
      <c r="B39" s="13"/>
      <c r="C39" s="13"/>
      <c r="D39" s="22">
        <v>16</v>
      </c>
      <c r="E39" s="22">
        <v>6</v>
      </c>
      <c r="F39" s="22">
        <v>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</row>
    <row r="40" spans="1:38" x14ac:dyDescent="0.2">
      <c r="A40" s="73"/>
      <c r="B40" s="13"/>
      <c r="C40" s="72"/>
      <c r="D40" s="22">
        <v>16</v>
      </c>
      <c r="E40" s="22">
        <v>6</v>
      </c>
      <c r="F40" s="22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21">
        <v>0</v>
      </c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</row>
    <row r="41" spans="1:38" x14ac:dyDescent="0.2">
      <c r="A41" s="73"/>
      <c r="B41" s="13"/>
      <c r="C41" s="13"/>
      <c r="D41" s="22">
        <v>16</v>
      </c>
      <c r="E41" s="22">
        <v>6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</row>
    <row r="42" spans="1:38" x14ac:dyDescent="0.2">
      <c r="A42" s="73"/>
      <c r="B42" s="13"/>
      <c r="C42" s="72"/>
      <c r="D42" s="22">
        <v>14</v>
      </c>
      <c r="E42" s="22">
        <v>0</v>
      </c>
      <c r="F42" s="4">
        <v>0</v>
      </c>
      <c r="G42" s="4">
        <v>0</v>
      </c>
      <c r="H42" s="4">
        <v>0</v>
      </c>
      <c r="I42" s="21">
        <v>0</v>
      </c>
      <c r="J42" s="4">
        <v>0</v>
      </c>
      <c r="K42" s="4">
        <v>0</v>
      </c>
      <c r="L42" s="4">
        <v>0</v>
      </c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</row>
    <row r="43" spans="1:38" x14ac:dyDescent="0.2">
      <c r="A43" s="13"/>
      <c r="B43" s="13"/>
      <c r="C43" s="13"/>
      <c r="D43" s="22">
        <v>13</v>
      </c>
      <c r="E43" s="22">
        <v>0</v>
      </c>
      <c r="F43" s="29">
        <v>0</v>
      </c>
      <c r="G43" s="29">
        <v>0</v>
      </c>
      <c r="H43" s="29">
        <v>0</v>
      </c>
      <c r="I43" s="4">
        <v>0</v>
      </c>
      <c r="J43" s="21">
        <v>0</v>
      </c>
      <c r="K43" s="21">
        <v>0</v>
      </c>
      <c r="L43" s="4">
        <v>0</v>
      </c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1:38" x14ac:dyDescent="0.2">
      <c r="A44" s="73"/>
      <c r="B44" s="73"/>
      <c r="C44" s="72"/>
      <c r="D44" s="22">
        <v>11</v>
      </c>
      <c r="E44" s="22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</row>
    <row r="45" spans="1:38" x14ac:dyDescent="0.2">
      <c r="A45" s="73"/>
      <c r="B45" s="73"/>
      <c r="C45" s="13"/>
      <c r="D45" s="22">
        <v>6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</row>
    <row r="46" spans="1:38" x14ac:dyDescent="0.2">
      <c r="A46" s="73"/>
      <c r="B46" s="73"/>
      <c r="C46" s="72"/>
      <c r="D46" s="22">
        <v>3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</row>
    <row r="47" spans="1:38" x14ac:dyDescent="0.2">
      <c r="A47" s="73"/>
      <c r="B47" s="73"/>
      <c r="C47" s="13"/>
      <c r="D47" s="22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</row>
    <row r="48" spans="1:38" x14ac:dyDescent="0.2">
      <c r="A48" s="73"/>
      <c r="B48" s="73"/>
      <c r="C48" s="72"/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</row>
    <row r="50" spans="1:8" x14ac:dyDescent="0.2">
      <c r="D50" s="5" t="s">
        <v>13</v>
      </c>
    </row>
    <row r="51" spans="1:8" ht="18" x14ac:dyDescent="0.2">
      <c r="D51" s="125" t="s">
        <v>93</v>
      </c>
      <c r="E51" s="126"/>
      <c r="F51" s="1"/>
      <c r="G51" s="125" t="s">
        <v>94</v>
      </c>
      <c r="H51" s="126"/>
    </row>
    <row r="52" spans="1:8" x14ac:dyDescent="0.2">
      <c r="D52" s="39" t="s">
        <v>0</v>
      </c>
      <c r="E52" s="39" t="s">
        <v>30</v>
      </c>
      <c r="F52" s="1"/>
      <c r="G52" s="39" t="s">
        <v>0</v>
      </c>
      <c r="H52" s="39" t="s">
        <v>30</v>
      </c>
    </row>
    <row r="53" spans="1:8" x14ac:dyDescent="0.2">
      <c r="D53" s="39">
        <v>5.9999999999999995E-4</v>
      </c>
      <c r="E53" s="39">
        <v>11.63</v>
      </c>
      <c r="F53" s="1"/>
      <c r="G53" s="39" t="s">
        <v>9</v>
      </c>
      <c r="H53" s="39">
        <v>36.19</v>
      </c>
    </row>
    <row r="54" spans="1:8" x14ac:dyDescent="0.2">
      <c r="D54" s="39" t="s">
        <v>116</v>
      </c>
      <c r="E54" s="39"/>
      <c r="F54" s="1"/>
      <c r="G54" s="39" t="s">
        <v>10</v>
      </c>
      <c r="H54" s="39"/>
    </row>
    <row r="56" spans="1:8" x14ac:dyDescent="0.2">
      <c r="A56" s="1"/>
      <c r="B56" s="1"/>
      <c r="C56" s="1"/>
      <c r="D56" s="1"/>
      <c r="E56" s="1"/>
    </row>
    <row r="59" spans="1:8" x14ac:dyDescent="0.2">
      <c r="A59" s="5"/>
    </row>
    <row r="60" spans="1:8" x14ac:dyDescent="0.2">
      <c r="A60" s="135"/>
      <c r="B60" s="135"/>
      <c r="C60" s="1"/>
      <c r="D60" s="135"/>
      <c r="E60" s="135"/>
      <c r="G60" s="135"/>
      <c r="H60" s="135"/>
    </row>
    <row r="61" spans="1:8" x14ac:dyDescent="0.2">
      <c r="A61" s="71"/>
      <c r="B61" s="71"/>
      <c r="C61" s="1"/>
      <c r="D61" s="71"/>
      <c r="E61" s="71"/>
      <c r="G61" s="71"/>
      <c r="H61" s="71"/>
    </row>
    <row r="62" spans="1:8" x14ac:dyDescent="0.2">
      <c r="A62" s="71"/>
      <c r="B62" s="71"/>
      <c r="C62" s="1"/>
      <c r="D62" s="71"/>
      <c r="E62" s="71"/>
      <c r="G62" s="71"/>
      <c r="H62" s="71"/>
    </row>
    <row r="63" spans="1:8" x14ac:dyDescent="0.2">
      <c r="A63" s="71"/>
      <c r="B63" s="71"/>
      <c r="C63" s="1"/>
      <c r="D63" s="71"/>
      <c r="E63" s="71"/>
      <c r="G63" s="71"/>
      <c r="H63" s="71"/>
    </row>
  </sheetData>
  <mergeCells count="15">
    <mergeCell ref="D3:L3"/>
    <mergeCell ref="Q3:Y3"/>
    <mergeCell ref="G51:H51"/>
    <mergeCell ref="A60:B60"/>
    <mergeCell ref="D60:E60"/>
    <mergeCell ref="G60:H60"/>
    <mergeCell ref="D51:E51"/>
    <mergeCell ref="N4:P4"/>
    <mergeCell ref="Q4:S4"/>
    <mergeCell ref="T4:V4"/>
    <mergeCell ref="W4:Y4"/>
    <mergeCell ref="A4:C4"/>
    <mergeCell ref="D4:F4"/>
    <mergeCell ref="G4:I4"/>
    <mergeCell ref="J4:L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32DD7-21C3-BF4F-B4DB-EAC87F31D0E4}">
  <sheetPr codeName="Sheet6"/>
  <dimension ref="A3:AA72"/>
  <sheetViews>
    <sheetView workbookViewId="0">
      <selection activeCell="C6" sqref="C6:C53"/>
    </sheetView>
  </sheetViews>
  <sheetFormatPr baseColWidth="10" defaultRowHeight="16" x14ac:dyDescent="0.2"/>
  <sheetData>
    <row r="3" spans="1:27" x14ac:dyDescent="0.2">
      <c r="B3" s="1"/>
      <c r="C3" s="1"/>
      <c r="D3" s="2" t="s">
        <v>56</v>
      </c>
      <c r="E3" s="1"/>
      <c r="F3" s="1"/>
      <c r="G3" s="1"/>
      <c r="H3" s="1"/>
    </row>
    <row r="4" spans="1:27" ht="18" x14ac:dyDescent="0.2">
      <c r="A4" s="2"/>
      <c r="B4" s="50"/>
      <c r="C4" s="2"/>
      <c r="D4" s="139" t="s">
        <v>27</v>
      </c>
      <c r="E4" s="139"/>
      <c r="F4" s="139"/>
      <c r="G4" s="139"/>
      <c r="H4" s="139"/>
      <c r="I4" s="139"/>
      <c r="J4" s="139"/>
      <c r="K4" s="139"/>
      <c r="L4" s="139"/>
      <c r="N4" s="2"/>
      <c r="O4" s="2"/>
      <c r="P4" s="2"/>
      <c r="Q4" s="135"/>
      <c r="R4" s="135"/>
      <c r="S4" s="135"/>
      <c r="T4" s="135"/>
      <c r="U4" s="135"/>
      <c r="V4" s="135"/>
      <c r="W4" s="135"/>
      <c r="X4" s="135"/>
      <c r="Y4" s="135"/>
    </row>
    <row r="5" spans="1:27" ht="18" x14ac:dyDescent="0.2">
      <c r="A5" s="136"/>
      <c r="B5" s="137"/>
      <c r="C5" s="136"/>
      <c r="D5" s="138" t="s">
        <v>92</v>
      </c>
      <c r="E5" s="138"/>
      <c r="F5" s="138"/>
      <c r="G5" s="138" t="s">
        <v>86</v>
      </c>
      <c r="H5" s="138"/>
      <c r="I5" s="138"/>
      <c r="J5" s="138" t="s">
        <v>85</v>
      </c>
      <c r="K5" s="138"/>
      <c r="L5" s="138"/>
      <c r="N5" s="136"/>
      <c r="O5" s="137"/>
      <c r="P5" s="136"/>
      <c r="Q5" s="136"/>
      <c r="R5" s="136"/>
      <c r="S5" s="136"/>
      <c r="T5" s="136"/>
      <c r="U5" s="136"/>
      <c r="V5" s="136"/>
      <c r="W5" s="136"/>
      <c r="X5" s="136"/>
      <c r="Y5" s="136"/>
    </row>
    <row r="6" spans="1:27" x14ac:dyDescent="0.2">
      <c r="A6" s="13"/>
      <c r="B6" s="72"/>
      <c r="C6" s="72"/>
      <c r="D6" s="21">
        <v>30</v>
      </c>
      <c r="E6" s="29">
        <v>30</v>
      </c>
      <c r="F6" s="29">
        <v>30</v>
      </c>
      <c r="G6" s="21">
        <v>30</v>
      </c>
      <c r="H6" s="21">
        <v>30</v>
      </c>
      <c r="I6" s="21">
        <v>30</v>
      </c>
      <c r="J6" s="21">
        <v>30</v>
      </c>
      <c r="K6" s="21">
        <v>30</v>
      </c>
      <c r="L6" s="21">
        <v>30</v>
      </c>
      <c r="M6" s="13"/>
      <c r="N6" s="20"/>
      <c r="O6" s="20"/>
      <c r="P6" s="13"/>
      <c r="Q6" s="13"/>
      <c r="R6" s="13"/>
      <c r="S6" s="20"/>
      <c r="T6" s="20"/>
      <c r="U6" s="20"/>
      <c r="V6" s="13"/>
      <c r="W6" s="13"/>
      <c r="X6" s="13"/>
      <c r="Y6" s="13"/>
      <c r="Z6" s="13"/>
      <c r="AA6" s="13"/>
    </row>
    <row r="7" spans="1:27" x14ac:dyDescent="0.2">
      <c r="A7" s="13"/>
      <c r="B7" s="13"/>
      <c r="C7" s="13"/>
      <c r="D7" s="21">
        <v>30</v>
      </c>
      <c r="E7" s="29">
        <v>30</v>
      </c>
      <c r="F7" s="29">
        <v>30</v>
      </c>
      <c r="G7" s="21">
        <v>30</v>
      </c>
      <c r="H7" s="21">
        <v>30</v>
      </c>
      <c r="I7" s="21">
        <v>30</v>
      </c>
      <c r="J7" s="21">
        <v>30</v>
      </c>
      <c r="K7" s="21">
        <v>30</v>
      </c>
      <c r="L7" s="21">
        <v>30</v>
      </c>
      <c r="M7" s="13"/>
      <c r="N7" s="13"/>
      <c r="O7" s="13"/>
      <c r="P7" s="13"/>
      <c r="Q7" s="13"/>
      <c r="R7" s="13"/>
      <c r="S7" s="20"/>
      <c r="T7" s="20"/>
      <c r="U7" s="20"/>
      <c r="V7" s="13"/>
      <c r="W7" s="13"/>
      <c r="X7" s="13"/>
      <c r="Y7" s="13"/>
      <c r="Z7" s="13"/>
      <c r="AA7" s="13"/>
    </row>
    <row r="8" spans="1:27" x14ac:dyDescent="0.2">
      <c r="A8" s="13"/>
      <c r="B8" s="13"/>
      <c r="C8" s="72"/>
      <c r="D8" s="21">
        <v>30</v>
      </c>
      <c r="E8" s="29">
        <v>30</v>
      </c>
      <c r="F8" s="29">
        <v>30</v>
      </c>
      <c r="G8" s="21">
        <v>30</v>
      </c>
      <c r="H8" s="21">
        <v>30</v>
      </c>
      <c r="I8" s="21">
        <v>30</v>
      </c>
      <c r="J8" s="21">
        <v>30</v>
      </c>
      <c r="K8" s="21">
        <v>30</v>
      </c>
      <c r="L8" s="21">
        <v>30</v>
      </c>
      <c r="M8" s="13"/>
      <c r="N8" s="13"/>
      <c r="O8" s="13"/>
      <c r="P8" s="13"/>
      <c r="Q8" s="13"/>
      <c r="R8" s="13"/>
      <c r="S8" s="20"/>
      <c r="T8" s="20"/>
      <c r="U8" s="20"/>
      <c r="V8" s="13"/>
      <c r="W8" s="13"/>
      <c r="X8" s="13"/>
      <c r="Y8" s="13"/>
      <c r="Z8" s="13"/>
      <c r="AA8" s="13"/>
    </row>
    <row r="9" spans="1:27" x14ac:dyDescent="0.2">
      <c r="A9" s="13"/>
      <c r="B9" s="13"/>
      <c r="C9" s="13"/>
      <c r="D9" s="21">
        <v>30</v>
      </c>
      <c r="E9" s="29">
        <v>30</v>
      </c>
      <c r="F9" s="29">
        <v>30</v>
      </c>
      <c r="G9" s="21">
        <v>30</v>
      </c>
      <c r="H9" s="21">
        <v>30</v>
      </c>
      <c r="I9" s="21">
        <v>30</v>
      </c>
      <c r="J9" s="21">
        <v>30</v>
      </c>
      <c r="K9" s="21">
        <v>30</v>
      </c>
      <c r="L9" s="21">
        <v>30</v>
      </c>
      <c r="M9" s="13"/>
      <c r="N9" s="13"/>
      <c r="O9" s="13"/>
      <c r="P9" s="13"/>
      <c r="Q9" s="13"/>
      <c r="R9" s="13"/>
      <c r="S9" s="20"/>
      <c r="T9" s="20"/>
      <c r="U9" s="20"/>
      <c r="V9" s="13"/>
      <c r="W9" s="13"/>
      <c r="X9" s="13"/>
      <c r="Y9" s="13"/>
      <c r="Z9" s="13"/>
      <c r="AA9" s="13"/>
    </row>
    <row r="10" spans="1:27" x14ac:dyDescent="0.2">
      <c r="A10" s="13"/>
      <c r="B10" s="13"/>
      <c r="C10" s="72"/>
      <c r="D10" s="21">
        <v>30</v>
      </c>
      <c r="E10" s="29">
        <v>30</v>
      </c>
      <c r="F10" s="29">
        <v>30</v>
      </c>
      <c r="G10" s="21">
        <v>30</v>
      </c>
      <c r="H10" s="21">
        <v>30</v>
      </c>
      <c r="I10" s="21">
        <v>30</v>
      </c>
      <c r="J10" s="21">
        <v>30</v>
      </c>
      <c r="K10" s="21">
        <v>30</v>
      </c>
      <c r="L10" s="21">
        <v>30</v>
      </c>
      <c r="M10" s="13"/>
      <c r="N10" s="13"/>
      <c r="O10" s="13"/>
      <c r="P10" s="13"/>
      <c r="Q10" s="13"/>
      <c r="R10" s="13"/>
      <c r="S10" s="20"/>
      <c r="T10" s="20"/>
      <c r="U10" s="20"/>
      <c r="V10" s="13"/>
      <c r="W10" s="13"/>
      <c r="X10" s="13"/>
      <c r="Y10" s="13"/>
      <c r="Z10" s="13"/>
      <c r="AA10" s="13"/>
    </row>
    <row r="11" spans="1:27" x14ac:dyDescent="0.2">
      <c r="A11" s="13"/>
      <c r="B11" s="13"/>
      <c r="C11" s="13"/>
      <c r="D11" s="21">
        <v>30</v>
      </c>
      <c r="E11" s="29">
        <v>30</v>
      </c>
      <c r="F11" s="29">
        <v>30</v>
      </c>
      <c r="G11" s="21">
        <v>30</v>
      </c>
      <c r="H11" s="21">
        <v>30</v>
      </c>
      <c r="I11" s="21">
        <v>30</v>
      </c>
      <c r="J11" s="21">
        <v>27</v>
      </c>
      <c r="K11" s="21">
        <v>28</v>
      </c>
      <c r="L11" s="21">
        <v>29</v>
      </c>
      <c r="M11" s="13"/>
      <c r="N11" s="13"/>
      <c r="O11" s="13"/>
      <c r="P11" s="13"/>
      <c r="Q11" s="13"/>
      <c r="R11" s="13"/>
      <c r="S11" s="20"/>
      <c r="T11" s="20"/>
      <c r="U11" s="20"/>
      <c r="V11" s="13"/>
      <c r="W11" s="13"/>
      <c r="X11" s="13"/>
      <c r="Y11" s="13"/>
      <c r="Z11" s="13"/>
      <c r="AA11" s="13"/>
    </row>
    <row r="12" spans="1:27" x14ac:dyDescent="0.2">
      <c r="A12" s="13"/>
      <c r="B12" s="13"/>
      <c r="C12" s="72"/>
      <c r="D12" s="21">
        <v>30</v>
      </c>
      <c r="E12" s="21">
        <v>25</v>
      </c>
      <c r="F12" s="21">
        <v>28</v>
      </c>
      <c r="G12" s="21">
        <v>30</v>
      </c>
      <c r="H12" s="21">
        <v>30</v>
      </c>
      <c r="I12" s="21">
        <v>30</v>
      </c>
      <c r="J12" s="21">
        <v>26</v>
      </c>
      <c r="K12" s="21">
        <v>27</v>
      </c>
      <c r="L12" s="21">
        <v>29</v>
      </c>
      <c r="M12" s="13"/>
      <c r="N12" s="13"/>
      <c r="O12" s="13"/>
      <c r="P12" s="13"/>
      <c r="Q12" s="13"/>
      <c r="R12" s="13"/>
      <c r="S12" s="20"/>
      <c r="T12" s="20"/>
      <c r="U12" s="20"/>
      <c r="V12" s="13"/>
      <c r="W12" s="13"/>
      <c r="X12" s="13"/>
      <c r="Y12" s="13"/>
      <c r="Z12" s="13"/>
      <c r="AA12" s="13"/>
    </row>
    <row r="13" spans="1:27" x14ac:dyDescent="0.2">
      <c r="A13" s="13"/>
      <c r="B13" s="13"/>
      <c r="C13" s="13"/>
      <c r="D13" s="21">
        <v>27</v>
      </c>
      <c r="E13" s="21">
        <v>22</v>
      </c>
      <c r="F13" s="21">
        <v>25</v>
      </c>
      <c r="G13" s="21">
        <v>30</v>
      </c>
      <c r="H13" s="21">
        <v>30</v>
      </c>
      <c r="I13" s="21">
        <v>30</v>
      </c>
      <c r="J13" s="21">
        <v>26</v>
      </c>
      <c r="K13" s="21">
        <v>27</v>
      </c>
      <c r="L13" s="21">
        <v>28</v>
      </c>
      <c r="M13" s="13"/>
      <c r="N13" s="13"/>
      <c r="O13" s="13"/>
      <c r="P13" s="13"/>
      <c r="Q13" s="13"/>
      <c r="R13" s="13"/>
      <c r="S13" s="20"/>
      <c r="T13" s="20"/>
      <c r="U13" s="20"/>
      <c r="V13" s="13"/>
      <c r="W13" s="13"/>
      <c r="X13" s="13"/>
      <c r="Y13" s="13"/>
      <c r="Z13" s="13"/>
      <c r="AA13" s="13"/>
    </row>
    <row r="14" spans="1:27" x14ac:dyDescent="0.2">
      <c r="A14" s="13"/>
      <c r="B14" s="13"/>
      <c r="C14" s="72"/>
      <c r="D14" s="21">
        <v>25</v>
      </c>
      <c r="E14" s="21">
        <v>22</v>
      </c>
      <c r="F14" s="21">
        <v>24</v>
      </c>
      <c r="G14" s="21">
        <v>30</v>
      </c>
      <c r="H14" s="21">
        <v>30</v>
      </c>
      <c r="I14" s="21">
        <v>28</v>
      </c>
      <c r="J14" s="21">
        <v>26</v>
      </c>
      <c r="K14" s="21">
        <v>26</v>
      </c>
      <c r="L14" s="21">
        <v>28</v>
      </c>
      <c r="M14" s="13"/>
      <c r="N14" s="13"/>
      <c r="O14" s="13"/>
      <c r="P14" s="13"/>
      <c r="Q14" s="13"/>
      <c r="R14" s="13"/>
      <c r="S14" s="20"/>
      <c r="T14" s="20"/>
      <c r="U14" s="20"/>
      <c r="V14" s="13"/>
      <c r="W14" s="13"/>
      <c r="X14" s="13"/>
      <c r="Y14" s="13"/>
      <c r="Z14" s="13"/>
      <c r="AA14" s="13"/>
    </row>
    <row r="15" spans="1:27" x14ac:dyDescent="0.2">
      <c r="A15" s="13"/>
      <c r="B15" s="13"/>
      <c r="C15" s="13"/>
      <c r="D15" s="21">
        <v>24</v>
      </c>
      <c r="E15" s="21">
        <v>21</v>
      </c>
      <c r="F15" s="21">
        <v>20</v>
      </c>
      <c r="G15" s="21">
        <v>29</v>
      </c>
      <c r="H15" s="21">
        <v>29</v>
      </c>
      <c r="I15" s="21">
        <v>28</v>
      </c>
      <c r="J15" s="21">
        <v>26</v>
      </c>
      <c r="K15" s="21">
        <v>26</v>
      </c>
      <c r="L15" s="21">
        <v>27</v>
      </c>
      <c r="M15" s="13"/>
      <c r="N15" s="13"/>
      <c r="O15" s="13"/>
      <c r="P15" s="13"/>
      <c r="Q15" s="13"/>
      <c r="R15" s="13"/>
      <c r="S15" s="20"/>
      <c r="T15" s="20"/>
      <c r="U15" s="20"/>
      <c r="V15" s="13"/>
      <c r="W15" s="13"/>
      <c r="X15" s="13"/>
      <c r="Y15" s="13"/>
      <c r="Z15" s="13"/>
      <c r="AA15" s="13"/>
    </row>
    <row r="16" spans="1:27" x14ac:dyDescent="0.2">
      <c r="A16" s="13"/>
      <c r="B16" s="13"/>
      <c r="C16" s="72"/>
      <c r="D16" s="21">
        <v>23</v>
      </c>
      <c r="E16" s="21">
        <v>21</v>
      </c>
      <c r="F16" s="21">
        <v>20</v>
      </c>
      <c r="G16" s="21">
        <v>29</v>
      </c>
      <c r="H16" s="21">
        <v>29</v>
      </c>
      <c r="I16" s="21">
        <v>28</v>
      </c>
      <c r="J16" s="21">
        <v>25</v>
      </c>
      <c r="K16" s="21">
        <v>26</v>
      </c>
      <c r="L16" s="21">
        <v>26</v>
      </c>
      <c r="M16" s="13"/>
      <c r="N16" s="13"/>
      <c r="O16" s="13"/>
      <c r="P16" s="13"/>
      <c r="Q16" s="13"/>
      <c r="R16" s="13"/>
      <c r="S16" s="20"/>
      <c r="T16" s="20"/>
      <c r="U16" s="20"/>
      <c r="V16" s="13"/>
      <c r="W16" s="13"/>
      <c r="X16" s="13"/>
      <c r="Y16" s="13"/>
      <c r="Z16" s="13"/>
      <c r="AA16" s="13"/>
    </row>
    <row r="17" spans="1:27" x14ac:dyDescent="0.2">
      <c r="A17" s="13"/>
      <c r="B17" s="13"/>
      <c r="C17" s="13"/>
      <c r="D17" s="21">
        <v>23</v>
      </c>
      <c r="E17" s="21">
        <v>21</v>
      </c>
      <c r="F17" s="21">
        <v>20</v>
      </c>
      <c r="G17" s="21">
        <v>29</v>
      </c>
      <c r="H17" s="21">
        <v>29</v>
      </c>
      <c r="I17" s="21">
        <v>28</v>
      </c>
      <c r="J17" s="21">
        <v>24</v>
      </c>
      <c r="K17" s="21">
        <v>20</v>
      </c>
      <c r="L17" s="21">
        <v>24</v>
      </c>
      <c r="M17" s="13"/>
      <c r="N17" s="13"/>
      <c r="O17" s="13"/>
      <c r="P17" s="13"/>
      <c r="Q17" s="13"/>
      <c r="R17" s="13"/>
      <c r="S17" s="20"/>
      <c r="T17" s="20"/>
      <c r="U17" s="20"/>
      <c r="V17" s="13"/>
      <c r="W17" s="13"/>
      <c r="X17" s="13"/>
      <c r="Y17" s="13"/>
      <c r="Z17" s="13"/>
      <c r="AA17" s="13"/>
    </row>
    <row r="18" spans="1:27" x14ac:dyDescent="0.2">
      <c r="A18" s="13"/>
      <c r="B18" s="13"/>
      <c r="C18" s="72"/>
      <c r="D18" s="21">
        <v>22</v>
      </c>
      <c r="E18" s="21">
        <v>21</v>
      </c>
      <c r="F18" s="21">
        <v>18</v>
      </c>
      <c r="G18" s="21">
        <v>29</v>
      </c>
      <c r="H18" s="21">
        <v>25</v>
      </c>
      <c r="I18" s="21">
        <v>28</v>
      </c>
      <c r="J18" s="21">
        <v>24</v>
      </c>
      <c r="K18" s="21">
        <v>20</v>
      </c>
      <c r="L18" s="21">
        <v>24</v>
      </c>
      <c r="M18" s="13"/>
      <c r="N18" s="13"/>
      <c r="O18" s="13"/>
      <c r="P18" s="13"/>
      <c r="Q18" s="13"/>
      <c r="R18" s="13"/>
      <c r="S18" s="20"/>
      <c r="T18" s="20"/>
      <c r="U18" s="20"/>
      <c r="V18" s="13"/>
      <c r="W18" s="13"/>
      <c r="X18" s="13"/>
      <c r="Y18" s="13"/>
      <c r="Z18" s="13"/>
      <c r="AA18" s="13"/>
    </row>
    <row r="19" spans="1:27" x14ac:dyDescent="0.2">
      <c r="A19" s="13"/>
      <c r="B19" s="13"/>
      <c r="C19" s="13"/>
      <c r="D19" s="21">
        <v>19</v>
      </c>
      <c r="E19" s="21">
        <v>21</v>
      </c>
      <c r="F19" s="21">
        <v>17</v>
      </c>
      <c r="G19" s="21">
        <v>28</v>
      </c>
      <c r="H19" s="21">
        <v>25</v>
      </c>
      <c r="I19" s="21">
        <v>28</v>
      </c>
      <c r="J19" s="21">
        <v>24</v>
      </c>
      <c r="K19" s="21">
        <v>20</v>
      </c>
      <c r="L19" s="21">
        <v>24</v>
      </c>
      <c r="M19" s="13"/>
      <c r="N19" s="13"/>
      <c r="O19" s="13"/>
      <c r="P19" s="13"/>
      <c r="Q19" s="13"/>
      <c r="R19" s="13"/>
      <c r="S19" s="20"/>
      <c r="T19" s="20"/>
      <c r="U19" s="20"/>
      <c r="V19" s="13"/>
      <c r="W19" s="13"/>
      <c r="X19" s="13"/>
      <c r="Y19" s="13"/>
      <c r="Z19" s="13"/>
      <c r="AA19" s="13"/>
    </row>
    <row r="20" spans="1:27" x14ac:dyDescent="0.2">
      <c r="A20" s="13"/>
      <c r="B20" s="13"/>
      <c r="C20" s="72"/>
      <c r="D20" s="21">
        <v>18</v>
      </c>
      <c r="E20" s="21">
        <v>21</v>
      </c>
      <c r="F20" s="21">
        <v>16</v>
      </c>
      <c r="G20" s="21">
        <v>26</v>
      </c>
      <c r="H20" s="21">
        <v>25</v>
      </c>
      <c r="I20" s="21">
        <v>28</v>
      </c>
      <c r="J20" s="21">
        <v>23</v>
      </c>
      <c r="K20" s="21">
        <v>18</v>
      </c>
      <c r="L20" s="21">
        <v>24</v>
      </c>
      <c r="M20" s="13"/>
      <c r="N20" s="13"/>
      <c r="O20" s="13"/>
      <c r="P20" s="13"/>
      <c r="Q20" s="13"/>
      <c r="R20" s="13"/>
      <c r="S20" s="20"/>
      <c r="T20" s="20"/>
      <c r="U20" s="20"/>
      <c r="V20" s="13"/>
      <c r="W20" s="13"/>
      <c r="X20" s="13"/>
      <c r="Y20" s="13"/>
      <c r="Z20" s="13"/>
      <c r="AA20" s="13"/>
    </row>
    <row r="21" spans="1:27" x14ac:dyDescent="0.2">
      <c r="A21" s="13"/>
      <c r="B21" s="13"/>
      <c r="C21" s="13"/>
      <c r="D21" s="21">
        <v>18</v>
      </c>
      <c r="E21" s="21">
        <v>21</v>
      </c>
      <c r="F21" s="21">
        <v>15</v>
      </c>
      <c r="G21" s="21">
        <v>25</v>
      </c>
      <c r="H21" s="21">
        <v>23</v>
      </c>
      <c r="I21" s="21">
        <v>28</v>
      </c>
      <c r="J21" s="21">
        <v>22</v>
      </c>
      <c r="K21" s="21">
        <v>15</v>
      </c>
      <c r="L21" s="21">
        <v>21</v>
      </c>
      <c r="M21" s="13"/>
      <c r="N21" s="13"/>
      <c r="O21" s="13"/>
      <c r="P21" s="13"/>
      <c r="Q21" s="13"/>
      <c r="R21" s="13"/>
      <c r="S21" s="20"/>
      <c r="T21" s="20"/>
      <c r="U21" s="20"/>
      <c r="V21" s="13"/>
      <c r="W21" s="13"/>
      <c r="X21" s="13"/>
      <c r="Y21" s="13"/>
      <c r="Z21" s="13"/>
      <c r="AA21" s="13"/>
    </row>
    <row r="22" spans="1:27" x14ac:dyDescent="0.2">
      <c r="A22" s="13"/>
      <c r="B22" s="13"/>
      <c r="C22" s="72"/>
      <c r="D22" s="21">
        <v>16</v>
      </c>
      <c r="E22" s="21">
        <v>21</v>
      </c>
      <c r="F22" s="21">
        <v>15</v>
      </c>
      <c r="G22" s="21">
        <v>23</v>
      </c>
      <c r="H22" s="21">
        <v>22</v>
      </c>
      <c r="I22" s="21">
        <v>28</v>
      </c>
      <c r="J22" s="21">
        <v>22</v>
      </c>
      <c r="K22" s="21">
        <v>15</v>
      </c>
      <c r="L22" s="21">
        <v>21</v>
      </c>
      <c r="M22" s="13"/>
      <c r="N22" s="13"/>
      <c r="O22" s="13"/>
      <c r="P22" s="13"/>
      <c r="Q22" s="13"/>
      <c r="R22" s="13"/>
      <c r="S22" s="20"/>
      <c r="T22" s="20"/>
      <c r="U22" s="20"/>
      <c r="V22" s="13"/>
      <c r="W22" s="13"/>
      <c r="X22" s="13"/>
      <c r="Y22" s="13"/>
      <c r="Z22" s="13"/>
      <c r="AA22" s="13"/>
    </row>
    <row r="23" spans="1:27" x14ac:dyDescent="0.2">
      <c r="A23" s="13"/>
      <c r="B23" s="13"/>
      <c r="C23" s="13"/>
      <c r="D23" s="21">
        <v>15</v>
      </c>
      <c r="E23" s="21">
        <v>20</v>
      </c>
      <c r="F23" s="21">
        <v>14</v>
      </c>
      <c r="G23" s="21">
        <v>20</v>
      </c>
      <c r="H23" s="21">
        <v>20</v>
      </c>
      <c r="I23" s="21">
        <v>28</v>
      </c>
      <c r="J23" s="21">
        <v>21</v>
      </c>
      <c r="K23" s="21">
        <v>7</v>
      </c>
      <c r="L23" s="21">
        <v>18</v>
      </c>
      <c r="M23" s="13"/>
      <c r="N23" s="13"/>
      <c r="O23" s="13"/>
      <c r="P23" s="13"/>
      <c r="Q23" s="13"/>
      <c r="R23" s="13"/>
      <c r="S23" s="20"/>
      <c r="T23" s="20"/>
      <c r="U23" s="20"/>
      <c r="V23" s="13"/>
      <c r="W23" s="13"/>
      <c r="X23" s="13"/>
      <c r="Y23" s="13"/>
      <c r="Z23" s="13"/>
      <c r="AA23" s="13"/>
    </row>
    <row r="24" spans="1:27" x14ac:dyDescent="0.2">
      <c r="A24" s="13"/>
      <c r="B24" s="13"/>
      <c r="C24" s="72"/>
      <c r="D24" s="21">
        <v>14</v>
      </c>
      <c r="E24" s="21">
        <v>20</v>
      </c>
      <c r="F24" s="21">
        <v>10</v>
      </c>
      <c r="G24" s="21">
        <v>19</v>
      </c>
      <c r="H24" s="21">
        <v>19</v>
      </c>
      <c r="I24" s="21">
        <v>28</v>
      </c>
      <c r="J24" s="21">
        <v>21</v>
      </c>
      <c r="K24" s="21">
        <v>6</v>
      </c>
      <c r="L24" s="21">
        <v>17</v>
      </c>
      <c r="M24" s="13"/>
      <c r="N24" s="13"/>
      <c r="O24" s="13"/>
      <c r="P24" s="13"/>
      <c r="Q24" s="13"/>
      <c r="R24" s="13"/>
      <c r="S24" s="20"/>
      <c r="T24" s="20"/>
      <c r="U24" s="20"/>
      <c r="V24" s="13"/>
      <c r="W24" s="13"/>
      <c r="X24" s="13"/>
      <c r="Y24" s="13"/>
      <c r="Z24" s="13"/>
      <c r="AA24" s="13"/>
    </row>
    <row r="25" spans="1:27" x14ac:dyDescent="0.2">
      <c r="A25" s="13"/>
      <c r="B25" s="13"/>
      <c r="C25" s="13"/>
      <c r="D25" s="21">
        <v>13</v>
      </c>
      <c r="E25" s="21">
        <v>19</v>
      </c>
      <c r="F25" s="21">
        <v>8</v>
      </c>
      <c r="G25" s="21">
        <v>16</v>
      </c>
      <c r="H25" s="21">
        <v>17</v>
      </c>
      <c r="I25" s="21">
        <v>28</v>
      </c>
      <c r="J25" s="21">
        <v>21</v>
      </c>
      <c r="K25" s="21">
        <v>5</v>
      </c>
      <c r="L25" s="21">
        <v>16</v>
      </c>
      <c r="M25" s="13"/>
      <c r="N25" s="13"/>
      <c r="O25" s="13"/>
      <c r="P25" s="13"/>
      <c r="Q25" s="13"/>
      <c r="R25" s="13"/>
      <c r="S25" s="20"/>
      <c r="T25" s="20"/>
      <c r="U25" s="20"/>
      <c r="V25" s="13"/>
      <c r="W25" s="13"/>
      <c r="X25" s="13"/>
      <c r="Y25" s="13"/>
      <c r="Z25" s="13"/>
      <c r="AA25" s="13"/>
    </row>
    <row r="26" spans="1:27" x14ac:dyDescent="0.2">
      <c r="A26" s="13"/>
      <c r="B26" s="13"/>
      <c r="C26" s="72"/>
      <c r="D26" s="21">
        <v>12</v>
      </c>
      <c r="E26" s="21">
        <v>17</v>
      </c>
      <c r="F26" s="21">
        <v>5</v>
      </c>
      <c r="G26" s="21">
        <v>14</v>
      </c>
      <c r="H26" s="21">
        <v>17</v>
      </c>
      <c r="I26" s="21">
        <v>28</v>
      </c>
      <c r="J26" s="21">
        <v>18</v>
      </c>
      <c r="K26" s="21">
        <v>5</v>
      </c>
      <c r="L26" s="21">
        <v>10</v>
      </c>
      <c r="M26" s="13"/>
      <c r="N26" s="13"/>
      <c r="O26" s="13"/>
      <c r="P26" s="13"/>
      <c r="Q26" s="13"/>
      <c r="R26" s="13"/>
      <c r="S26" s="20"/>
      <c r="T26" s="20"/>
      <c r="U26" s="20"/>
      <c r="V26" s="13"/>
      <c r="W26" s="13"/>
      <c r="X26" s="13"/>
      <c r="Y26" s="13"/>
      <c r="Z26" s="13"/>
      <c r="AA26" s="13"/>
    </row>
    <row r="27" spans="1:27" x14ac:dyDescent="0.2">
      <c r="A27" s="13"/>
      <c r="B27" s="13"/>
      <c r="C27" s="13"/>
      <c r="D27" s="21">
        <v>9</v>
      </c>
      <c r="E27" s="21">
        <v>17</v>
      </c>
      <c r="F27" s="21">
        <v>4</v>
      </c>
      <c r="G27" s="21">
        <v>13</v>
      </c>
      <c r="H27" s="21">
        <v>13</v>
      </c>
      <c r="I27" s="21">
        <v>28</v>
      </c>
      <c r="J27" s="21">
        <v>15</v>
      </c>
      <c r="K27" s="21">
        <v>4</v>
      </c>
      <c r="L27" s="21">
        <v>10</v>
      </c>
      <c r="M27" s="13"/>
      <c r="N27" s="13"/>
      <c r="O27" s="13"/>
      <c r="P27" s="13"/>
      <c r="Q27" s="13"/>
      <c r="R27" s="13"/>
      <c r="S27" s="20"/>
      <c r="T27" s="20"/>
      <c r="U27" s="20"/>
      <c r="V27" s="13"/>
      <c r="W27" s="13"/>
      <c r="X27" s="13"/>
      <c r="Y27" s="13"/>
      <c r="Z27" s="13"/>
      <c r="AA27" s="13"/>
    </row>
    <row r="28" spans="1:27" x14ac:dyDescent="0.2">
      <c r="A28" s="13"/>
      <c r="B28" s="13"/>
      <c r="C28" s="72"/>
      <c r="D28" s="21">
        <v>8</v>
      </c>
      <c r="E28" s="21">
        <v>17</v>
      </c>
      <c r="F28" s="21">
        <v>4</v>
      </c>
      <c r="G28" s="21">
        <v>12</v>
      </c>
      <c r="H28" s="21">
        <v>12</v>
      </c>
      <c r="I28" s="21">
        <v>27</v>
      </c>
      <c r="J28" s="21">
        <v>15</v>
      </c>
      <c r="K28" s="21">
        <v>1</v>
      </c>
      <c r="L28" s="21">
        <v>5</v>
      </c>
      <c r="M28" s="13"/>
      <c r="N28" s="13"/>
      <c r="O28" s="13"/>
      <c r="P28" s="13"/>
      <c r="Q28" s="13"/>
      <c r="R28" s="13"/>
      <c r="S28" s="20"/>
      <c r="T28" s="20"/>
      <c r="U28" s="20"/>
      <c r="V28" s="13"/>
      <c r="W28" s="13"/>
      <c r="X28" s="13"/>
      <c r="Y28" s="13"/>
      <c r="Z28" s="13"/>
      <c r="AA28" s="13"/>
    </row>
    <row r="29" spans="1:27" x14ac:dyDescent="0.2">
      <c r="A29" s="13"/>
      <c r="B29" s="13"/>
      <c r="C29" s="13"/>
      <c r="D29" s="21">
        <v>6</v>
      </c>
      <c r="E29" s="21">
        <v>13</v>
      </c>
      <c r="F29" s="21">
        <v>3</v>
      </c>
      <c r="G29" s="21">
        <v>12</v>
      </c>
      <c r="H29" s="21">
        <v>12</v>
      </c>
      <c r="I29" s="21">
        <v>26</v>
      </c>
      <c r="J29" s="21">
        <v>7</v>
      </c>
      <c r="K29" s="21">
        <v>0</v>
      </c>
      <c r="L29" s="21">
        <v>3</v>
      </c>
      <c r="M29" s="13"/>
      <c r="N29" s="13"/>
      <c r="O29" s="13"/>
      <c r="P29" s="13"/>
      <c r="Q29" s="13"/>
      <c r="R29" s="13"/>
      <c r="S29" s="20"/>
      <c r="T29" s="20"/>
      <c r="U29" s="20"/>
      <c r="V29" s="13"/>
      <c r="W29" s="13"/>
      <c r="X29" s="13"/>
      <c r="Y29" s="13"/>
      <c r="Z29" s="13"/>
      <c r="AA29" s="13"/>
    </row>
    <row r="30" spans="1:27" x14ac:dyDescent="0.2">
      <c r="A30" s="13"/>
      <c r="B30" s="13"/>
      <c r="C30" s="72"/>
      <c r="D30" s="21">
        <v>6</v>
      </c>
      <c r="E30" s="21">
        <v>10</v>
      </c>
      <c r="F30" s="21">
        <v>2</v>
      </c>
      <c r="G30" s="21">
        <v>9</v>
      </c>
      <c r="H30" s="21">
        <v>10</v>
      </c>
      <c r="I30" s="21">
        <v>24</v>
      </c>
      <c r="J30" s="21">
        <v>6</v>
      </c>
      <c r="K30" s="4">
        <v>0</v>
      </c>
      <c r="L30" s="21">
        <v>3</v>
      </c>
      <c r="M30" s="13"/>
      <c r="N30" s="13"/>
      <c r="O30" s="13"/>
      <c r="P30" s="13"/>
      <c r="Q30" s="13"/>
      <c r="R30" s="13"/>
      <c r="S30" s="20"/>
      <c r="T30" s="20"/>
      <c r="U30" s="20"/>
      <c r="V30" s="13"/>
      <c r="W30" s="13"/>
      <c r="X30" s="13"/>
      <c r="Y30" s="13"/>
      <c r="Z30" s="13"/>
      <c r="AA30" s="13"/>
    </row>
    <row r="31" spans="1:27" x14ac:dyDescent="0.2">
      <c r="A31" s="13"/>
      <c r="B31" s="13"/>
      <c r="C31" s="13"/>
      <c r="D31" s="21">
        <v>2</v>
      </c>
      <c r="E31" s="21">
        <v>8</v>
      </c>
      <c r="F31" s="21">
        <v>2</v>
      </c>
      <c r="G31" s="21">
        <v>8</v>
      </c>
      <c r="H31" s="21">
        <v>8</v>
      </c>
      <c r="I31" s="21">
        <v>15</v>
      </c>
      <c r="J31" s="21">
        <v>5</v>
      </c>
      <c r="K31" s="4">
        <v>0</v>
      </c>
      <c r="L31" s="21">
        <v>2</v>
      </c>
      <c r="M31" s="13"/>
      <c r="N31" s="13"/>
      <c r="O31" s="13"/>
      <c r="P31" s="13"/>
      <c r="Q31" s="13"/>
      <c r="R31" s="13"/>
      <c r="S31" s="20"/>
      <c r="T31" s="20"/>
      <c r="U31" s="20"/>
      <c r="V31" s="13"/>
      <c r="W31" s="73"/>
      <c r="X31" s="13"/>
      <c r="Y31" s="13"/>
      <c r="Z31" s="13"/>
      <c r="AA31" s="13"/>
    </row>
    <row r="32" spans="1:27" x14ac:dyDescent="0.2">
      <c r="A32" s="13"/>
      <c r="B32" s="13"/>
      <c r="C32" s="72"/>
      <c r="D32" s="21">
        <v>2</v>
      </c>
      <c r="E32" s="21">
        <v>5</v>
      </c>
      <c r="F32" s="21">
        <v>2</v>
      </c>
      <c r="G32" s="21">
        <v>6</v>
      </c>
      <c r="H32" s="21">
        <v>8</v>
      </c>
      <c r="I32" s="21">
        <v>13</v>
      </c>
      <c r="J32" s="21">
        <v>5</v>
      </c>
      <c r="K32" s="4">
        <v>0</v>
      </c>
      <c r="L32" s="21">
        <v>1</v>
      </c>
      <c r="M32" s="13"/>
      <c r="N32" s="13"/>
      <c r="O32" s="13"/>
      <c r="P32" s="13"/>
      <c r="Q32" s="13"/>
      <c r="R32" s="13"/>
      <c r="S32" s="20"/>
      <c r="T32" s="20"/>
      <c r="U32" s="20"/>
      <c r="V32" s="13"/>
      <c r="W32" s="73"/>
      <c r="X32" s="13"/>
      <c r="Y32" s="13"/>
      <c r="Z32" s="13"/>
      <c r="AA32" s="13"/>
    </row>
    <row r="33" spans="1:27" x14ac:dyDescent="0.2">
      <c r="A33" s="13"/>
      <c r="B33" s="13"/>
      <c r="C33" s="13"/>
      <c r="D33" s="21">
        <v>2</v>
      </c>
      <c r="E33" s="21">
        <v>5</v>
      </c>
      <c r="F33" s="21">
        <v>1</v>
      </c>
      <c r="G33" s="21">
        <v>6</v>
      </c>
      <c r="H33" s="21">
        <v>8</v>
      </c>
      <c r="I33" s="21">
        <v>13</v>
      </c>
      <c r="J33" s="21">
        <v>4</v>
      </c>
      <c r="K33" s="4">
        <v>0</v>
      </c>
      <c r="L33" s="21">
        <v>1</v>
      </c>
      <c r="M33" s="13"/>
      <c r="N33" s="13"/>
      <c r="O33" s="13"/>
      <c r="P33" s="13"/>
      <c r="Q33" s="13"/>
      <c r="R33" s="13"/>
      <c r="S33" s="20"/>
      <c r="T33" s="20"/>
      <c r="U33" s="20"/>
      <c r="V33" s="13"/>
      <c r="W33" s="73"/>
      <c r="X33" s="13"/>
      <c r="Y33" s="88"/>
      <c r="Z33" s="88"/>
      <c r="AA33" s="13"/>
    </row>
    <row r="34" spans="1:27" x14ac:dyDescent="0.2">
      <c r="A34" s="13"/>
      <c r="B34" s="13"/>
      <c r="C34" s="72"/>
      <c r="D34" s="21">
        <v>1</v>
      </c>
      <c r="E34" s="21">
        <v>3</v>
      </c>
      <c r="F34" s="21">
        <v>1</v>
      </c>
      <c r="G34" s="21">
        <v>5</v>
      </c>
      <c r="H34" s="21">
        <v>8</v>
      </c>
      <c r="I34" s="21">
        <v>13</v>
      </c>
      <c r="J34" s="21">
        <v>1</v>
      </c>
      <c r="K34" s="4">
        <v>0</v>
      </c>
      <c r="L34" s="21">
        <v>1</v>
      </c>
      <c r="M34" s="13"/>
      <c r="N34" s="13"/>
      <c r="O34" s="13"/>
      <c r="P34" s="13"/>
      <c r="Q34" s="13"/>
      <c r="R34" s="13"/>
      <c r="S34" s="20"/>
      <c r="T34" s="20"/>
      <c r="U34" s="20"/>
      <c r="V34" s="13"/>
      <c r="W34" s="73"/>
      <c r="X34" s="13"/>
      <c r="Y34" s="88"/>
      <c r="Z34" s="88"/>
      <c r="AA34" s="13"/>
    </row>
    <row r="35" spans="1:27" x14ac:dyDescent="0.2">
      <c r="A35" s="13"/>
      <c r="B35" s="13"/>
      <c r="C35" s="13"/>
      <c r="D35" s="21">
        <v>1</v>
      </c>
      <c r="E35" s="21">
        <v>0</v>
      </c>
      <c r="F35" s="21">
        <v>1</v>
      </c>
      <c r="G35" s="21">
        <v>4</v>
      </c>
      <c r="H35" s="21">
        <v>8</v>
      </c>
      <c r="I35" s="21">
        <v>12</v>
      </c>
      <c r="J35" s="21">
        <v>0</v>
      </c>
      <c r="K35" s="4">
        <v>0</v>
      </c>
      <c r="L35" s="21">
        <v>1</v>
      </c>
      <c r="M35" s="13"/>
      <c r="N35" s="13"/>
      <c r="O35" s="13"/>
      <c r="P35" s="13"/>
      <c r="Q35" s="13"/>
      <c r="R35" s="13"/>
      <c r="S35" s="20"/>
      <c r="T35" s="20"/>
      <c r="U35" s="20"/>
      <c r="V35" s="13"/>
      <c r="W35" s="73"/>
      <c r="X35" s="13"/>
      <c r="Y35" s="13"/>
      <c r="Z35" s="13"/>
      <c r="AA35" s="13"/>
    </row>
    <row r="36" spans="1:27" x14ac:dyDescent="0.2">
      <c r="A36" s="13"/>
      <c r="B36" s="13"/>
      <c r="C36" s="72"/>
      <c r="D36" s="21">
        <v>1</v>
      </c>
      <c r="E36" s="21">
        <v>0</v>
      </c>
      <c r="F36" s="21">
        <v>0</v>
      </c>
      <c r="G36" s="21">
        <v>4</v>
      </c>
      <c r="H36" s="21">
        <v>8</v>
      </c>
      <c r="I36" s="21">
        <v>10</v>
      </c>
      <c r="J36" s="4">
        <v>0</v>
      </c>
      <c r="K36" s="4">
        <v>0</v>
      </c>
      <c r="L36" s="21">
        <v>0</v>
      </c>
      <c r="M36" s="13"/>
      <c r="N36" s="13"/>
      <c r="O36" s="13"/>
      <c r="P36" s="13"/>
      <c r="Q36" s="13"/>
      <c r="R36" s="13"/>
      <c r="S36" s="20"/>
      <c r="T36" s="20"/>
      <c r="U36" s="20"/>
      <c r="V36" s="13"/>
      <c r="W36" s="13"/>
      <c r="X36" s="13"/>
      <c r="Y36" s="73"/>
      <c r="Z36" s="73"/>
      <c r="AA36" s="13"/>
    </row>
    <row r="37" spans="1:27" x14ac:dyDescent="0.2">
      <c r="A37" s="13"/>
      <c r="B37" s="13"/>
      <c r="C37" s="13"/>
      <c r="D37" s="21">
        <v>1</v>
      </c>
      <c r="E37" s="4">
        <v>0</v>
      </c>
      <c r="F37" s="4">
        <v>0</v>
      </c>
      <c r="G37" s="21">
        <v>3</v>
      </c>
      <c r="H37" s="21">
        <v>7</v>
      </c>
      <c r="I37" s="21">
        <v>7</v>
      </c>
      <c r="J37" s="4">
        <v>0</v>
      </c>
      <c r="K37" s="4">
        <v>0</v>
      </c>
      <c r="L37" s="4">
        <v>0</v>
      </c>
      <c r="M37" s="13"/>
      <c r="N37" s="13"/>
      <c r="O37" s="13"/>
      <c r="P37" s="13"/>
      <c r="Q37" s="13"/>
      <c r="R37" s="13"/>
      <c r="S37" s="20"/>
      <c r="T37" s="20"/>
      <c r="U37" s="20"/>
      <c r="V37" s="13"/>
      <c r="W37" s="73"/>
      <c r="X37" s="13"/>
      <c r="Y37" s="73"/>
      <c r="Z37" s="73"/>
      <c r="AA37" s="13"/>
    </row>
    <row r="38" spans="1:27" x14ac:dyDescent="0.2">
      <c r="A38" s="13"/>
      <c r="B38" s="13"/>
      <c r="C38" s="72"/>
      <c r="D38" s="21">
        <v>1</v>
      </c>
      <c r="E38" s="4">
        <v>0</v>
      </c>
      <c r="F38" s="4">
        <v>0</v>
      </c>
      <c r="G38" s="21">
        <v>3</v>
      </c>
      <c r="H38" s="21">
        <v>6</v>
      </c>
      <c r="I38" s="21">
        <v>4</v>
      </c>
      <c r="J38" s="4">
        <v>0</v>
      </c>
      <c r="K38" s="4">
        <v>0</v>
      </c>
      <c r="L38" s="4">
        <v>0</v>
      </c>
      <c r="M38" s="13"/>
      <c r="N38" s="13"/>
      <c r="O38" s="13"/>
      <c r="P38" s="13"/>
      <c r="Q38" s="13"/>
      <c r="R38" s="13"/>
      <c r="S38" s="20"/>
      <c r="T38" s="20"/>
      <c r="U38" s="20"/>
      <c r="V38" s="88"/>
      <c r="W38" s="88"/>
      <c r="X38" s="73"/>
      <c r="Y38" s="13"/>
      <c r="Z38" s="13"/>
      <c r="AA38" s="73"/>
    </row>
    <row r="39" spans="1:27" x14ac:dyDescent="0.2">
      <c r="A39" s="13"/>
      <c r="B39" s="13"/>
      <c r="C39" s="13"/>
      <c r="D39" s="21">
        <v>0</v>
      </c>
      <c r="E39" s="4">
        <v>0</v>
      </c>
      <c r="F39" s="4">
        <v>0</v>
      </c>
      <c r="G39" s="21">
        <v>2</v>
      </c>
      <c r="H39" s="21">
        <v>6</v>
      </c>
      <c r="I39" s="21">
        <v>4</v>
      </c>
      <c r="J39" s="4">
        <v>0</v>
      </c>
      <c r="K39" s="4">
        <v>0</v>
      </c>
      <c r="L39" s="4">
        <v>0</v>
      </c>
      <c r="M39" s="13"/>
      <c r="N39" s="13"/>
      <c r="O39" s="13"/>
      <c r="P39" s="73"/>
      <c r="Q39" s="13"/>
      <c r="R39" s="73"/>
      <c r="S39" s="20"/>
      <c r="T39" s="20"/>
      <c r="U39" s="20"/>
      <c r="V39" s="73"/>
      <c r="W39" s="73"/>
      <c r="X39" s="73"/>
      <c r="Y39" s="73"/>
      <c r="Z39" s="73"/>
      <c r="AA39" s="73"/>
    </row>
    <row r="40" spans="1:27" x14ac:dyDescent="0.2">
      <c r="A40" s="13"/>
      <c r="B40" s="13"/>
      <c r="C40" s="72"/>
      <c r="D40" s="4">
        <v>0</v>
      </c>
      <c r="E40" s="4">
        <v>0</v>
      </c>
      <c r="F40" s="4">
        <v>0</v>
      </c>
      <c r="G40" s="21">
        <v>1</v>
      </c>
      <c r="H40" s="21">
        <v>6</v>
      </c>
      <c r="I40" s="21">
        <v>3</v>
      </c>
      <c r="J40" s="4">
        <v>0</v>
      </c>
      <c r="K40" s="4">
        <v>0</v>
      </c>
      <c r="L40" s="4">
        <v>0</v>
      </c>
      <c r="M40" s="13"/>
      <c r="N40" s="13"/>
      <c r="O40" s="13"/>
      <c r="P40" s="73"/>
      <c r="Q40" s="13"/>
      <c r="R40" s="73"/>
      <c r="S40" s="20"/>
      <c r="T40" s="20"/>
      <c r="U40" s="20"/>
      <c r="V40" s="73"/>
      <c r="W40" s="73"/>
      <c r="X40" s="73"/>
      <c r="Y40" s="73"/>
      <c r="Z40" s="73"/>
      <c r="AA40" s="73"/>
    </row>
    <row r="41" spans="1:27" x14ac:dyDescent="0.2">
      <c r="A41" s="13"/>
      <c r="B41" s="13"/>
      <c r="C41" s="13"/>
      <c r="D41" s="4">
        <v>0</v>
      </c>
      <c r="E41" s="4">
        <v>0</v>
      </c>
      <c r="F41" s="4">
        <v>0</v>
      </c>
      <c r="G41" s="21">
        <v>1</v>
      </c>
      <c r="H41" s="21">
        <v>5</v>
      </c>
      <c r="I41" s="21">
        <v>1</v>
      </c>
      <c r="J41" s="4">
        <v>0</v>
      </c>
      <c r="K41" s="4">
        <v>0</v>
      </c>
      <c r="L41" s="4">
        <v>0</v>
      </c>
      <c r="M41" s="13"/>
      <c r="N41" s="13"/>
      <c r="O41" s="13"/>
      <c r="P41" s="73"/>
      <c r="Q41" s="13"/>
      <c r="R41" s="73"/>
      <c r="S41" s="20"/>
      <c r="T41" s="20"/>
      <c r="U41" s="20"/>
      <c r="V41" s="73"/>
      <c r="W41" s="73"/>
      <c r="X41" s="73"/>
      <c r="Y41" s="73"/>
      <c r="Z41" s="73"/>
      <c r="AA41" s="13"/>
    </row>
    <row r="42" spans="1:27" x14ac:dyDescent="0.2">
      <c r="A42" s="13"/>
      <c r="B42" s="13"/>
      <c r="C42" s="72"/>
      <c r="D42" s="4">
        <v>0</v>
      </c>
      <c r="E42" s="4">
        <v>0</v>
      </c>
      <c r="F42" s="4">
        <v>0</v>
      </c>
      <c r="G42" s="21">
        <v>0</v>
      </c>
      <c r="H42" s="21">
        <v>5</v>
      </c>
      <c r="I42" s="21">
        <v>0</v>
      </c>
      <c r="J42" s="4">
        <v>0</v>
      </c>
      <c r="K42" s="4">
        <v>0</v>
      </c>
      <c r="L42" s="4">
        <v>0</v>
      </c>
      <c r="M42" s="13"/>
      <c r="N42" s="13"/>
      <c r="O42" s="13"/>
      <c r="P42" s="73"/>
      <c r="Q42" s="13"/>
      <c r="R42" s="73"/>
      <c r="S42" s="20"/>
      <c r="T42" s="20"/>
      <c r="U42" s="73"/>
      <c r="V42" s="73"/>
      <c r="W42" s="73"/>
      <c r="X42" s="73"/>
      <c r="Y42" s="73"/>
      <c r="Z42" s="73"/>
      <c r="AA42" s="73"/>
    </row>
    <row r="43" spans="1:27" x14ac:dyDescent="0.2">
      <c r="A43" s="13"/>
      <c r="B43" s="13"/>
      <c r="C43" s="13"/>
      <c r="D43" s="4">
        <v>0</v>
      </c>
      <c r="E43" s="4">
        <v>0</v>
      </c>
      <c r="F43" s="4">
        <v>0</v>
      </c>
      <c r="G43" s="21">
        <v>0</v>
      </c>
      <c r="H43" s="21">
        <v>5</v>
      </c>
      <c r="I43" s="4">
        <v>0</v>
      </c>
      <c r="J43" s="4">
        <v>0</v>
      </c>
      <c r="K43" s="4">
        <v>0</v>
      </c>
      <c r="L43" s="4">
        <v>0</v>
      </c>
      <c r="M43" s="13"/>
      <c r="N43" s="73"/>
      <c r="O43" s="13"/>
      <c r="P43" s="73"/>
      <c r="Q43" s="13"/>
      <c r="R43" s="73"/>
      <c r="S43" s="20"/>
      <c r="T43" s="20"/>
      <c r="U43" s="73"/>
      <c r="V43" s="73"/>
      <c r="W43" s="73"/>
      <c r="X43" s="13"/>
      <c r="Y43" s="73"/>
      <c r="Z43" s="73"/>
      <c r="AA43" s="73"/>
    </row>
    <row r="44" spans="1:27" x14ac:dyDescent="0.2">
      <c r="A44" s="13"/>
      <c r="B44" s="13"/>
      <c r="C44" s="72"/>
      <c r="D44" s="4">
        <v>0</v>
      </c>
      <c r="E44" s="4">
        <v>0</v>
      </c>
      <c r="F44" s="4">
        <v>0</v>
      </c>
      <c r="G44" s="21">
        <v>0</v>
      </c>
      <c r="H44" s="21">
        <v>3</v>
      </c>
      <c r="I44" s="4">
        <v>0</v>
      </c>
      <c r="J44" s="4">
        <v>0</v>
      </c>
      <c r="K44" s="4">
        <v>0</v>
      </c>
      <c r="L44" s="4">
        <v>0</v>
      </c>
      <c r="M44" s="13"/>
      <c r="N44" s="73"/>
      <c r="O44" s="13"/>
      <c r="P44" s="13"/>
      <c r="Q44" s="13"/>
      <c r="R44" s="13"/>
      <c r="S44" s="20"/>
      <c r="T44" s="20"/>
      <c r="U44" s="88"/>
      <c r="V44" s="88"/>
      <c r="W44" s="88"/>
      <c r="X44" s="73"/>
      <c r="Y44" s="13"/>
      <c r="Z44" s="13"/>
      <c r="AA44" s="73"/>
    </row>
    <row r="45" spans="1:27" x14ac:dyDescent="0.2">
      <c r="A45" s="73"/>
      <c r="B45" s="73"/>
      <c r="C45" s="13"/>
      <c r="D45" s="4">
        <v>0</v>
      </c>
      <c r="E45" s="4">
        <v>0</v>
      </c>
      <c r="F45" s="4">
        <v>0</v>
      </c>
      <c r="G45" s="4">
        <v>0</v>
      </c>
      <c r="H45" s="22">
        <v>3</v>
      </c>
      <c r="I45" s="4">
        <v>0</v>
      </c>
      <c r="J45" s="4">
        <v>0</v>
      </c>
      <c r="K45" s="4">
        <v>0</v>
      </c>
      <c r="L45" s="4">
        <v>0</v>
      </c>
      <c r="M45" s="13"/>
      <c r="N45" s="73"/>
      <c r="O45" s="13"/>
      <c r="P45" s="73"/>
      <c r="Q45" s="73"/>
      <c r="R45" s="73"/>
      <c r="S45" s="20"/>
      <c r="T45" s="20"/>
      <c r="U45" s="73"/>
      <c r="V45" s="73"/>
      <c r="W45" s="73"/>
      <c r="X45" s="73"/>
      <c r="Y45" s="73"/>
      <c r="Z45" s="73"/>
      <c r="AA45" s="73"/>
    </row>
    <row r="46" spans="1:27" x14ac:dyDescent="0.2">
      <c r="A46" s="73"/>
      <c r="B46" s="73"/>
      <c r="C46" s="72"/>
      <c r="D46" s="4">
        <v>0</v>
      </c>
      <c r="E46" s="4">
        <v>0</v>
      </c>
      <c r="F46" s="4">
        <v>0</v>
      </c>
      <c r="G46" s="4">
        <v>0</v>
      </c>
      <c r="H46" s="22">
        <v>2</v>
      </c>
      <c r="I46" s="4">
        <v>0</v>
      </c>
      <c r="J46" s="4">
        <v>0</v>
      </c>
      <c r="K46" s="4">
        <v>0</v>
      </c>
      <c r="L46" s="4">
        <v>0</v>
      </c>
      <c r="M46" s="13"/>
      <c r="N46" s="73"/>
      <c r="O46" s="73"/>
      <c r="P46" s="73"/>
      <c r="Q46" s="73"/>
      <c r="R46" s="73"/>
      <c r="S46" s="20"/>
      <c r="T46" s="73"/>
      <c r="U46" s="73"/>
      <c r="V46" s="73"/>
      <c r="W46" s="73"/>
      <c r="X46" s="73"/>
      <c r="Y46" s="73"/>
      <c r="Z46" s="73"/>
      <c r="AA46" s="73"/>
    </row>
    <row r="47" spans="1:27" x14ac:dyDescent="0.2">
      <c r="A47" s="73"/>
      <c r="B47" s="73"/>
      <c r="C47" s="13"/>
      <c r="D47" s="4">
        <v>0</v>
      </c>
      <c r="E47" s="4">
        <v>0</v>
      </c>
      <c r="F47" s="4">
        <v>0</v>
      </c>
      <c r="G47" s="4">
        <v>0</v>
      </c>
      <c r="H47" s="22">
        <v>1</v>
      </c>
      <c r="I47" s="4">
        <v>0</v>
      </c>
      <c r="J47" s="4">
        <v>0</v>
      </c>
      <c r="K47" s="4">
        <v>0</v>
      </c>
      <c r="L47" s="4">
        <v>0</v>
      </c>
      <c r="M47" s="73"/>
      <c r="N47" s="73"/>
      <c r="O47" s="73"/>
      <c r="P47" s="73"/>
      <c r="Q47" s="73"/>
      <c r="R47" s="73"/>
      <c r="S47" s="20"/>
      <c r="T47" s="73"/>
      <c r="U47" s="73"/>
      <c r="V47" s="73"/>
      <c r="W47" s="73"/>
      <c r="X47" s="73"/>
      <c r="Y47" s="73"/>
      <c r="Z47" s="73"/>
      <c r="AA47" s="73"/>
    </row>
    <row r="48" spans="1:27" x14ac:dyDescent="0.2">
      <c r="A48" s="73"/>
      <c r="B48" s="73"/>
      <c r="C48" s="72"/>
      <c r="D48" s="4">
        <v>0</v>
      </c>
      <c r="E48" s="4">
        <v>0</v>
      </c>
      <c r="F48" s="4">
        <v>0</v>
      </c>
      <c r="G48" s="4">
        <v>0</v>
      </c>
      <c r="H48" s="22">
        <v>1</v>
      </c>
      <c r="I48" s="4">
        <v>0</v>
      </c>
      <c r="J48" s="4">
        <v>0</v>
      </c>
      <c r="K48" s="4">
        <v>0</v>
      </c>
      <c r="L48" s="4">
        <v>0</v>
      </c>
      <c r="M48" s="73"/>
      <c r="N48" s="73"/>
      <c r="O48" s="73"/>
      <c r="P48" s="73"/>
      <c r="Q48" s="73"/>
      <c r="R48" s="73"/>
      <c r="S48" s="20"/>
      <c r="T48" s="73"/>
      <c r="U48" s="73"/>
      <c r="V48" s="73"/>
      <c r="W48" s="73"/>
      <c r="X48" s="73"/>
      <c r="Y48" s="73"/>
      <c r="Z48" s="73"/>
      <c r="AA48" s="73"/>
    </row>
    <row r="49" spans="1:27" x14ac:dyDescent="0.2">
      <c r="A49" s="73"/>
      <c r="B49" s="73"/>
      <c r="C49" s="13"/>
      <c r="D49" s="4">
        <v>0</v>
      </c>
      <c r="E49" s="4">
        <v>0</v>
      </c>
      <c r="F49" s="4">
        <v>0</v>
      </c>
      <c r="G49" s="4">
        <v>0</v>
      </c>
      <c r="H49" s="21">
        <v>0</v>
      </c>
      <c r="I49" s="4">
        <v>0</v>
      </c>
      <c r="J49" s="4">
        <v>0</v>
      </c>
      <c r="K49" s="4">
        <v>0</v>
      </c>
      <c r="L49" s="4">
        <v>0</v>
      </c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</row>
    <row r="50" spans="1:27" x14ac:dyDescent="0.2">
      <c r="A50" s="73"/>
      <c r="B50" s="73"/>
      <c r="C50" s="72"/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</row>
    <row r="51" spans="1:27" x14ac:dyDescent="0.2">
      <c r="A51" s="73"/>
      <c r="B51" s="73"/>
      <c r="C51" s="13"/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</row>
    <row r="52" spans="1:27" x14ac:dyDescent="0.2">
      <c r="A52" s="73"/>
      <c r="B52" s="73"/>
      <c r="C52" s="72"/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</row>
    <row r="53" spans="1:27" x14ac:dyDescent="0.2">
      <c r="A53" s="73"/>
      <c r="B53" s="73"/>
      <c r="C53" s="13"/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</row>
    <row r="58" spans="1:27" x14ac:dyDescent="0.2">
      <c r="D58" s="5" t="s">
        <v>13</v>
      </c>
    </row>
    <row r="59" spans="1:27" ht="18" x14ac:dyDescent="0.2">
      <c r="D59" s="125" t="s">
        <v>93</v>
      </c>
      <c r="E59" s="126"/>
      <c r="F59" s="1"/>
      <c r="G59" s="125" t="s">
        <v>94</v>
      </c>
      <c r="H59" s="126"/>
    </row>
    <row r="60" spans="1:27" x14ac:dyDescent="0.2">
      <c r="D60" s="39" t="s">
        <v>0</v>
      </c>
      <c r="E60" s="39" t="s">
        <v>30</v>
      </c>
      <c r="F60" s="1"/>
      <c r="G60" s="39" t="s">
        <v>0</v>
      </c>
      <c r="H60" s="39" t="s">
        <v>30</v>
      </c>
    </row>
    <row r="61" spans="1:27" x14ac:dyDescent="0.2">
      <c r="D61" s="39" t="s">
        <v>9</v>
      </c>
      <c r="E61" s="39">
        <v>25.78</v>
      </c>
      <c r="F61" s="1"/>
      <c r="G61" s="39">
        <v>0.90229999999999999</v>
      </c>
      <c r="H61" s="39">
        <v>1.506E-2</v>
      </c>
    </row>
    <row r="62" spans="1:27" x14ac:dyDescent="0.2">
      <c r="D62" s="39" t="s">
        <v>10</v>
      </c>
      <c r="E62" s="39"/>
      <c r="F62" s="1"/>
      <c r="G62" s="39" t="s">
        <v>1</v>
      </c>
      <c r="H62" s="39"/>
    </row>
    <row r="65" spans="1:8" x14ac:dyDescent="0.2">
      <c r="A65" s="1"/>
      <c r="B65" s="1"/>
      <c r="C65" s="1"/>
      <c r="D65" s="1"/>
      <c r="E65" s="1"/>
    </row>
    <row r="68" spans="1:8" x14ac:dyDescent="0.2">
      <c r="A68" s="5"/>
    </row>
    <row r="69" spans="1:8" x14ac:dyDescent="0.2">
      <c r="A69" s="135"/>
      <c r="B69" s="135"/>
      <c r="C69" s="1"/>
      <c r="D69" s="135"/>
      <c r="E69" s="135"/>
      <c r="G69" s="135"/>
      <c r="H69" s="135"/>
    </row>
    <row r="70" spans="1:8" x14ac:dyDescent="0.2">
      <c r="A70" s="71"/>
      <c r="B70" s="71"/>
      <c r="C70" s="1"/>
      <c r="D70" s="71"/>
      <c r="E70" s="71"/>
      <c r="G70" s="71"/>
      <c r="H70" s="71"/>
    </row>
    <row r="71" spans="1:8" x14ac:dyDescent="0.2">
      <c r="A71" s="71"/>
      <c r="B71" s="71"/>
      <c r="C71" s="1"/>
      <c r="D71" s="71"/>
      <c r="E71" s="71"/>
      <c r="G71" s="71"/>
      <c r="H71" s="71"/>
    </row>
    <row r="72" spans="1:8" x14ac:dyDescent="0.2">
      <c r="A72" s="71"/>
      <c r="B72" s="71"/>
      <c r="C72" s="1"/>
      <c r="D72" s="71"/>
      <c r="E72" s="71"/>
      <c r="G72" s="71"/>
      <c r="H72" s="71"/>
    </row>
  </sheetData>
  <mergeCells count="15">
    <mergeCell ref="A69:B69"/>
    <mergeCell ref="D69:E69"/>
    <mergeCell ref="G69:H69"/>
    <mergeCell ref="D4:L4"/>
    <mergeCell ref="Q4:Y4"/>
    <mergeCell ref="G59:H59"/>
    <mergeCell ref="D59:E59"/>
    <mergeCell ref="N5:P5"/>
    <mergeCell ref="Q5:S5"/>
    <mergeCell ref="T5:V5"/>
    <mergeCell ref="W5:Y5"/>
    <mergeCell ref="A5:C5"/>
    <mergeCell ref="D5:F5"/>
    <mergeCell ref="G5:I5"/>
    <mergeCell ref="J5:L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F5D2D-77D4-EA4E-A687-39BBC432312E}">
  <sheetPr codeName="Sheet7"/>
  <dimension ref="B3:R38"/>
  <sheetViews>
    <sheetView workbookViewId="0">
      <selection activeCell="I26" sqref="I26"/>
    </sheetView>
  </sheetViews>
  <sheetFormatPr baseColWidth="10" defaultRowHeight="16" x14ac:dyDescent="0.2"/>
  <sheetData>
    <row r="3" spans="2:18" ht="18" x14ac:dyDescent="0.2">
      <c r="B3" s="2" t="s">
        <v>95</v>
      </c>
      <c r="C3" s="1"/>
      <c r="D3" s="1"/>
      <c r="E3" s="1"/>
    </row>
    <row r="4" spans="2:18" ht="18" x14ac:dyDescent="0.2">
      <c r="B4" s="137"/>
      <c r="C4" s="135"/>
      <c r="D4" s="135"/>
      <c r="E4" s="135"/>
      <c r="F4" s="135"/>
      <c r="G4" s="135"/>
      <c r="H4" s="135"/>
      <c r="I4" s="135"/>
      <c r="J4" s="135"/>
      <c r="K4" s="135"/>
    </row>
    <row r="5" spans="2:18" x14ac:dyDescent="0.2">
      <c r="B5" s="41" t="s">
        <v>17</v>
      </c>
      <c r="C5" s="139">
        <v>1</v>
      </c>
      <c r="D5" s="139"/>
      <c r="E5" s="139"/>
      <c r="F5" s="139">
        <v>2</v>
      </c>
      <c r="G5" s="139"/>
      <c r="H5" s="139"/>
      <c r="I5" s="140">
        <v>3</v>
      </c>
      <c r="J5" s="140"/>
      <c r="K5" s="140"/>
      <c r="M5" s="129" t="s">
        <v>31</v>
      </c>
      <c r="N5" s="130"/>
      <c r="O5" s="131"/>
    </row>
    <row r="6" spans="2:18" x14ac:dyDescent="0.2">
      <c r="B6" s="39" t="s">
        <v>18</v>
      </c>
      <c r="C6" s="39" t="s">
        <v>19</v>
      </c>
      <c r="D6" s="39" t="s">
        <v>20</v>
      </c>
      <c r="E6" s="39" t="s">
        <v>21</v>
      </c>
      <c r="F6" s="39" t="s">
        <v>19</v>
      </c>
      <c r="G6" s="39" t="s">
        <v>20</v>
      </c>
      <c r="H6" s="39" t="s">
        <v>21</v>
      </c>
      <c r="I6" s="39" t="s">
        <v>19</v>
      </c>
      <c r="J6" s="39" t="s">
        <v>20</v>
      </c>
      <c r="K6" s="39" t="s">
        <v>21</v>
      </c>
      <c r="M6" s="64" t="s">
        <v>14</v>
      </c>
      <c r="N6" s="64" t="s">
        <v>15</v>
      </c>
      <c r="O6" s="64" t="s">
        <v>16</v>
      </c>
    </row>
    <row r="7" spans="2:18" x14ac:dyDescent="0.2">
      <c r="B7" s="7" t="s">
        <v>112</v>
      </c>
      <c r="C7" s="7">
        <v>40</v>
      </c>
      <c r="D7" s="7">
        <v>40</v>
      </c>
      <c r="E7" s="7">
        <v>80</v>
      </c>
      <c r="F7" s="7">
        <v>40</v>
      </c>
      <c r="G7" s="7">
        <v>40</v>
      </c>
      <c r="H7" s="7">
        <v>80</v>
      </c>
      <c r="I7" s="7">
        <v>40</v>
      </c>
      <c r="J7" s="7">
        <v>40</v>
      </c>
      <c r="K7" s="7">
        <v>80</v>
      </c>
      <c r="M7" s="25">
        <f>C7/D7</f>
        <v>1</v>
      </c>
      <c r="N7" s="25">
        <f>F7/G7</f>
        <v>1</v>
      </c>
      <c r="O7" s="25">
        <f>I7/J7</f>
        <v>1</v>
      </c>
      <c r="P7" s="73"/>
      <c r="Q7" s="73"/>
      <c r="R7" s="73"/>
    </row>
    <row r="8" spans="2:18" x14ac:dyDescent="0.2">
      <c r="B8" s="7" t="s">
        <v>179</v>
      </c>
      <c r="C8" s="7">
        <v>135</v>
      </c>
      <c r="D8" s="7">
        <v>131</v>
      </c>
      <c r="E8" s="7">
        <v>163</v>
      </c>
      <c r="F8" s="7">
        <v>121</v>
      </c>
      <c r="G8" s="7">
        <v>86</v>
      </c>
      <c r="H8" s="7">
        <v>128</v>
      </c>
      <c r="I8" s="7">
        <v>256</v>
      </c>
      <c r="J8" s="7">
        <v>185</v>
      </c>
      <c r="K8" s="7">
        <v>281</v>
      </c>
      <c r="M8" s="25">
        <f t="shared" ref="M8:M17" si="0">C8/D8</f>
        <v>1.0305343511450382</v>
      </c>
      <c r="N8" s="25">
        <f t="shared" ref="N8:N17" si="1">F8/G8</f>
        <v>1.4069767441860466</v>
      </c>
      <c r="O8" s="25">
        <f t="shared" ref="O8:O17" si="2">I8/J8</f>
        <v>1.3837837837837839</v>
      </c>
      <c r="P8" s="73"/>
      <c r="Q8" s="73"/>
      <c r="R8" s="73"/>
    </row>
    <row r="9" spans="2:18" x14ac:dyDescent="0.2">
      <c r="B9" s="7" t="s">
        <v>180</v>
      </c>
      <c r="C9" s="7">
        <v>960</v>
      </c>
      <c r="D9" s="7">
        <v>784</v>
      </c>
      <c r="E9" s="7">
        <v>1158</v>
      </c>
      <c r="F9" s="7">
        <v>1724</v>
      </c>
      <c r="G9" s="7">
        <v>1209</v>
      </c>
      <c r="H9" s="7">
        <v>1876</v>
      </c>
      <c r="I9" s="7">
        <v>908</v>
      </c>
      <c r="J9" s="7">
        <v>903</v>
      </c>
      <c r="K9" s="7">
        <v>1174</v>
      </c>
      <c r="M9" s="25">
        <f t="shared" si="0"/>
        <v>1.2244897959183674</v>
      </c>
      <c r="N9" s="25">
        <f t="shared" si="1"/>
        <v>1.4259718775847807</v>
      </c>
      <c r="O9" s="25">
        <f t="shared" si="2"/>
        <v>1.0055370985603544</v>
      </c>
      <c r="P9" s="73"/>
      <c r="Q9" s="73"/>
      <c r="R9" s="73"/>
    </row>
    <row r="10" spans="2:18" x14ac:dyDescent="0.2">
      <c r="B10" s="7" t="s">
        <v>181</v>
      </c>
      <c r="C10" s="7">
        <v>1188</v>
      </c>
      <c r="D10" s="7">
        <v>1276</v>
      </c>
      <c r="E10" s="7">
        <v>1686</v>
      </c>
      <c r="F10" s="7">
        <v>2033</v>
      </c>
      <c r="G10" s="7">
        <v>1858</v>
      </c>
      <c r="H10" s="7">
        <v>2253</v>
      </c>
      <c r="I10" s="7">
        <v>925</v>
      </c>
      <c r="J10" s="7">
        <v>874</v>
      </c>
      <c r="K10" s="7">
        <v>1208</v>
      </c>
      <c r="M10" s="25">
        <f t="shared" si="0"/>
        <v>0.93103448275862066</v>
      </c>
      <c r="N10" s="25">
        <f t="shared" si="1"/>
        <v>1.0941872981700753</v>
      </c>
      <c r="O10" s="25">
        <f t="shared" si="2"/>
        <v>1.0583524027459954</v>
      </c>
      <c r="P10" s="73"/>
      <c r="Q10" s="73"/>
      <c r="R10" s="73"/>
    </row>
    <row r="11" spans="2:18" x14ac:dyDescent="0.2">
      <c r="B11" s="7" t="s">
        <v>182</v>
      </c>
      <c r="C11" s="7">
        <v>856</v>
      </c>
      <c r="D11" s="7">
        <v>965</v>
      </c>
      <c r="E11" s="7">
        <v>1185</v>
      </c>
      <c r="F11" s="7">
        <v>1675</v>
      </c>
      <c r="G11" s="7">
        <v>1264</v>
      </c>
      <c r="H11" s="7">
        <v>1871</v>
      </c>
      <c r="I11" s="7">
        <v>803</v>
      </c>
      <c r="J11" s="7">
        <v>725</v>
      </c>
      <c r="K11" s="7">
        <v>987</v>
      </c>
      <c r="M11" s="25">
        <f t="shared" si="0"/>
        <v>0.88704663212435231</v>
      </c>
      <c r="N11" s="25">
        <f t="shared" si="1"/>
        <v>1.3251582278481013</v>
      </c>
      <c r="O11" s="25">
        <f t="shared" si="2"/>
        <v>1.1075862068965516</v>
      </c>
      <c r="P11" s="73"/>
      <c r="Q11" s="73"/>
      <c r="R11" s="73"/>
    </row>
    <row r="12" spans="2:18" x14ac:dyDescent="0.2">
      <c r="B12" s="7" t="s">
        <v>183</v>
      </c>
      <c r="C12" s="7">
        <v>1122</v>
      </c>
      <c r="D12" s="7">
        <v>955</v>
      </c>
      <c r="E12" s="7">
        <v>1330</v>
      </c>
      <c r="F12" s="7">
        <v>812</v>
      </c>
      <c r="G12" s="7">
        <v>711</v>
      </c>
      <c r="H12" s="7">
        <v>1005</v>
      </c>
      <c r="I12" s="7">
        <v>745</v>
      </c>
      <c r="J12" s="7">
        <v>890</v>
      </c>
      <c r="K12" s="7">
        <v>1097</v>
      </c>
      <c r="M12" s="25">
        <f t="shared" si="0"/>
        <v>1.174869109947644</v>
      </c>
      <c r="N12" s="25">
        <f t="shared" si="1"/>
        <v>1.1420534458509142</v>
      </c>
      <c r="O12" s="25">
        <f t="shared" si="2"/>
        <v>0.8370786516853933</v>
      </c>
      <c r="P12" s="73"/>
      <c r="Q12" s="73"/>
      <c r="R12" s="73"/>
    </row>
    <row r="13" spans="2:18" x14ac:dyDescent="0.2">
      <c r="B13" s="7" t="s">
        <v>184</v>
      </c>
      <c r="C13" s="7">
        <v>849</v>
      </c>
      <c r="D13" s="7">
        <v>694</v>
      </c>
      <c r="E13" s="7">
        <v>1012</v>
      </c>
      <c r="F13" s="7">
        <v>1656</v>
      </c>
      <c r="G13" s="7">
        <v>1346</v>
      </c>
      <c r="H13" s="7">
        <v>1856</v>
      </c>
      <c r="I13" s="7">
        <v>1599</v>
      </c>
      <c r="J13" s="7">
        <v>1547</v>
      </c>
      <c r="K13" s="7">
        <v>2043</v>
      </c>
      <c r="M13" s="25">
        <f t="shared" si="0"/>
        <v>1.223342939481268</v>
      </c>
      <c r="N13" s="25">
        <f t="shared" si="1"/>
        <v>1.2303120356612185</v>
      </c>
      <c r="O13" s="25">
        <f t="shared" si="2"/>
        <v>1.0336134453781514</v>
      </c>
      <c r="P13" s="73"/>
      <c r="Q13" s="73"/>
      <c r="R13" s="73"/>
    </row>
    <row r="14" spans="2:18" x14ac:dyDescent="0.2">
      <c r="B14" s="7" t="s">
        <v>185</v>
      </c>
      <c r="C14" s="7">
        <v>1112</v>
      </c>
      <c r="D14" s="7">
        <v>876</v>
      </c>
      <c r="E14" s="7">
        <v>1303</v>
      </c>
      <c r="F14" s="7">
        <v>978</v>
      </c>
      <c r="G14" s="7">
        <v>785</v>
      </c>
      <c r="H14" s="7">
        <v>1124</v>
      </c>
      <c r="I14" s="7">
        <v>1014</v>
      </c>
      <c r="J14" s="7">
        <v>1022</v>
      </c>
      <c r="K14" s="7">
        <v>1420</v>
      </c>
      <c r="M14" s="25">
        <f t="shared" si="0"/>
        <v>1.269406392694064</v>
      </c>
      <c r="N14" s="25">
        <f t="shared" si="1"/>
        <v>1.2458598726114649</v>
      </c>
      <c r="O14" s="25">
        <f t="shared" si="2"/>
        <v>0.99217221135029354</v>
      </c>
      <c r="P14" s="73"/>
      <c r="Q14" s="73"/>
      <c r="R14" s="73"/>
    </row>
    <row r="15" spans="2:18" x14ac:dyDescent="0.2">
      <c r="B15" s="7" t="s">
        <v>186</v>
      </c>
      <c r="C15" s="7">
        <v>1151</v>
      </c>
      <c r="D15" s="7">
        <v>1096</v>
      </c>
      <c r="E15" s="7">
        <v>1425</v>
      </c>
      <c r="F15" s="7">
        <v>1425</v>
      </c>
      <c r="G15" s="7">
        <v>1254</v>
      </c>
      <c r="H15" s="7">
        <v>1742</v>
      </c>
      <c r="I15" s="7">
        <v>1036</v>
      </c>
      <c r="J15" s="7">
        <v>1070</v>
      </c>
      <c r="K15" s="7">
        <v>1364</v>
      </c>
      <c r="M15" s="25">
        <f t="shared" si="0"/>
        <v>1.0501824817518248</v>
      </c>
      <c r="N15" s="25">
        <f t="shared" si="1"/>
        <v>1.1363636363636365</v>
      </c>
      <c r="O15" s="25">
        <f t="shared" si="2"/>
        <v>0.96822429906542051</v>
      </c>
      <c r="P15" s="73"/>
      <c r="Q15" s="73"/>
      <c r="R15" s="73"/>
    </row>
    <row r="16" spans="2:18" x14ac:dyDescent="0.2">
      <c r="B16" s="7" t="s">
        <v>187</v>
      </c>
      <c r="C16" s="7">
        <v>1117</v>
      </c>
      <c r="D16" s="7">
        <v>1229</v>
      </c>
      <c r="E16" s="7">
        <v>1578</v>
      </c>
      <c r="F16" s="7">
        <v>1129</v>
      </c>
      <c r="G16" s="7">
        <v>1051</v>
      </c>
      <c r="H16" s="7">
        <v>1365</v>
      </c>
      <c r="I16" s="7">
        <v>1080</v>
      </c>
      <c r="J16" s="7">
        <v>1121</v>
      </c>
      <c r="K16" s="7">
        <v>1428</v>
      </c>
      <c r="M16" s="25">
        <f t="shared" si="0"/>
        <v>0.90886899918633035</v>
      </c>
      <c r="N16" s="25">
        <f t="shared" si="1"/>
        <v>1.0742150333016176</v>
      </c>
      <c r="O16" s="25">
        <f t="shared" si="2"/>
        <v>0.96342551293487955</v>
      </c>
      <c r="P16" s="73"/>
      <c r="Q16" s="73"/>
      <c r="R16" s="73"/>
    </row>
    <row r="17" spans="2:18" x14ac:dyDescent="0.2">
      <c r="B17" s="7" t="s">
        <v>188</v>
      </c>
      <c r="C17" s="7">
        <v>1084</v>
      </c>
      <c r="D17" s="7">
        <v>1247</v>
      </c>
      <c r="E17" s="7">
        <v>1519</v>
      </c>
      <c r="F17" s="7">
        <v>1238</v>
      </c>
      <c r="G17" s="7">
        <v>1260</v>
      </c>
      <c r="H17" s="7">
        <v>1625</v>
      </c>
      <c r="I17" s="7">
        <v>1062</v>
      </c>
      <c r="J17" s="7">
        <v>1051</v>
      </c>
      <c r="K17" s="7">
        <v>1379</v>
      </c>
      <c r="M17" s="25">
        <f t="shared" si="0"/>
        <v>0.86928628708901368</v>
      </c>
      <c r="N17" s="25">
        <f t="shared" si="1"/>
        <v>0.98253968253968249</v>
      </c>
      <c r="O17" s="25">
        <f t="shared" si="2"/>
        <v>1.0104662226451</v>
      </c>
      <c r="P17" s="73"/>
      <c r="Q17" s="73"/>
      <c r="R17" s="73"/>
    </row>
    <row r="20" spans="2:18" ht="23" x14ac:dyDescent="0.25">
      <c r="B20" s="9"/>
    </row>
    <row r="23" spans="2:18" x14ac:dyDescent="0.2">
      <c r="M23" s="10"/>
      <c r="N23" s="10"/>
      <c r="O23" s="10"/>
    </row>
    <row r="24" spans="2:18" x14ac:dyDescent="0.2">
      <c r="M24" s="10"/>
      <c r="N24" s="10"/>
      <c r="O24" s="10"/>
    </row>
    <row r="25" spans="2:18" x14ac:dyDescent="0.2">
      <c r="M25" s="10"/>
      <c r="N25" s="10"/>
      <c r="O25" s="10"/>
    </row>
    <row r="26" spans="2:18" x14ac:dyDescent="0.2">
      <c r="M26" s="10"/>
      <c r="N26" s="10"/>
      <c r="O26" s="10"/>
    </row>
    <row r="27" spans="2:18" x14ac:dyDescent="0.2">
      <c r="M27" s="10"/>
      <c r="N27" s="10"/>
      <c r="O27" s="10"/>
    </row>
    <row r="28" spans="2:18" x14ac:dyDescent="0.2">
      <c r="M28" s="10"/>
      <c r="N28" s="10"/>
      <c r="O28" s="10"/>
    </row>
    <row r="29" spans="2:18" x14ac:dyDescent="0.2">
      <c r="M29" s="10"/>
      <c r="N29" s="10"/>
      <c r="O29" s="10"/>
    </row>
    <row r="30" spans="2:18" x14ac:dyDescent="0.2">
      <c r="M30" s="10"/>
      <c r="N30" s="10"/>
      <c r="O30" s="10"/>
    </row>
    <row r="31" spans="2:18" x14ac:dyDescent="0.2">
      <c r="M31" s="10"/>
      <c r="N31" s="10"/>
      <c r="O31" s="10"/>
    </row>
    <row r="32" spans="2:18" x14ac:dyDescent="0.2">
      <c r="M32" s="10"/>
      <c r="N32" s="10"/>
      <c r="O32" s="10"/>
    </row>
    <row r="33" spans="2:15" x14ac:dyDescent="0.2">
      <c r="M33" s="10"/>
      <c r="N33" s="10"/>
      <c r="O33" s="10"/>
    </row>
    <row r="34" spans="2:15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O34" s="1"/>
    </row>
    <row r="35" spans="2:15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</sheetData>
  <mergeCells count="5">
    <mergeCell ref="C5:E5"/>
    <mergeCell ref="F5:H5"/>
    <mergeCell ref="I5:K5"/>
    <mergeCell ref="B4:K4"/>
    <mergeCell ref="M5: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347EF-12F9-854D-84FE-764767FB8D91}">
  <sheetPr codeName="Sheet8"/>
  <dimension ref="B3:O17"/>
  <sheetViews>
    <sheetView workbookViewId="0">
      <selection activeCell="G27" sqref="G27"/>
    </sheetView>
  </sheetViews>
  <sheetFormatPr baseColWidth="10" defaultRowHeight="16" x14ac:dyDescent="0.2"/>
  <sheetData>
    <row r="3" spans="2:15" ht="18" x14ac:dyDescent="0.2">
      <c r="B3" s="2" t="s">
        <v>128</v>
      </c>
      <c r="C3" s="1"/>
      <c r="D3" s="1"/>
      <c r="E3" s="1"/>
    </row>
    <row r="4" spans="2:15" ht="18" x14ac:dyDescent="0.2">
      <c r="B4" s="137"/>
      <c r="C4" s="135"/>
      <c r="D4" s="135"/>
      <c r="E4" s="135"/>
      <c r="F4" s="135"/>
      <c r="G4" s="135"/>
      <c r="H4" s="135"/>
      <c r="I4" s="135"/>
      <c r="J4" s="135"/>
      <c r="K4" s="135"/>
    </row>
    <row r="5" spans="2:15" x14ac:dyDescent="0.2">
      <c r="B5" s="41" t="s">
        <v>17</v>
      </c>
      <c r="C5" s="139">
        <v>1</v>
      </c>
      <c r="D5" s="139"/>
      <c r="E5" s="139"/>
      <c r="F5" s="139">
        <v>2</v>
      </c>
      <c r="G5" s="139"/>
      <c r="H5" s="139"/>
      <c r="I5" s="140">
        <v>3</v>
      </c>
      <c r="J5" s="140"/>
      <c r="K5" s="140"/>
      <c r="M5" s="129" t="s">
        <v>31</v>
      </c>
      <c r="N5" s="130"/>
      <c r="O5" s="131"/>
    </row>
    <row r="6" spans="2:15" x14ac:dyDescent="0.2">
      <c r="B6" s="7" t="s">
        <v>18</v>
      </c>
      <c r="C6" s="7" t="s">
        <v>19</v>
      </c>
      <c r="D6" s="7" t="s">
        <v>20</v>
      </c>
      <c r="E6" s="7" t="s">
        <v>21</v>
      </c>
      <c r="F6" s="7" t="s">
        <v>19</v>
      </c>
      <c r="G6" s="7" t="s">
        <v>20</v>
      </c>
      <c r="H6" s="7" t="s">
        <v>21</v>
      </c>
      <c r="I6" s="7" t="s">
        <v>19</v>
      </c>
      <c r="J6" s="7" t="s">
        <v>20</v>
      </c>
      <c r="K6" s="7" t="s">
        <v>21</v>
      </c>
      <c r="M6" s="8" t="s">
        <v>14</v>
      </c>
      <c r="N6" s="8" t="s">
        <v>15</v>
      </c>
      <c r="O6" s="8" t="s">
        <v>16</v>
      </c>
    </row>
    <row r="7" spans="2:15" x14ac:dyDescent="0.2">
      <c r="B7" s="7" t="s">
        <v>112</v>
      </c>
      <c r="C7" s="11">
        <v>40</v>
      </c>
      <c r="D7" s="11">
        <v>40</v>
      </c>
      <c r="E7" s="11"/>
      <c r="F7" s="11">
        <v>40</v>
      </c>
      <c r="G7" s="11">
        <v>40</v>
      </c>
      <c r="H7" s="11"/>
      <c r="I7" s="11">
        <v>40</v>
      </c>
      <c r="J7" s="11">
        <v>40</v>
      </c>
      <c r="K7" s="11"/>
      <c r="M7" s="25">
        <f>C7/D7</f>
        <v>1</v>
      </c>
      <c r="N7" s="25">
        <f>F7/G7</f>
        <v>1</v>
      </c>
      <c r="O7" s="25">
        <f>I7/J7</f>
        <v>1</v>
      </c>
    </row>
    <row r="8" spans="2:15" x14ac:dyDescent="0.2">
      <c r="B8" s="7" t="s">
        <v>179</v>
      </c>
      <c r="C8" s="11">
        <v>516</v>
      </c>
      <c r="D8" s="11">
        <v>676</v>
      </c>
      <c r="E8" s="11">
        <v>676</v>
      </c>
      <c r="F8" s="11">
        <v>330</v>
      </c>
      <c r="G8" s="11">
        <v>349</v>
      </c>
      <c r="H8" s="11">
        <v>457</v>
      </c>
      <c r="I8" s="11">
        <v>595</v>
      </c>
      <c r="J8" s="11">
        <v>530</v>
      </c>
      <c r="K8" s="11">
        <v>710</v>
      </c>
      <c r="M8" s="25">
        <f t="shared" ref="M8:M17" si="0">C8/D8</f>
        <v>0.76331360946745563</v>
      </c>
      <c r="N8" s="25">
        <f t="shared" ref="N8:N17" si="1">F8/G8</f>
        <v>0.94555873925501432</v>
      </c>
      <c r="O8" s="25">
        <f t="shared" ref="O8:O17" si="2">I8/J8</f>
        <v>1.1226415094339623</v>
      </c>
    </row>
    <row r="9" spans="2:15" x14ac:dyDescent="0.2">
      <c r="B9" s="7" t="s">
        <v>180</v>
      </c>
      <c r="C9" s="11">
        <v>1536</v>
      </c>
      <c r="D9" s="11">
        <v>1520</v>
      </c>
      <c r="E9" s="11">
        <v>1852</v>
      </c>
      <c r="F9" s="11">
        <v>867</v>
      </c>
      <c r="G9" s="11">
        <v>1081</v>
      </c>
      <c r="H9" s="11">
        <v>1260</v>
      </c>
      <c r="I9" s="11">
        <v>1100</v>
      </c>
      <c r="J9" s="11">
        <v>1294</v>
      </c>
      <c r="K9" s="11">
        <v>1598</v>
      </c>
      <c r="M9" s="25">
        <f t="shared" si="0"/>
        <v>1.0105263157894737</v>
      </c>
      <c r="N9" s="25">
        <f t="shared" si="1"/>
        <v>0.80203515263644776</v>
      </c>
      <c r="O9" s="25">
        <f t="shared" si="2"/>
        <v>0.85007727975270475</v>
      </c>
    </row>
    <row r="10" spans="2:15" x14ac:dyDescent="0.2">
      <c r="B10" s="7" t="s">
        <v>181</v>
      </c>
      <c r="C10" s="11">
        <v>1219</v>
      </c>
      <c r="D10" s="11">
        <v>1004</v>
      </c>
      <c r="E10" s="11">
        <v>1430</v>
      </c>
      <c r="F10" s="11">
        <v>1234</v>
      </c>
      <c r="G10" s="11">
        <v>1430</v>
      </c>
      <c r="H10" s="11">
        <v>1474</v>
      </c>
      <c r="I10" s="11">
        <v>498</v>
      </c>
      <c r="J10" s="11">
        <v>499</v>
      </c>
      <c r="K10" s="11">
        <v>604</v>
      </c>
      <c r="M10" s="25">
        <f t="shared" si="0"/>
        <v>1.2141434262948207</v>
      </c>
      <c r="N10" s="25">
        <f t="shared" si="1"/>
        <v>0.86293706293706296</v>
      </c>
      <c r="O10" s="25">
        <f t="shared" si="2"/>
        <v>0.99799599198396793</v>
      </c>
    </row>
    <row r="11" spans="2:15" x14ac:dyDescent="0.2">
      <c r="B11" s="7" t="s">
        <v>182</v>
      </c>
      <c r="C11" s="11">
        <v>871</v>
      </c>
      <c r="D11" s="11">
        <v>968</v>
      </c>
      <c r="E11" s="11">
        <v>1241</v>
      </c>
      <c r="F11" s="11">
        <v>940</v>
      </c>
      <c r="G11" s="11">
        <v>948</v>
      </c>
      <c r="H11" s="11">
        <v>1239</v>
      </c>
      <c r="I11" s="11">
        <v>761</v>
      </c>
      <c r="J11" s="11">
        <v>826</v>
      </c>
      <c r="K11" s="11">
        <v>1057</v>
      </c>
      <c r="M11" s="25">
        <f t="shared" si="0"/>
        <v>0.89979338842975209</v>
      </c>
      <c r="N11" s="25">
        <f t="shared" si="1"/>
        <v>0.99156118143459915</v>
      </c>
      <c r="O11" s="25">
        <f t="shared" si="2"/>
        <v>0.92130750605326872</v>
      </c>
    </row>
    <row r="12" spans="2:15" x14ac:dyDescent="0.2">
      <c r="B12" s="7" t="s">
        <v>183</v>
      </c>
      <c r="C12" s="11">
        <v>1153</v>
      </c>
      <c r="D12" s="11">
        <v>1019</v>
      </c>
      <c r="E12" s="11">
        <v>1484</v>
      </c>
      <c r="F12" s="11">
        <v>1172</v>
      </c>
      <c r="G12" s="11">
        <v>1300</v>
      </c>
      <c r="H12" s="11">
        <v>1616</v>
      </c>
      <c r="I12" s="11">
        <v>612</v>
      </c>
      <c r="J12" s="11">
        <v>470</v>
      </c>
      <c r="K12" s="11">
        <v>752</v>
      </c>
      <c r="M12" s="25">
        <f t="shared" si="0"/>
        <v>1.1315014720314034</v>
      </c>
      <c r="N12" s="25">
        <f t="shared" si="1"/>
        <v>0.90153846153846151</v>
      </c>
      <c r="O12" s="25">
        <f t="shared" si="2"/>
        <v>1.3021276595744682</v>
      </c>
    </row>
    <row r="13" spans="2:15" x14ac:dyDescent="0.2">
      <c r="B13" s="7" t="s">
        <v>184</v>
      </c>
      <c r="C13" s="11">
        <v>628</v>
      </c>
      <c r="D13" s="11">
        <v>853</v>
      </c>
      <c r="E13" s="11">
        <v>1072</v>
      </c>
      <c r="F13" s="11">
        <v>853</v>
      </c>
      <c r="G13" s="11">
        <v>1074</v>
      </c>
      <c r="H13" s="11">
        <v>1268</v>
      </c>
      <c r="I13" s="11">
        <v>758</v>
      </c>
      <c r="J13" s="11">
        <v>857</v>
      </c>
      <c r="K13" s="11">
        <v>1069</v>
      </c>
      <c r="M13" s="25">
        <f t="shared" si="0"/>
        <v>0.73622508792497066</v>
      </c>
      <c r="N13" s="25">
        <f t="shared" si="1"/>
        <v>0.79422718808193671</v>
      </c>
      <c r="O13" s="25">
        <f t="shared" si="2"/>
        <v>0.88448074679113187</v>
      </c>
    </row>
    <row r="14" spans="2:15" x14ac:dyDescent="0.2">
      <c r="B14" s="7" t="s">
        <v>185</v>
      </c>
      <c r="C14" s="11">
        <v>1145</v>
      </c>
      <c r="D14" s="11">
        <v>1165</v>
      </c>
      <c r="E14" s="11">
        <v>1508</v>
      </c>
      <c r="F14" s="11">
        <v>1127</v>
      </c>
      <c r="G14" s="11">
        <v>1317</v>
      </c>
      <c r="H14" s="11">
        <v>1573</v>
      </c>
      <c r="I14" s="11">
        <v>616</v>
      </c>
      <c r="J14" s="11">
        <v>619</v>
      </c>
      <c r="K14" s="11">
        <v>800</v>
      </c>
      <c r="M14" s="25">
        <f t="shared" si="0"/>
        <v>0.98283261802575106</v>
      </c>
      <c r="N14" s="25">
        <f t="shared" si="1"/>
        <v>0.85573272589217919</v>
      </c>
      <c r="O14" s="25">
        <f t="shared" si="2"/>
        <v>0.99515347334410342</v>
      </c>
    </row>
    <row r="15" spans="2:15" x14ac:dyDescent="0.2">
      <c r="B15" s="7" t="s">
        <v>186</v>
      </c>
      <c r="C15" s="11">
        <v>1127</v>
      </c>
      <c r="D15" s="11">
        <v>1139</v>
      </c>
      <c r="E15" s="11">
        <v>1418</v>
      </c>
      <c r="F15" s="11">
        <v>1094</v>
      </c>
      <c r="G15" s="11">
        <v>1278</v>
      </c>
      <c r="H15" s="11">
        <v>1599</v>
      </c>
      <c r="I15" s="11">
        <v>1108</v>
      </c>
      <c r="J15" s="11">
        <v>1185</v>
      </c>
      <c r="K15" s="11">
        <v>1457</v>
      </c>
      <c r="M15" s="25">
        <f t="shared" si="0"/>
        <v>0.98946444249341525</v>
      </c>
      <c r="N15" s="25">
        <f t="shared" si="1"/>
        <v>0.8560250391236307</v>
      </c>
      <c r="O15" s="25">
        <f t="shared" si="2"/>
        <v>0.93502109704641345</v>
      </c>
    </row>
    <row r="16" spans="2:15" x14ac:dyDescent="0.2">
      <c r="B16" s="7" t="s">
        <v>187</v>
      </c>
      <c r="C16" s="11">
        <v>1067</v>
      </c>
      <c r="D16" s="11">
        <v>1198</v>
      </c>
      <c r="E16" s="11">
        <v>1601</v>
      </c>
      <c r="F16" s="11">
        <v>1189</v>
      </c>
      <c r="G16" s="11">
        <v>1306</v>
      </c>
      <c r="H16" s="11">
        <v>1663</v>
      </c>
      <c r="I16" s="11">
        <v>1021</v>
      </c>
      <c r="J16" s="11">
        <v>1083</v>
      </c>
      <c r="K16" s="11">
        <v>1384</v>
      </c>
      <c r="M16" s="25">
        <f t="shared" si="0"/>
        <v>0.89065108514190316</v>
      </c>
      <c r="N16" s="25">
        <f t="shared" si="1"/>
        <v>0.91041347626339975</v>
      </c>
      <c r="O16" s="25">
        <f t="shared" si="2"/>
        <v>0.94275161588180978</v>
      </c>
    </row>
    <row r="17" spans="2:15" x14ac:dyDescent="0.2">
      <c r="B17" s="7" t="s">
        <v>188</v>
      </c>
      <c r="C17" s="11">
        <v>1025</v>
      </c>
      <c r="D17" s="11">
        <v>1335</v>
      </c>
      <c r="E17" s="11">
        <v>1579</v>
      </c>
      <c r="F17" s="11">
        <v>1190</v>
      </c>
      <c r="G17" s="11">
        <v>1499</v>
      </c>
      <c r="H17" s="11">
        <v>1791</v>
      </c>
      <c r="I17" s="11">
        <v>1236</v>
      </c>
      <c r="J17" s="11">
        <v>1064</v>
      </c>
      <c r="K17" s="11">
        <v>1537</v>
      </c>
      <c r="M17" s="25">
        <f t="shared" si="0"/>
        <v>0.76779026217228463</v>
      </c>
      <c r="N17" s="25">
        <f t="shared" si="1"/>
        <v>0.79386257505003333</v>
      </c>
      <c r="O17" s="25">
        <f t="shared" si="2"/>
        <v>1.1616541353383458</v>
      </c>
    </row>
  </sheetData>
  <mergeCells count="5">
    <mergeCell ref="B4:K4"/>
    <mergeCell ref="C5:E5"/>
    <mergeCell ref="F5:H5"/>
    <mergeCell ref="I5:K5"/>
    <mergeCell ref="M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176CD-2E0B-874F-89EF-6284DD0A001F}">
  <sheetPr codeName="Sheet9"/>
  <dimension ref="B2:N16"/>
  <sheetViews>
    <sheetView zoomScale="50" workbookViewId="0">
      <selection activeCell="K16" sqref="K16"/>
    </sheetView>
  </sheetViews>
  <sheetFormatPr baseColWidth="10" defaultRowHeight="16" x14ac:dyDescent="0.2"/>
  <sheetData>
    <row r="2" spans="2:14" ht="18" x14ac:dyDescent="0.2">
      <c r="C2" s="2" t="s">
        <v>96</v>
      </c>
    </row>
    <row r="3" spans="2:14" x14ac:dyDescent="0.2">
      <c r="C3" s="141" t="s">
        <v>32</v>
      </c>
      <c r="D3" s="142"/>
      <c r="E3" s="142"/>
      <c r="F3" s="142"/>
      <c r="G3" s="142"/>
      <c r="H3" s="142"/>
      <c r="I3" s="143"/>
    </row>
    <row r="4" spans="2:14" ht="18" x14ac:dyDescent="0.2">
      <c r="B4" s="50"/>
      <c r="C4" s="44" t="s">
        <v>17</v>
      </c>
      <c r="D4" s="144">
        <v>1</v>
      </c>
      <c r="E4" s="145"/>
      <c r="F4" s="144">
        <v>2</v>
      </c>
      <c r="G4" s="145"/>
      <c r="H4" s="144">
        <v>3</v>
      </c>
      <c r="I4" s="145"/>
      <c r="K4" s="125" t="s">
        <v>36</v>
      </c>
      <c r="L4" s="146"/>
      <c r="M4" s="146"/>
      <c r="N4" s="126"/>
    </row>
    <row r="5" spans="2:14" x14ac:dyDescent="0.2">
      <c r="C5" s="43"/>
      <c r="D5" s="42" t="s">
        <v>92</v>
      </c>
      <c r="E5" s="42" t="s">
        <v>85</v>
      </c>
      <c r="F5" s="42" t="s">
        <v>92</v>
      </c>
      <c r="G5" s="42" t="s">
        <v>85</v>
      </c>
      <c r="H5" s="42" t="s">
        <v>92</v>
      </c>
      <c r="I5" s="42" t="s">
        <v>85</v>
      </c>
      <c r="K5" s="40" t="s">
        <v>17</v>
      </c>
      <c r="L5" s="40" t="s">
        <v>33</v>
      </c>
      <c r="M5" s="40" t="s">
        <v>34</v>
      </c>
      <c r="N5" s="40" t="s">
        <v>35</v>
      </c>
    </row>
    <row r="6" spans="2:14" x14ac:dyDescent="0.2">
      <c r="C6" s="7" t="s">
        <v>179</v>
      </c>
      <c r="D6" s="39">
        <v>75.16</v>
      </c>
      <c r="E6" s="39">
        <v>24.84</v>
      </c>
      <c r="F6" s="39">
        <v>45.45</v>
      </c>
      <c r="G6" s="39">
        <v>54.55</v>
      </c>
      <c r="H6" s="39">
        <v>64.2</v>
      </c>
      <c r="I6" s="39">
        <v>35.799999999999997</v>
      </c>
      <c r="K6" s="7" t="s">
        <v>179</v>
      </c>
      <c r="L6" s="45">
        <f t="shared" ref="L6:L15" si="0">D6/E6</f>
        <v>3.0257648953301124</v>
      </c>
      <c r="M6" s="45">
        <f t="shared" ref="M6:M15" si="1">F6/G6</f>
        <v>0.83318056828597631</v>
      </c>
      <c r="N6" s="45">
        <f t="shared" ref="N6:N15" si="2">H6/I6</f>
        <v>1.793296089385475</v>
      </c>
    </row>
    <row r="7" spans="2:14" x14ac:dyDescent="0.2">
      <c r="C7" s="7" t="s">
        <v>180</v>
      </c>
      <c r="D7" s="39">
        <v>50.4</v>
      </c>
      <c r="E7" s="39">
        <v>49.6</v>
      </c>
      <c r="F7" s="39">
        <v>53.31</v>
      </c>
      <c r="G7" s="39">
        <v>46.69</v>
      </c>
      <c r="H7" s="39">
        <v>49.23</v>
      </c>
      <c r="I7" s="39">
        <v>50.77</v>
      </c>
      <c r="K7" s="7" t="s">
        <v>180</v>
      </c>
      <c r="L7" s="45">
        <f t="shared" si="0"/>
        <v>1.0161290322580645</v>
      </c>
      <c r="M7" s="45">
        <f t="shared" si="1"/>
        <v>1.1417862497322768</v>
      </c>
      <c r="N7" s="45">
        <f t="shared" si="2"/>
        <v>0.96966712625566265</v>
      </c>
    </row>
    <row r="8" spans="2:14" x14ac:dyDescent="0.2">
      <c r="C8" s="7" t="s">
        <v>181</v>
      </c>
      <c r="D8" s="39">
        <v>48.76</v>
      </c>
      <c r="E8" s="39">
        <v>51.24</v>
      </c>
      <c r="F8" s="39">
        <v>37.5</v>
      </c>
      <c r="G8" s="39">
        <v>62.5</v>
      </c>
      <c r="H8" s="39">
        <v>54.49</v>
      </c>
      <c r="I8" s="39">
        <v>45.51</v>
      </c>
      <c r="K8" s="7" t="s">
        <v>181</v>
      </c>
      <c r="L8" s="45">
        <f t="shared" si="0"/>
        <v>0.95160031225604991</v>
      </c>
      <c r="M8" s="45">
        <f t="shared" si="1"/>
        <v>0.6</v>
      </c>
      <c r="N8" s="45">
        <f t="shared" si="2"/>
        <v>1.1973192704900022</v>
      </c>
    </row>
    <row r="9" spans="2:14" x14ac:dyDescent="0.2">
      <c r="C9" s="7" t="s">
        <v>182</v>
      </c>
      <c r="D9" s="39">
        <v>42.9</v>
      </c>
      <c r="E9" s="39">
        <v>57.1</v>
      </c>
      <c r="F9" s="39">
        <v>34.619999999999997</v>
      </c>
      <c r="G9" s="39">
        <v>65.38</v>
      </c>
      <c r="H9" s="39">
        <v>53.83</v>
      </c>
      <c r="I9" s="39">
        <v>46.17</v>
      </c>
      <c r="K9" s="7" t="s">
        <v>182</v>
      </c>
      <c r="L9" s="45">
        <f t="shared" si="0"/>
        <v>0.75131348511383533</v>
      </c>
      <c r="M9" s="45">
        <f t="shared" si="1"/>
        <v>0.52951973080452741</v>
      </c>
      <c r="N9" s="45">
        <f t="shared" si="2"/>
        <v>1.1659085986571367</v>
      </c>
    </row>
    <row r="10" spans="2:14" x14ac:dyDescent="0.2">
      <c r="C10" s="7" t="s">
        <v>183</v>
      </c>
      <c r="D10" s="39">
        <v>46.1</v>
      </c>
      <c r="E10" s="39">
        <v>53.9</v>
      </c>
      <c r="F10" s="39">
        <v>46.27</v>
      </c>
      <c r="G10" s="39">
        <v>53.37</v>
      </c>
      <c r="H10" s="39">
        <v>68.22</v>
      </c>
      <c r="I10" s="39">
        <v>31.78</v>
      </c>
      <c r="K10" s="7" t="s">
        <v>183</v>
      </c>
      <c r="L10" s="45">
        <f t="shared" si="0"/>
        <v>0.85528756957328389</v>
      </c>
      <c r="M10" s="45">
        <f t="shared" si="1"/>
        <v>0.86696646055836624</v>
      </c>
      <c r="N10" s="45">
        <f t="shared" si="2"/>
        <v>2.146633102580239</v>
      </c>
    </row>
    <row r="11" spans="2:14" x14ac:dyDescent="0.2">
      <c r="C11" s="7" t="s">
        <v>184</v>
      </c>
      <c r="D11" s="39">
        <v>51.72</v>
      </c>
      <c r="E11" s="39">
        <v>48.28</v>
      </c>
      <c r="F11" s="39">
        <v>51.98</v>
      </c>
      <c r="G11" s="39">
        <v>48.02</v>
      </c>
      <c r="H11" s="39">
        <v>66.52</v>
      </c>
      <c r="I11" s="39">
        <v>33.479999999999997</v>
      </c>
      <c r="K11" s="7" t="s">
        <v>184</v>
      </c>
      <c r="L11" s="45">
        <f t="shared" si="0"/>
        <v>1.0712510356255178</v>
      </c>
      <c r="M11" s="45">
        <f t="shared" si="1"/>
        <v>1.0824656393169512</v>
      </c>
      <c r="N11" s="45">
        <f t="shared" si="2"/>
        <v>1.9868578255675031</v>
      </c>
    </row>
    <row r="12" spans="2:14" x14ac:dyDescent="0.2">
      <c r="C12" s="7" t="s">
        <v>185</v>
      </c>
      <c r="D12" s="39">
        <v>59.45</v>
      </c>
      <c r="E12" s="39">
        <v>40.549999999999997</v>
      </c>
      <c r="F12" s="39">
        <v>43.26</v>
      </c>
      <c r="G12" s="39">
        <v>56.74</v>
      </c>
      <c r="H12" s="39">
        <v>66.319999999999993</v>
      </c>
      <c r="I12" s="39">
        <v>33.68</v>
      </c>
      <c r="K12" s="7" t="s">
        <v>185</v>
      </c>
      <c r="L12" s="45">
        <f t="shared" si="0"/>
        <v>1.466091245376079</v>
      </c>
      <c r="M12" s="45">
        <f t="shared" si="1"/>
        <v>0.76242509693338023</v>
      </c>
      <c r="N12" s="45">
        <f t="shared" si="2"/>
        <v>1.9691211401425177</v>
      </c>
    </row>
    <row r="13" spans="2:14" x14ac:dyDescent="0.2">
      <c r="C13" s="7" t="s">
        <v>186</v>
      </c>
      <c r="D13" s="39">
        <v>61.23</v>
      </c>
      <c r="E13" s="39">
        <v>38.770000000000003</v>
      </c>
      <c r="F13" s="39">
        <v>55.51</v>
      </c>
      <c r="G13" s="39">
        <v>44.49</v>
      </c>
      <c r="H13" s="39">
        <v>75.05</v>
      </c>
      <c r="I13" s="39">
        <v>24.95</v>
      </c>
      <c r="K13" s="7" t="s">
        <v>186</v>
      </c>
      <c r="L13" s="45">
        <f t="shared" si="0"/>
        <v>1.5793139025019343</v>
      </c>
      <c r="M13" s="45">
        <f t="shared" si="1"/>
        <v>1.247696111485727</v>
      </c>
      <c r="N13" s="45">
        <f t="shared" si="2"/>
        <v>3.0080160320641283</v>
      </c>
    </row>
    <row r="14" spans="2:14" x14ac:dyDescent="0.2">
      <c r="C14" s="7" t="s">
        <v>187</v>
      </c>
      <c r="D14" s="39">
        <v>52.13</v>
      </c>
      <c r="E14" s="39">
        <v>47.87</v>
      </c>
      <c r="F14" s="39">
        <v>49.82</v>
      </c>
      <c r="G14" s="39">
        <v>50.18</v>
      </c>
      <c r="H14" s="39">
        <v>69.39</v>
      </c>
      <c r="I14" s="39">
        <v>30.61</v>
      </c>
      <c r="K14" s="7" t="s">
        <v>187</v>
      </c>
      <c r="L14" s="45">
        <f t="shared" si="0"/>
        <v>1.0889910173386255</v>
      </c>
      <c r="M14" s="45">
        <f t="shared" si="1"/>
        <v>0.99282582702271827</v>
      </c>
      <c r="N14" s="45">
        <f t="shared" si="2"/>
        <v>2.2669062397909179</v>
      </c>
    </row>
    <row r="15" spans="2:14" x14ac:dyDescent="0.2">
      <c r="C15" s="7" t="s">
        <v>188</v>
      </c>
      <c r="D15" s="39">
        <v>59.29</v>
      </c>
      <c r="E15" s="39">
        <v>40.71</v>
      </c>
      <c r="F15" s="39">
        <v>62.07</v>
      </c>
      <c r="G15" s="39">
        <v>37.93</v>
      </c>
      <c r="H15" s="39">
        <v>51.97</v>
      </c>
      <c r="I15" s="39">
        <v>48.03</v>
      </c>
      <c r="K15" s="7" t="s">
        <v>188</v>
      </c>
      <c r="L15" s="45">
        <f t="shared" si="0"/>
        <v>1.4563989191844755</v>
      </c>
      <c r="M15" s="45">
        <f t="shared" si="1"/>
        <v>1.6364355391510679</v>
      </c>
      <c r="N15" s="45">
        <f t="shared" si="2"/>
        <v>1.0820320632937748</v>
      </c>
    </row>
    <row r="16" spans="2:14" x14ac:dyDescent="0.2">
      <c r="C16" s="1"/>
    </row>
  </sheetData>
  <mergeCells count="5">
    <mergeCell ref="C3:I3"/>
    <mergeCell ref="F4:G4"/>
    <mergeCell ref="H4:I4"/>
    <mergeCell ref="D4:E4"/>
    <mergeCell ref="K4:N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8BD27-8AC5-414B-8E9E-8D9BE29169CF}">
  <sheetPr codeName="Sheet10"/>
  <dimension ref="B4:E15"/>
  <sheetViews>
    <sheetView workbookViewId="0">
      <selection activeCell="G15" sqref="G15"/>
    </sheetView>
  </sheetViews>
  <sheetFormatPr baseColWidth="10" defaultRowHeight="16" x14ac:dyDescent="0.2"/>
  <sheetData>
    <row r="4" spans="2:5" ht="18" x14ac:dyDescent="0.2">
      <c r="B4" s="50"/>
    </row>
    <row r="5" spans="2:5" ht="18" x14ac:dyDescent="0.2">
      <c r="C5" s="50" t="s">
        <v>197</v>
      </c>
    </row>
    <row r="6" spans="2:5" ht="18" x14ac:dyDescent="0.2">
      <c r="C6" s="51" t="s">
        <v>37</v>
      </c>
      <c r="D6" s="47" t="s">
        <v>38</v>
      </c>
      <c r="E6" s="47" t="s">
        <v>39</v>
      </c>
    </row>
    <row r="7" spans="2:5" ht="18" x14ac:dyDescent="0.2">
      <c r="C7" s="52" t="s">
        <v>6</v>
      </c>
      <c r="D7" s="49">
        <v>81</v>
      </c>
      <c r="E7" s="49">
        <v>19</v>
      </c>
    </row>
    <row r="8" spans="2:5" ht="20" x14ac:dyDescent="0.2">
      <c r="C8" s="52" t="s">
        <v>97</v>
      </c>
      <c r="D8" s="49">
        <v>80</v>
      </c>
      <c r="E8" s="49">
        <v>20</v>
      </c>
    </row>
    <row r="9" spans="2:5" ht="20" x14ac:dyDescent="0.2">
      <c r="C9" s="52" t="s">
        <v>98</v>
      </c>
      <c r="D9" s="49">
        <v>31</v>
      </c>
      <c r="E9" s="49">
        <v>69</v>
      </c>
    </row>
    <row r="11" spans="2:5" ht="18" x14ac:dyDescent="0.2">
      <c r="C11" s="147" t="s">
        <v>149</v>
      </c>
      <c r="D11" s="147"/>
    </row>
    <row r="12" spans="2:5" ht="18" x14ac:dyDescent="0.2">
      <c r="C12" s="125" t="s">
        <v>94</v>
      </c>
      <c r="D12" s="126"/>
    </row>
    <row r="13" spans="2:5" x14ac:dyDescent="0.2">
      <c r="C13" s="123" t="s">
        <v>0</v>
      </c>
      <c r="D13" s="124"/>
    </row>
    <row r="14" spans="2:5" x14ac:dyDescent="0.2">
      <c r="C14" s="123" t="s">
        <v>9</v>
      </c>
      <c r="D14" s="124"/>
    </row>
    <row r="15" spans="2:5" x14ac:dyDescent="0.2">
      <c r="C15" s="123" t="s">
        <v>10</v>
      </c>
      <c r="D15" s="124"/>
    </row>
  </sheetData>
  <mergeCells count="5">
    <mergeCell ref="C12:D12"/>
    <mergeCell ref="C13:D13"/>
    <mergeCell ref="C14:D14"/>
    <mergeCell ref="C15:D15"/>
    <mergeCell ref="C11:D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53C7-2467-984B-8FBD-FF09C7A863CF}">
  <sheetPr codeName="Sheet11"/>
  <dimension ref="B3:F143"/>
  <sheetViews>
    <sheetView topLeftCell="A153" workbookViewId="0">
      <selection activeCell="J17" sqref="J17"/>
    </sheetView>
  </sheetViews>
  <sheetFormatPr baseColWidth="10" defaultRowHeight="16" x14ac:dyDescent="0.2"/>
  <sheetData>
    <row r="3" spans="2:6" ht="19" x14ac:dyDescent="0.25">
      <c r="C3" s="50" t="s">
        <v>198</v>
      </c>
      <c r="D3" s="55"/>
      <c r="E3" s="55"/>
      <c r="F3" s="55"/>
    </row>
    <row r="4" spans="2:6" ht="20" x14ac:dyDescent="0.2">
      <c r="B4" s="50"/>
      <c r="C4" s="51" t="s">
        <v>37</v>
      </c>
      <c r="D4" s="47" t="s">
        <v>6</v>
      </c>
      <c r="E4" s="47" t="s">
        <v>99</v>
      </c>
      <c r="F4" s="47" t="s">
        <v>100</v>
      </c>
    </row>
    <row r="5" spans="2:6" ht="18" x14ac:dyDescent="0.2">
      <c r="C5" s="56">
        <v>1</v>
      </c>
      <c r="D5" s="49">
        <v>25</v>
      </c>
      <c r="E5" s="49">
        <v>5</v>
      </c>
      <c r="F5" s="49">
        <v>0</v>
      </c>
    </row>
    <row r="6" spans="2:6" ht="18" x14ac:dyDescent="0.2">
      <c r="C6" s="56">
        <v>2</v>
      </c>
      <c r="D6" s="49">
        <v>8</v>
      </c>
      <c r="E6" s="49">
        <v>6</v>
      </c>
      <c r="F6" s="49">
        <v>1</v>
      </c>
    </row>
    <row r="7" spans="2:6" ht="18" x14ac:dyDescent="0.2">
      <c r="C7" s="56">
        <v>3</v>
      </c>
      <c r="D7" s="49">
        <v>6</v>
      </c>
      <c r="E7" s="49">
        <v>7</v>
      </c>
      <c r="F7" s="49">
        <v>2</v>
      </c>
    </row>
    <row r="8" spans="2:6" ht="18" x14ac:dyDescent="0.2">
      <c r="C8" s="56">
        <v>4</v>
      </c>
      <c r="D8" s="49">
        <v>3</v>
      </c>
      <c r="E8" s="49">
        <v>6</v>
      </c>
      <c r="F8" s="49">
        <v>0</v>
      </c>
    </row>
    <row r="9" spans="2:6" ht="18" x14ac:dyDescent="0.2">
      <c r="C9" s="56">
        <v>5</v>
      </c>
      <c r="D9" s="49">
        <v>2</v>
      </c>
      <c r="E9" s="49">
        <v>2</v>
      </c>
      <c r="F9" s="49">
        <v>0</v>
      </c>
    </row>
    <row r="10" spans="2:6" ht="18" x14ac:dyDescent="0.2">
      <c r="C10" s="56">
        <v>6</v>
      </c>
      <c r="D10" s="49">
        <v>5</v>
      </c>
      <c r="E10" s="49">
        <v>3</v>
      </c>
      <c r="F10" s="49">
        <v>1</v>
      </c>
    </row>
    <row r="11" spans="2:6" ht="18" x14ac:dyDescent="0.2">
      <c r="C11" s="56">
        <v>7</v>
      </c>
      <c r="D11" s="49">
        <v>9</v>
      </c>
      <c r="E11" s="49">
        <v>6</v>
      </c>
      <c r="F11" s="49">
        <v>0</v>
      </c>
    </row>
    <row r="12" spans="2:6" ht="18" x14ac:dyDescent="0.2">
      <c r="C12" s="56">
        <v>8</v>
      </c>
      <c r="D12" s="49">
        <v>7</v>
      </c>
      <c r="E12" s="49">
        <v>0</v>
      </c>
      <c r="F12" s="49">
        <v>0</v>
      </c>
    </row>
    <row r="13" spans="2:6" ht="18" x14ac:dyDescent="0.2">
      <c r="C13" s="56">
        <v>9</v>
      </c>
      <c r="D13" s="49">
        <v>7</v>
      </c>
      <c r="E13" s="49">
        <v>2</v>
      </c>
      <c r="F13" s="49">
        <v>6</v>
      </c>
    </row>
    <row r="14" spans="2:6" ht="18" x14ac:dyDescent="0.2">
      <c r="C14" s="56">
        <v>10</v>
      </c>
      <c r="D14" s="49">
        <v>2</v>
      </c>
      <c r="E14" s="49">
        <v>6</v>
      </c>
      <c r="F14" s="49">
        <v>0</v>
      </c>
    </row>
    <row r="15" spans="2:6" ht="18" x14ac:dyDescent="0.2">
      <c r="C15" s="56">
        <v>11</v>
      </c>
      <c r="D15" s="49">
        <v>5</v>
      </c>
      <c r="E15" s="49">
        <v>7</v>
      </c>
      <c r="F15" s="49">
        <v>1</v>
      </c>
    </row>
    <row r="16" spans="2:6" ht="18" x14ac:dyDescent="0.2">
      <c r="C16" s="56">
        <v>12</v>
      </c>
      <c r="D16" s="49">
        <v>3</v>
      </c>
      <c r="E16" s="49">
        <v>0</v>
      </c>
      <c r="F16" s="49">
        <v>1</v>
      </c>
    </row>
    <row r="17" spans="3:6" ht="18" x14ac:dyDescent="0.2">
      <c r="C17" s="56">
        <v>13</v>
      </c>
      <c r="D17" s="49">
        <v>2</v>
      </c>
      <c r="E17" s="49">
        <v>4</v>
      </c>
      <c r="F17" s="49">
        <v>0</v>
      </c>
    </row>
    <row r="18" spans="3:6" ht="18" x14ac:dyDescent="0.2">
      <c r="C18" s="56">
        <v>14</v>
      </c>
      <c r="D18" s="49">
        <v>11</v>
      </c>
      <c r="E18" s="49">
        <v>2</v>
      </c>
      <c r="F18" s="49">
        <v>3</v>
      </c>
    </row>
    <row r="19" spans="3:6" ht="18" x14ac:dyDescent="0.2">
      <c r="C19" s="56">
        <v>15</v>
      </c>
      <c r="D19" s="49">
        <v>5</v>
      </c>
      <c r="E19" s="49">
        <v>5</v>
      </c>
      <c r="F19" s="49">
        <v>0</v>
      </c>
    </row>
    <row r="20" spans="3:6" ht="18" x14ac:dyDescent="0.2">
      <c r="C20" s="56">
        <v>16</v>
      </c>
      <c r="D20" s="49">
        <v>3</v>
      </c>
      <c r="E20" s="49">
        <v>13</v>
      </c>
      <c r="F20" s="49">
        <v>0</v>
      </c>
    </row>
    <row r="21" spans="3:6" ht="18" x14ac:dyDescent="0.2">
      <c r="C21" s="56">
        <v>17</v>
      </c>
      <c r="D21" s="49">
        <v>0</v>
      </c>
      <c r="E21" s="49">
        <v>7</v>
      </c>
      <c r="F21" s="49">
        <v>0</v>
      </c>
    </row>
    <row r="22" spans="3:6" ht="18" x14ac:dyDescent="0.2">
      <c r="C22" s="56">
        <v>18</v>
      </c>
      <c r="D22" s="49">
        <v>2</v>
      </c>
      <c r="E22" s="49">
        <v>0</v>
      </c>
      <c r="F22" s="49">
        <v>3</v>
      </c>
    </row>
    <row r="23" spans="3:6" ht="18" x14ac:dyDescent="0.2">
      <c r="C23" s="56">
        <v>19</v>
      </c>
      <c r="D23" s="49">
        <v>15</v>
      </c>
      <c r="E23" s="49">
        <v>7</v>
      </c>
      <c r="F23" s="49">
        <v>1</v>
      </c>
    </row>
    <row r="24" spans="3:6" ht="18" x14ac:dyDescent="0.2">
      <c r="C24" s="56">
        <v>20</v>
      </c>
      <c r="D24" s="49">
        <v>7</v>
      </c>
      <c r="E24" s="49">
        <v>3</v>
      </c>
      <c r="F24" s="49">
        <v>0</v>
      </c>
    </row>
    <row r="25" spans="3:6" ht="18" x14ac:dyDescent="0.2">
      <c r="C25" s="56">
        <v>21</v>
      </c>
      <c r="D25" s="49">
        <v>2</v>
      </c>
      <c r="E25" s="49">
        <v>2</v>
      </c>
      <c r="F25" s="49">
        <v>1</v>
      </c>
    </row>
    <row r="26" spans="3:6" ht="18" x14ac:dyDescent="0.2">
      <c r="C26" s="56">
        <v>22</v>
      </c>
      <c r="D26" s="49">
        <v>5</v>
      </c>
      <c r="E26" s="49">
        <v>1</v>
      </c>
      <c r="F26" s="49">
        <v>0</v>
      </c>
    </row>
    <row r="27" spans="3:6" ht="18" x14ac:dyDescent="0.2">
      <c r="C27" s="56">
        <v>23</v>
      </c>
      <c r="D27" s="49">
        <v>0</v>
      </c>
      <c r="E27" s="49">
        <v>2</v>
      </c>
      <c r="F27" s="49">
        <v>1</v>
      </c>
    </row>
    <row r="28" spans="3:6" ht="18" x14ac:dyDescent="0.2">
      <c r="C28" s="56">
        <v>24</v>
      </c>
      <c r="D28" s="49">
        <v>4</v>
      </c>
      <c r="E28" s="49">
        <v>1</v>
      </c>
      <c r="F28" s="49">
        <v>0</v>
      </c>
    </row>
    <row r="29" spans="3:6" ht="18" x14ac:dyDescent="0.2">
      <c r="C29" s="56">
        <v>25</v>
      </c>
      <c r="D29" s="49">
        <v>5</v>
      </c>
      <c r="E29" s="49">
        <v>6</v>
      </c>
      <c r="F29" s="49">
        <v>1</v>
      </c>
    </row>
    <row r="30" spans="3:6" ht="18" x14ac:dyDescent="0.2">
      <c r="C30" s="56">
        <v>26</v>
      </c>
      <c r="D30" s="49">
        <v>4</v>
      </c>
      <c r="E30" s="49">
        <v>5</v>
      </c>
      <c r="F30" s="49">
        <v>0</v>
      </c>
    </row>
    <row r="31" spans="3:6" ht="18" x14ac:dyDescent="0.2">
      <c r="C31" s="56">
        <v>27</v>
      </c>
      <c r="D31" s="49">
        <v>2</v>
      </c>
      <c r="E31" s="49">
        <v>4</v>
      </c>
      <c r="F31" s="49">
        <v>1</v>
      </c>
    </row>
    <row r="32" spans="3:6" ht="18" x14ac:dyDescent="0.2">
      <c r="C32" s="56">
        <v>28</v>
      </c>
      <c r="D32" s="49">
        <v>3</v>
      </c>
      <c r="E32" s="49">
        <v>0</v>
      </c>
      <c r="F32" s="49">
        <v>0</v>
      </c>
    </row>
    <row r="33" spans="3:6" ht="18" x14ac:dyDescent="0.2">
      <c r="C33" s="56">
        <v>29</v>
      </c>
      <c r="D33" s="49">
        <v>0</v>
      </c>
      <c r="E33" s="49">
        <v>2</v>
      </c>
      <c r="F33" s="49">
        <v>0</v>
      </c>
    </row>
    <row r="34" spans="3:6" ht="18" x14ac:dyDescent="0.2">
      <c r="C34" s="56">
        <v>30</v>
      </c>
      <c r="D34" s="49">
        <v>5</v>
      </c>
      <c r="E34" s="49">
        <v>3</v>
      </c>
      <c r="F34" s="49">
        <v>0</v>
      </c>
    </row>
    <row r="35" spans="3:6" ht="18" x14ac:dyDescent="0.2">
      <c r="C35" s="56">
        <v>31</v>
      </c>
      <c r="D35" s="49">
        <v>2</v>
      </c>
      <c r="E35" s="49">
        <v>2</v>
      </c>
      <c r="F35" s="49">
        <v>0</v>
      </c>
    </row>
    <row r="36" spans="3:6" ht="18" x14ac:dyDescent="0.2">
      <c r="C36" s="56">
        <v>32</v>
      </c>
      <c r="D36" s="49">
        <v>7</v>
      </c>
      <c r="E36" s="49">
        <v>11</v>
      </c>
      <c r="F36" s="49">
        <v>0</v>
      </c>
    </row>
    <row r="37" spans="3:6" ht="18" x14ac:dyDescent="0.2">
      <c r="C37" s="56">
        <v>33</v>
      </c>
      <c r="D37" s="49">
        <v>5</v>
      </c>
      <c r="E37" s="49">
        <v>1</v>
      </c>
      <c r="F37" s="49">
        <v>3</v>
      </c>
    </row>
    <row r="38" spans="3:6" ht="18" x14ac:dyDescent="0.2">
      <c r="C38" s="56">
        <v>34</v>
      </c>
      <c r="D38" s="49">
        <v>9</v>
      </c>
      <c r="E38" s="49">
        <v>4</v>
      </c>
      <c r="F38" s="49">
        <v>0</v>
      </c>
    </row>
    <row r="39" spans="3:6" ht="18" x14ac:dyDescent="0.2">
      <c r="C39" s="56">
        <v>35</v>
      </c>
      <c r="D39" s="49">
        <v>3</v>
      </c>
      <c r="E39" s="49">
        <v>4</v>
      </c>
      <c r="F39" s="49">
        <v>0</v>
      </c>
    </row>
    <row r="40" spans="3:6" ht="18" x14ac:dyDescent="0.2">
      <c r="C40" s="56">
        <v>36</v>
      </c>
      <c r="D40" s="49">
        <v>3</v>
      </c>
      <c r="E40" s="49">
        <v>6</v>
      </c>
      <c r="F40" s="49">
        <v>0</v>
      </c>
    </row>
    <row r="41" spans="3:6" ht="18" x14ac:dyDescent="0.2">
      <c r="C41" s="56">
        <v>37</v>
      </c>
      <c r="D41" s="49">
        <v>0</v>
      </c>
      <c r="E41" s="49">
        <v>3</v>
      </c>
      <c r="F41" s="49">
        <v>0</v>
      </c>
    </row>
    <row r="42" spans="3:6" ht="18" x14ac:dyDescent="0.2">
      <c r="C42" s="56">
        <v>38</v>
      </c>
      <c r="D42" s="49">
        <v>1</v>
      </c>
      <c r="E42" s="49">
        <v>3</v>
      </c>
      <c r="F42" s="49">
        <v>0</v>
      </c>
    </row>
    <row r="43" spans="3:6" ht="18" x14ac:dyDescent="0.2">
      <c r="C43" s="56">
        <v>39</v>
      </c>
      <c r="D43" s="49">
        <v>12</v>
      </c>
      <c r="E43" s="49">
        <v>6</v>
      </c>
      <c r="F43" s="49">
        <v>0</v>
      </c>
    </row>
    <row r="44" spans="3:6" ht="18" x14ac:dyDescent="0.2">
      <c r="C44" s="56">
        <v>40</v>
      </c>
      <c r="D44" s="49">
        <v>6</v>
      </c>
      <c r="E44" s="49">
        <v>3</v>
      </c>
      <c r="F44" s="49">
        <v>0</v>
      </c>
    </row>
    <row r="45" spans="3:6" ht="18" x14ac:dyDescent="0.2">
      <c r="C45" s="56">
        <v>41</v>
      </c>
      <c r="D45" s="49">
        <v>7</v>
      </c>
      <c r="E45" s="49">
        <v>5</v>
      </c>
      <c r="F45" s="49">
        <v>1</v>
      </c>
    </row>
    <row r="46" spans="3:6" ht="18" x14ac:dyDescent="0.2">
      <c r="C46" s="56">
        <v>42</v>
      </c>
      <c r="D46" s="49">
        <v>2</v>
      </c>
      <c r="E46" s="49">
        <v>7</v>
      </c>
      <c r="F46" s="49">
        <v>1</v>
      </c>
    </row>
    <row r="47" spans="3:6" ht="18" x14ac:dyDescent="0.2">
      <c r="C47" s="56">
        <v>43</v>
      </c>
      <c r="D47" s="49">
        <v>3</v>
      </c>
      <c r="E47" s="49">
        <v>17</v>
      </c>
      <c r="F47" s="49">
        <v>0</v>
      </c>
    </row>
    <row r="48" spans="3:6" ht="18" x14ac:dyDescent="0.2">
      <c r="C48" s="56">
        <v>44</v>
      </c>
      <c r="D48" s="49">
        <v>8</v>
      </c>
      <c r="E48" s="49">
        <v>2</v>
      </c>
      <c r="F48" s="49">
        <v>0</v>
      </c>
    </row>
    <row r="49" spans="3:6" ht="18" x14ac:dyDescent="0.2">
      <c r="C49" s="56">
        <v>45</v>
      </c>
      <c r="D49" s="49">
        <v>10</v>
      </c>
      <c r="E49" s="49">
        <v>9</v>
      </c>
      <c r="F49" s="49">
        <v>0</v>
      </c>
    </row>
    <row r="50" spans="3:6" ht="18" x14ac:dyDescent="0.2">
      <c r="C50" s="56">
        <v>46</v>
      </c>
      <c r="D50" s="49">
        <v>2</v>
      </c>
      <c r="E50" s="49">
        <v>8</v>
      </c>
      <c r="F50" s="49">
        <v>0</v>
      </c>
    </row>
    <row r="51" spans="3:6" ht="18" x14ac:dyDescent="0.2">
      <c r="C51" s="56">
        <v>47</v>
      </c>
      <c r="D51" s="49">
        <v>7</v>
      </c>
      <c r="E51" s="49">
        <v>2</v>
      </c>
      <c r="F51" s="49">
        <v>0</v>
      </c>
    </row>
    <row r="52" spans="3:6" ht="18" x14ac:dyDescent="0.2">
      <c r="C52" s="56">
        <v>48</v>
      </c>
      <c r="D52" s="49">
        <v>4</v>
      </c>
      <c r="E52" s="49">
        <v>1</v>
      </c>
      <c r="F52" s="49">
        <v>0</v>
      </c>
    </row>
    <row r="53" spans="3:6" ht="18" x14ac:dyDescent="0.2">
      <c r="C53" s="56">
        <v>49</v>
      </c>
      <c r="D53" s="49">
        <v>1</v>
      </c>
      <c r="E53" s="49">
        <v>6</v>
      </c>
      <c r="F53" s="49">
        <v>5</v>
      </c>
    </row>
    <row r="54" spans="3:6" ht="18" x14ac:dyDescent="0.2">
      <c r="C54" s="56">
        <v>50</v>
      </c>
      <c r="D54" s="49">
        <v>13</v>
      </c>
      <c r="E54" s="49">
        <v>7</v>
      </c>
      <c r="F54" s="49">
        <v>2</v>
      </c>
    </row>
    <row r="55" spans="3:6" ht="18" x14ac:dyDescent="0.2">
      <c r="C55" s="56">
        <v>51</v>
      </c>
      <c r="D55" s="49">
        <v>2</v>
      </c>
      <c r="E55" s="49">
        <v>6</v>
      </c>
      <c r="F55" s="49">
        <v>1</v>
      </c>
    </row>
    <row r="56" spans="3:6" ht="18" x14ac:dyDescent="0.2">
      <c r="C56" s="56">
        <v>52</v>
      </c>
      <c r="D56" s="49">
        <v>1</v>
      </c>
      <c r="E56" s="49">
        <v>7</v>
      </c>
      <c r="F56" s="49">
        <v>0</v>
      </c>
    </row>
    <row r="57" spans="3:6" ht="18" x14ac:dyDescent="0.2">
      <c r="C57" s="56">
        <v>53</v>
      </c>
      <c r="D57" s="49">
        <v>5</v>
      </c>
      <c r="E57" s="49">
        <v>7</v>
      </c>
      <c r="F57" s="49">
        <v>3</v>
      </c>
    </row>
    <row r="58" spans="3:6" ht="18" x14ac:dyDescent="0.2">
      <c r="C58" s="56">
        <v>54</v>
      </c>
      <c r="D58" s="49">
        <v>6</v>
      </c>
      <c r="E58" s="49">
        <v>8</v>
      </c>
      <c r="F58" s="49">
        <v>0</v>
      </c>
    </row>
    <row r="59" spans="3:6" ht="18" x14ac:dyDescent="0.2">
      <c r="C59" s="56">
        <v>55</v>
      </c>
      <c r="D59" s="49">
        <v>4</v>
      </c>
      <c r="E59" s="49">
        <v>1</v>
      </c>
      <c r="F59" s="49">
        <v>3</v>
      </c>
    </row>
    <row r="60" spans="3:6" ht="18" x14ac:dyDescent="0.2">
      <c r="C60" s="56">
        <v>56</v>
      </c>
      <c r="D60" s="49">
        <v>6</v>
      </c>
      <c r="E60" s="49">
        <v>0</v>
      </c>
      <c r="F60" s="49">
        <v>0</v>
      </c>
    </row>
    <row r="61" spans="3:6" ht="18" x14ac:dyDescent="0.2">
      <c r="C61" s="56">
        <v>57</v>
      </c>
      <c r="D61" s="49">
        <v>4</v>
      </c>
      <c r="E61" s="49">
        <v>3</v>
      </c>
      <c r="F61" s="49">
        <v>1</v>
      </c>
    </row>
    <row r="62" spans="3:6" ht="18" x14ac:dyDescent="0.2">
      <c r="C62" s="56">
        <v>58</v>
      </c>
      <c r="D62" s="49">
        <v>0</v>
      </c>
      <c r="E62" s="49">
        <v>5</v>
      </c>
      <c r="F62" s="49">
        <v>2</v>
      </c>
    </row>
    <row r="63" spans="3:6" ht="18" x14ac:dyDescent="0.2">
      <c r="C63" s="56">
        <v>59</v>
      </c>
      <c r="D63" s="49">
        <v>8</v>
      </c>
      <c r="E63" s="49">
        <v>0</v>
      </c>
      <c r="F63" s="49">
        <v>2</v>
      </c>
    </row>
    <row r="64" spans="3:6" ht="18" x14ac:dyDescent="0.2">
      <c r="C64" s="56">
        <v>60</v>
      </c>
      <c r="D64" s="49">
        <v>1</v>
      </c>
      <c r="E64" s="49">
        <v>3</v>
      </c>
      <c r="F64" s="49">
        <v>1</v>
      </c>
    </row>
    <row r="65" spans="3:6" ht="18" x14ac:dyDescent="0.2">
      <c r="C65" s="56">
        <v>61</v>
      </c>
      <c r="D65" s="49">
        <v>2</v>
      </c>
      <c r="E65" s="49">
        <v>1</v>
      </c>
      <c r="F65" s="49">
        <v>0</v>
      </c>
    </row>
    <row r="66" spans="3:6" ht="18" x14ac:dyDescent="0.2">
      <c r="C66" s="56">
        <v>62</v>
      </c>
      <c r="D66" s="49">
        <v>3</v>
      </c>
      <c r="E66" s="49">
        <v>2</v>
      </c>
      <c r="F66" s="49">
        <v>0</v>
      </c>
    </row>
    <row r="67" spans="3:6" ht="18" x14ac:dyDescent="0.2">
      <c r="C67" s="56">
        <v>63</v>
      </c>
      <c r="D67" s="49">
        <v>0</v>
      </c>
      <c r="E67" s="49">
        <v>1</v>
      </c>
      <c r="F67" s="49">
        <v>0</v>
      </c>
    </row>
    <row r="68" spans="3:6" ht="18" x14ac:dyDescent="0.2">
      <c r="C68" s="56">
        <v>64</v>
      </c>
      <c r="D68" s="49">
        <v>0</v>
      </c>
      <c r="E68" s="49">
        <v>6</v>
      </c>
      <c r="F68" s="49">
        <v>2</v>
      </c>
    </row>
    <row r="69" spans="3:6" ht="18" x14ac:dyDescent="0.2">
      <c r="C69" s="56">
        <v>65</v>
      </c>
      <c r="D69" s="49">
        <v>12</v>
      </c>
      <c r="E69" s="49">
        <v>0</v>
      </c>
      <c r="F69" s="49">
        <v>0</v>
      </c>
    </row>
    <row r="70" spans="3:6" ht="18" x14ac:dyDescent="0.2">
      <c r="C70" s="56">
        <v>66</v>
      </c>
      <c r="D70" s="49">
        <v>3</v>
      </c>
      <c r="E70" s="49">
        <v>0</v>
      </c>
      <c r="F70" s="49">
        <v>0</v>
      </c>
    </row>
    <row r="71" spans="3:6" ht="18" x14ac:dyDescent="0.2">
      <c r="C71" s="56">
        <v>67</v>
      </c>
      <c r="D71" s="49">
        <v>5</v>
      </c>
      <c r="E71" s="49">
        <v>3</v>
      </c>
      <c r="F71" s="49">
        <v>0</v>
      </c>
    </row>
    <row r="72" spans="3:6" ht="18" x14ac:dyDescent="0.2">
      <c r="C72" s="56">
        <v>68</v>
      </c>
      <c r="D72" s="49">
        <v>1</v>
      </c>
      <c r="E72" s="49">
        <v>6</v>
      </c>
      <c r="F72" s="49">
        <v>0</v>
      </c>
    </row>
    <row r="73" spans="3:6" ht="18" x14ac:dyDescent="0.2">
      <c r="C73" s="56">
        <v>69</v>
      </c>
      <c r="D73" s="49">
        <v>1</v>
      </c>
      <c r="E73" s="49">
        <v>4</v>
      </c>
      <c r="F73" s="49">
        <v>0</v>
      </c>
    </row>
    <row r="74" spans="3:6" ht="18" x14ac:dyDescent="0.2">
      <c r="C74" s="56">
        <v>70</v>
      </c>
      <c r="D74" s="49">
        <v>2</v>
      </c>
      <c r="E74" s="49">
        <v>7</v>
      </c>
      <c r="F74" s="49">
        <v>0</v>
      </c>
    </row>
    <row r="75" spans="3:6" ht="18" x14ac:dyDescent="0.2">
      <c r="C75" s="56">
        <v>71</v>
      </c>
      <c r="D75" s="49">
        <v>2</v>
      </c>
      <c r="E75" s="49">
        <v>2</v>
      </c>
      <c r="F75" s="49">
        <v>0</v>
      </c>
    </row>
    <row r="76" spans="3:6" ht="18" x14ac:dyDescent="0.2">
      <c r="C76" s="56">
        <v>72</v>
      </c>
      <c r="D76" s="49">
        <v>2</v>
      </c>
      <c r="E76" s="49">
        <v>3</v>
      </c>
      <c r="F76" s="49">
        <v>1</v>
      </c>
    </row>
    <row r="77" spans="3:6" ht="18" x14ac:dyDescent="0.2">
      <c r="C77" s="56">
        <v>73</v>
      </c>
      <c r="D77" s="49">
        <v>0</v>
      </c>
      <c r="E77" s="49">
        <v>2</v>
      </c>
      <c r="F77" s="49">
        <v>0</v>
      </c>
    </row>
    <row r="78" spans="3:6" ht="18" x14ac:dyDescent="0.2">
      <c r="C78" s="56">
        <v>74</v>
      </c>
      <c r="D78" s="49">
        <v>0</v>
      </c>
      <c r="E78" s="49">
        <v>1</v>
      </c>
      <c r="F78" s="49">
        <v>0</v>
      </c>
    </row>
    <row r="79" spans="3:6" ht="18" x14ac:dyDescent="0.2">
      <c r="C79" s="56">
        <v>75</v>
      </c>
      <c r="D79" s="49">
        <v>2</v>
      </c>
      <c r="E79" s="49">
        <v>0</v>
      </c>
      <c r="F79" s="49">
        <v>1</v>
      </c>
    </row>
    <row r="80" spans="3:6" ht="18" x14ac:dyDescent="0.2">
      <c r="C80" s="56">
        <v>76</v>
      </c>
      <c r="D80" s="49">
        <v>1</v>
      </c>
      <c r="E80" s="49">
        <v>0</v>
      </c>
      <c r="F80" s="49">
        <v>0</v>
      </c>
    </row>
    <row r="81" spans="3:6" ht="18" x14ac:dyDescent="0.2">
      <c r="C81" s="56">
        <v>77</v>
      </c>
      <c r="D81" s="49">
        <v>1</v>
      </c>
      <c r="E81" s="49">
        <v>5</v>
      </c>
      <c r="F81" s="49">
        <v>1</v>
      </c>
    </row>
    <row r="82" spans="3:6" ht="18" x14ac:dyDescent="0.2">
      <c r="C82" s="56">
        <v>78</v>
      </c>
      <c r="D82" s="49">
        <v>0</v>
      </c>
      <c r="E82" s="49">
        <v>4</v>
      </c>
      <c r="F82" s="49">
        <v>0</v>
      </c>
    </row>
    <row r="83" spans="3:6" ht="18" x14ac:dyDescent="0.2">
      <c r="C83" s="56">
        <v>79</v>
      </c>
      <c r="D83" s="49">
        <v>0</v>
      </c>
      <c r="E83" s="49">
        <v>0</v>
      </c>
      <c r="F83" s="49">
        <v>0</v>
      </c>
    </row>
    <row r="84" spans="3:6" ht="18" x14ac:dyDescent="0.2">
      <c r="C84" s="56">
        <v>80</v>
      </c>
      <c r="D84" s="49">
        <v>1</v>
      </c>
      <c r="E84" s="49">
        <v>0</v>
      </c>
      <c r="F84" s="49">
        <v>3</v>
      </c>
    </row>
    <row r="85" spans="3:6" ht="18" x14ac:dyDescent="0.2">
      <c r="C85" s="56">
        <v>81</v>
      </c>
      <c r="D85" s="49">
        <v>0</v>
      </c>
      <c r="E85" s="49">
        <v>0</v>
      </c>
      <c r="F85" s="49">
        <v>1</v>
      </c>
    </row>
    <row r="86" spans="3:6" ht="18" x14ac:dyDescent="0.2">
      <c r="C86" s="56">
        <v>82</v>
      </c>
      <c r="D86" s="49">
        <v>0</v>
      </c>
      <c r="E86" s="49">
        <v>1</v>
      </c>
      <c r="F86" s="49">
        <v>0</v>
      </c>
    </row>
    <row r="87" spans="3:6" ht="18" x14ac:dyDescent="0.2">
      <c r="C87" s="56">
        <v>83</v>
      </c>
      <c r="D87" s="49">
        <v>0</v>
      </c>
      <c r="E87" s="49">
        <v>0</v>
      </c>
      <c r="F87" s="49">
        <v>0</v>
      </c>
    </row>
    <row r="88" spans="3:6" ht="18" x14ac:dyDescent="0.2">
      <c r="C88" s="56">
        <v>84</v>
      </c>
      <c r="D88" s="49">
        <v>1</v>
      </c>
      <c r="E88" s="49">
        <v>0</v>
      </c>
      <c r="F88" s="49">
        <v>1</v>
      </c>
    </row>
    <row r="89" spans="3:6" ht="18" x14ac:dyDescent="0.2">
      <c r="C89" s="56">
        <v>85</v>
      </c>
      <c r="D89" s="49">
        <v>0</v>
      </c>
      <c r="E89" s="49">
        <v>3</v>
      </c>
      <c r="F89" s="49">
        <v>0</v>
      </c>
    </row>
    <row r="90" spans="3:6" ht="18" x14ac:dyDescent="0.2">
      <c r="C90" s="56">
        <v>86</v>
      </c>
      <c r="D90" s="49">
        <v>3</v>
      </c>
      <c r="E90" s="49">
        <v>9</v>
      </c>
      <c r="F90" s="49">
        <v>0</v>
      </c>
    </row>
    <row r="91" spans="3:6" ht="18" x14ac:dyDescent="0.2">
      <c r="C91" s="56">
        <v>87</v>
      </c>
      <c r="D91" s="49">
        <v>0</v>
      </c>
      <c r="E91" s="49">
        <v>0</v>
      </c>
      <c r="F91" s="49">
        <v>2</v>
      </c>
    </row>
    <row r="92" spans="3:6" ht="18" x14ac:dyDescent="0.2">
      <c r="C92" s="56">
        <v>88</v>
      </c>
      <c r="D92" s="49">
        <v>1</v>
      </c>
      <c r="E92" s="49">
        <v>4</v>
      </c>
      <c r="F92" s="49">
        <v>0</v>
      </c>
    </row>
    <row r="93" spans="3:6" ht="18" x14ac:dyDescent="0.2">
      <c r="C93" s="56">
        <v>89</v>
      </c>
      <c r="D93" s="49">
        <v>0</v>
      </c>
      <c r="E93" s="49">
        <v>7</v>
      </c>
      <c r="F93" s="49">
        <v>0</v>
      </c>
    </row>
    <row r="94" spans="3:6" ht="18" x14ac:dyDescent="0.2">
      <c r="C94" s="56">
        <v>90</v>
      </c>
      <c r="D94" s="49">
        <v>2</v>
      </c>
      <c r="E94" s="49">
        <v>1</v>
      </c>
      <c r="F94" s="49">
        <v>0</v>
      </c>
    </row>
    <row r="95" spans="3:6" ht="18" x14ac:dyDescent="0.2">
      <c r="C95" s="56">
        <v>91</v>
      </c>
      <c r="D95" s="56"/>
      <c r="E95" s="49">
        <v>0</v>
      </c>
      <c r="F95" s="49">
        <v>0</v>
      </c>
    </row>
    <row r="96" spans="3:6" ht="18" x14ac:dyDescent="0.2">
      <c r="C96" s="56">
        <v>92</v>
      </c>
      <c r="D96" s="49"/>
      <c r="E96" s="49">
        <v>0</v>
      </c>
      <c r="F96" s="49">
        <v>0</v>
      </c>
    </row>
    <row r="97" spans="3:6" ht="18" x14ac:dyDescent="0.2">
      <c r="C97" s="56">
        <v>93</v>
      </c>
      <c r="D97" s="49"/>
      <c r="E97" s="49">
        <v>9</v>
      </c>
      <c r="F97" s="49">
        <v>2</v>
      </c>
    </row>
    <row r="98" spans="3:6" ht="18" x14ac:dyDescent="0.2">
      <c r="C98" s="56">
        <v>94</v>
      </c>
      <c r="D98" s="49"/>
      <c r="E98" s="49">
        <v>3</v>
      </c>
      <c r="F98" s="49">
        <v>0</v>
      </c>
    </row>
    <row r="99" spans="3:6" ht="18" x14ac:dyDescent="0.2">
      <c r="C99" s="56">
        <v>95</v>
      </c>
      <c r="D99" s="49"/>
      <c r="E99" s="49">
        <v>6</v>
      </c>
      <c r="F99" s="49">
        <v>5</v>
      </c>
    </row>
    <row r="100" spans="3:6" ht="18" x14ac:dyDescent="0.2">
      <c r="C100" s="56">
        <v>96</v>
      </c>
      <c r="D100" s="49"/>
      <c r="E100" s="49">
        <v>2</v>
      </c>
      <c r="F100" s="49">
        <v>1</v>
      </c>
    </row>
    <row r="101" spans="3:6" ht="18" x14ac:dyDescent="0.2">
      <c r="C101" s="56">
        <v>97</v>
      </c>
      <c r="D101" s="49"/>
      <c r="E101" s="49">
        <v>2</v>
      </c>
      <c r="F101" s="49">
        <v>0</v>
      </c>
    </row>
    <row r="102" spans="3:6" ht="18" x14ac:dyDescent="0.2">
      <c r="C102" s="56">
        <v>98</v>
      </c>
      <c r="D102" s="49"/>
      <c r="E102" s="49">
        <v>1</v>
      </c>
      <c r="F102" s="49">
        <v>0</v>
      </c>
    </row>
    <row r="103" spans="3:6" ht="18" x14ac:dyDescent="0.2">
      <c r="C103" s="56">
        <v>99</v>
      </c>
      <c r="D103" s="49"/>
      <c r="E103" s="49">
        <v>6</v>
      </c>
      <c r="F103" s="49">
        <v>0</v>
      </c>
    </row>
    <row r="104" spans="3:6" ht="18" x14ac:dyDescent="0.2">
      <c r="C104" s="56">
        <v>100</v>
      </c>
      <c r="D104" s="49"/>
      <c r="E104" s="49">
        <v>1</v>
      </c>
      <c r="F104" s="49">
        <v>0</v>
      </c>
    </row>
    <row r="105" spans="3:6" ht="18" x14ac:dyDescent="0.2">
      <c r="C105" s="56">
        <v>101</v>
      </c>
      <c r="D105" s="49"/>
      <c r="E105" s="49">
        <v>0</v>
      </c>
      <c r="F105" s="49">
        <v>0</v>
      </c>
    </row>
    <row r="106" spans="3:6" ht="18" x14ac:dyDescent="0.2">
      <c r="C106" s="56">
        <v>102</v>
      </c>
      <c r="D106" s="49"/>
      <c r="E106" s="49">
        <v>0</v>
      </c>
      <c r="F106" s="49">
        <v>0</v>
      </c>
    </row>
    <row r="107" spans="3:6" ht="18" x14ac:dyDescent="0.2">
      <c r="C107" s="56">
        <v>103</v>
      </c>
      <c r="D107" s="49"/>
      <c r="E107" s="49">
        <v>3</v>
      </c>
      <c r="F107" s="49">
        <v>1</v>
      </c>
    </row>
    <row r="108" spans="3:6" ht="18" x14ac:dyDescent="0.2">
      <c r="C108" s="56">
        <v>104</v>
      </c>
      <c r="D108" s="49"/>
      <c r="E108" s="49">
        <v>3</v>
      </c>
      <c r="F108" s="49">
        <v>0</v>
      </c>
    </row>
    <row r="109" spans="3:6" ht="18" x14ac:dyDescent="0.2">
      <c r="C109" s="56">
        <v>105</v>
      </c>
      <c r="D109" s="49"/>
      <c r="E109" s="49">
        <v>0</v>
      </c>
      <c r="F109" s="49">
        <v>1</v>
      </c>
    </row>
    <row r="110" spans="3:6" ht="18" x14ac:dyDescent="0.2">
      <c r="C110" s="56">
        <v>106</v>
      </c>
      <c r="D110" s="49"/>
      <c r="E110" s="49">
        <v>0</v>
      </c>
      <c r="F110" s="49">
        <v>0</v>
      </c>
    </row>
    <row r="111" spans="3:6" ht="18" x14ac:dyDescent="0.2">
      <c r="C111" s="56">
        <v>107</v>
      </c>
      <c r="D111" s="49"/>
      <c r="E111" s="49">
        <v>2</v>
      </c>
      <c r="F111" s="49">
        <v>0</v>
      </c>
    </row>
    <row r="112" spans="3:6" ht="18" x14ac:dyDescent="0.2">
      <c r="C112" s="56">
        <v>108</v>
      </c>
      <c r="D112" s="49"/>
      <c r="E112" s="49">
        <v>1</v>
      </c>
      <c r="F112" s="49">
        <v>1</v>
      </c>
    </row>
    <row r="113" spans="3:6" ht="18" x14ac:dyDescent="0.2">
      <c r="C113" s="56">
        <v>109</v>
      </c>
      <c r="D113" s="49"/>
      <c r="E113" s="49">
        <v>11</v>
      </c>
      <c r="F113" s="49">
        <v>0</v>
      </c>
    </row>
    <row r="114" spans="3:6" ht="18" x14ac:dyDescent="0.2">
      <c r="C114" s="56">
        <v>110</v>
      </c>
      <c r="D114" s="49"/>
      <c r="E114" s="56"/>
      <c r="F114" s="49">
        <v>0</v>
      </c>
    </row>
    <row r="115" spans="3:6" ht="18" x14ac:dyDescent="0.2">
      <c r="C115" s="56">
        <v>111</v>
      </c>
      <c r="D115" s="49"/>
      <c r="E115" s="56"/>
      <c r="F115" s="49">
        <v>0</v>
      </c>
    </row>
    <row r="116" spans="3:6" ht="18" x14ac:dyDescent="0.2">
      <c r="C116" s="56">
        <v>112</v>
      </c>
      <c r="D116" s="49"/>
      <c r="E116" s="56"/>
      <c r="F116" s="49">
        <v>1</v>
      </c>
    </row>
    <row r="117" spans="3:6" ht="18" x14ac:dyDescent="0.2">
      <c r="C117" s="56">
        <v>113</v>
      </c>
      <c r="D117" s="49"/>
      <c r="E117" s="56"/>
      <c r="F117" s="49">
        <v>3</v>
      </c>
    </row>
    <row r="118" spans="3:6" ht="18" x14ac:dyDescent="0.2">
      <c r="C118" s="56">
        <v>114</v>
      </c>
      <c r="D118" s="49"/>
      <c r="E118" s="56"/>
      <c r="F118" s="49">
        <v>0</v>
      </c>
    </row>
    <row r="119" spans="3:6" ht="18" x14ac:dyDescent="0.2">
      <c r="C119" s="56">
        <v>115</v>
      </c>
      <c r="D119" s="49"/>
      <c r="E119" s="56"/>
      <c r="F119" s="49">
        <v>0</v>
      </c>
    </row>
    <row r="120" spans="3:6" ht="18" x14ac:dyDescent="0.2">
      <c r="C120" s="56">
        <v>116</v>
      </c>
      <c r="D120" s="49"/>
      <c r="E120" s="49"/>
      <c r="F120" s="49">
        <v>0</v>
      </c>
    </row>
    <row r="121" spans="3:6" ht="18" x14ac:dyDescent="0.2">
      <c r="C121" s="56">
        <v>117</v>
      </c>
      <c r="D121" s="49"/>
      <c r="E121" s="49"/>
      <c r="F121" s="49">
        <v>0</v>
      </c>
    </row>
    <row r="122" spans="3:6" ht="18" x14ac:dyDescent="0.2">
      <c r="C122" s="56">
        <v>118</v>
      </c>
      <c r="D122" s="49"/>
      <c r="E122" s="49"/>
      <c r="F122" s="49">
        <v>0</v>
      </c>
    </row>
    <row r="123" spans="3:6" ht="18" x14ac:dyDescent="0.2">
      <c r="C123" s="56">
        <v>119</v>
      </c>
      <c r="D123" s="49"/>
      <c r="E123" s="49"/>
      <c r="F123" s="49">
        <v>0</v>
      </c>
    </row>
    <row r="124" spans="3:6" ht="18" x14ac:dyDescent="0.2">
      <c r="C124" s="56">
        <v>120</v>
      </c>
      <c r="D124" s="49"/>
      <c r="E124" s="49"/>
      <c r="F124" s="49">
        <v>0</v>
      </c>
    </row>
    <row r="125" spans="3:6" ht="18" x14ac:dyDescent="0.2">
      <c r="C125" s="56">
        <v>121</v>
      </c>
      <c r="D125" s="49"/>
      <c r="E125" s="49"/>
      <c r="F125" s="49">
        <v>2</v>
      </c>
    </row>
    <row r="126" spans="3:6" ht="18" x14ac:dyDescent="0.2">
      <c r="C126" s="56">
        <v>122</v>
      </c>
      <c r="D126" s="49"/>
      <c r="E126" s="49"/>
      <c r="F126" s="49">
        <v>0</v>
      </c>
    </row>
    <row r="127" spans="3:6" ht="18" x14ac:dyDescent="0.2">
      <c r="C127" s="56">
        <v>123</v>
      </c>
      <c r="D127" s="49"/>
      <c r="E127" s="49"/>
      <c r="F127" s="49">
        <v>0</v>
      </c>
    </row>
    <row r="128" spans="3:6" ht="18" x14ac:dyDescent="0.2">
      <c r="C128" s="56">
        <v>124</v>
      </c>
      <c r="D128" s="49"/>
      <c r="E128" s="49"/>
      <c r="F128" s="49">
        <v>0</v>
      </c>
    </row>
    <row r="129" spans="3:6" ht="18" x14ac:dyDescent="0.2">
      <c r="C129" s="56">
        <v>125</v>
      </c>
      <c r="D129" s="49"/>
      <c r="E129" s="49"/>
      <c r="F129" s="49">
        <v>0</v>
      </c>
    </row>
    <row r="130" spans="3:6" ht="18" x14ac:dyDescent="0.2">
      <c r="C130" s="56">
        <v>126</v>
      </c>
      <c r="D130" s="49"/>
      <c r="E130" s="49"/>
      <c r="F130" s="49">
        <v>0</v>
      </c>
    </row>
    <row r="131" spans="3:6" ht="18" x14ac:dyDescent="0.2">
      <c r="C131" s="56">
        <v>127</v>
      </c>
      <c r="D131" s="49"/>
      <c r="E131" s="49"/>
      <c r="F131" s="49">
        <v>1</v>
      </c>
    </row>
    <row r="132" spans="3:6" ht="18" x14ac:dyDescent="0.2">
      <c r="C132" s="56">
        <v>128</v>
      </c>
      <c r="D132" s="49"/>
      <c r="E132" s="49"/>
      <c r="F132" s="49">
        <v>0</v>
      </c>
    </row>
    <row r="133" spans="3:6" ht="18" x14ac:dyDescent="0.2">
      <c r="C133" s="56">
        <v>129</v>
      </c>
      <c r="D133" s="49"/>
      <c r="E133" s="49"/>
      <c r="F133" s="49">
        <v>0</v>
      </c>
    </row>
    <row r="134" spans="3:6" ht="18" x14ac:dyDescent="0.2">
      <c r="C134" s="56">
        <v>130</v>
      </c>
      <c r="D134" s="49"/>
      <c r="E134" s="49"/>
      <c r="F134" s="49">
        <v>0</v>
      </c>
    </row>
    <row r="135" spans="3:6" ht="18" x14ac:dyDescent="0.2">
      <c r="C135" s="56">
        <v>131</v>
      </c>
      <c r="D135" s="49"/>
      <c r="E135" s="49"/>
      <c r="F135" s="49">
        <v>0</v>
      </c>
    </row>
    <row r="136" spans="3:6" ht="18" x14ac:dyDescent="0.2">
      <c r="C136" s="56">
        <v>132</v>
      </c>
      <c r="D136" s="49"/>
      <c r="E136" s="49"/>
      <c r="F136" s="49">
        <v>3</v>
      </c>
    </row>
    <row r="137" spans="3:6" ht="18" x14ac:dyDescent="0.2">
      <c r="C137" s="56">
        <v>133</v>
      </c>
      <c r="D137" s="49"/>
      <c r="E137" s="49"/>
      <c r="F137" s="49">
        <v>0</v>
      </c>
    </row>
    <row r="138" spans="3:6" ht="18" x14ac:dyDescent="0.2">
      <c r="C138" s="56">
        <v>134</v>
      </c>
      <c r="D138" s="49"/>
      <c r="E138" s="49"/>
      <c r="F138" s="49">
        <v>0</v>
      </c>
    </row>
    <row r="139" spans="3:6" ht="18" x14ac:dyDescent="0.2">
      <c r="C139" s="56">
        <v>135</v>
      </c>
      <c r="D139" s="49"/>
      <c r="E139" s="49"/>
      <c r="F139" s="49">
        <v>0</v>
      </c>
    </row>
    <row r="140" spans="3:6" ht="18" x14ac:dyDescent="0.2">
      <c r="C140" s="56">
        <v>136</v>
      </c>
      <c r="D140" s="49"/>
      <c r="E140" s="49"/>
      <c r="F140" s="49">
        <v>0</v>
      </c>
    </row>
    <row r="141" spans="3:6" ht="18" x14ac:dyDescent="0.2">
      <c r="C141" s="56">
        <v>137</v>
      </c>
      <c r="D141" s="49"/>
      <c r="E141" s="49"/>
      <c r="F141" s="49">
        <v>0</v>
      </c>
    </row>
    <row r="142" spans="3:6" ht="18" x14ac:dyDescent="0.2">
      <c r="C142" s="56">
        <v>138</v>
      </c>
      <c r="D142" s="49"/>
      <c r="E142" s="49"/>
      <c r="F142" s="49">
        <v>0</v>
      </c>
    </row>
    <row r="143" spans="3:6" ht="18" x14ac:dyDescent="0.2">
      <c r="C143" s="56">
        <v>139</v>
      </c>
      <c r="D143" s="49"/>
      <c r="E143" s="49"/>
      <c r="F143" s="49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52D38-7575-BC40-9C27-8A2EDD370B9E}">
  <sheetPr codeName="Sheet12"/>
  <dimension ref="B2:F12"/>
  <sheetViews>
    <sheetView workbookViewId="0">
      <selection activeCell="F19" sqref="F19"/>
    </sheetView>
  </sheetViews>
  <sheetFormatPr baseColWidth="10" defaultRowHeight="16" x14ac:dyDescent="0.2"/>
  <cols>
    <col min="2" max="2" width="22.5" customWidth="1"/>
  </cols>
  <sheetData>
    <row r="2" spans="2:6" ht="18" x14ac:dyDescent="0.2">
      <c r="B2" s="50" t="s">
        <v>199</v>
      </c>
    </row>
    <row r="3" spans="2:6" ht="18" x14ac:dyDescent="0.2">
      <c r="B3" s="51" t="s">
        <v>40</v>
      </c>
      <c r="C3" s="47" t="s">
        <v>38</v>
      </c>
      <c r="D3" s="47" t="s">
        <v>39</v>
      </c>
    </row>
    <row r="4" spans="2:6" ht="18" x14ac:dyDescent="0.2">
      <c r="B4" s="68" t="s">
        <v>102</v>
      </c>
      <c r="C4" s="4">
        <v>83</v>
      </c>
      <c r="D4" s="4">
        <v>17</v>
      </c>
      <c r="E4" s="6"/>
      <c r="F4" s="6"/>
    </row>
    <row r="5" spans="2:6" ht="20" x14ac:dyDescent="0.2">
      <c r="B5" s="52" t="s">
        <v>97</v>
      </c>
      <c r="C5" s="4">
        <v>78</v>
      </c>
      <c r="D5" s="4">
        <v>22</v>
      </c>
      <c r="E5" s="6"/>
      <c r="F5" s="6"/>
    </row>
    <row r="6" spans="2:6" ht="20" x14ac:dyDescent="0.2">
      <c r="B6" s="52" t="s">
        <v>98</v>
      </c>
      <c r="C6" s="4">
        <v>35</v>
      </c>
      <c r="D6" s="4">
        <v>65</v>
      </c>
      <c r="E6" s="6"/>
      <c r="F6" s="6"/>
    </row>
    <row r="8" spans="2:6" ht="18" x14ac:dyDescent="0.2">
      <c r="B8" s="147" t="s">
        <v>149</v>
      </c>
      <c r="C8" s="147"/>
    </row>
    <row r="9" spans="2:6" ht="18" x14ac:dyDescent="0.2">
      <c r="B9" s="125" t="s">
        <v>94</v>
      </c>
      <c r="C9" s="126"/>
    </row>
    <row r="10" spans="2:6" x14ac:dyDescent="0.2">
      <c r="B10" s="123" t="s">
        <v>0</v>
      </c>
      <c r="C10" s="124"/>
    </row>
    <row r="11" spans="2:6" x14ac:dyDescent="0.2">
      <c r="B11" s="123" t="s">
        <v>9</v>
      </c>
      <c r="C11" s="124"/>
    </row>
    <row r="12" spans="2:6" x14ac:dyDescent="0.2">
      <c r="B12" s="123" t="s">
        <v>10</v>
      </c>
      <c r="C12" s="124"/>
    </row>
  </sheetData>
  <mergeCells count="5">
    <mergeCell ref="B8:C8"/>
    <mergeCell ref="B9:C9"/>
    <mergeCell ref="B10:C10"/>
    <mergeCell ref="B11:C11"/>
    <mergeCell ref="B12:C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FE4B-D6C1-9441-A164-338197E1996F}">
  <sheetPr codeName="Sheet13"/>
  <dimension ref="B3:E44"/>
  <sheetViews>
    <sheetView workbookViewId="0">
      <selection activeCell="H12" sqref="H12"/>
    </sheetView>
  </sheetViews>
  <sheetFormatPr baseColWidth="10" defaultRowHeight="16" x14ac:dyDescent="0.2"/>
  <cols>
    <col min="2" max="2" width="14.5" customWidth="1"/>
  </cols>
  <sheetData>
    <row r="3" spans="2:5" ht="18" x14ac:dyDescent="0.2">
      <c r="B3" s="50" t="s">
        <v>200</v>
      </c>
    </row>
    <row r="4" spans="2:5" ht="20" x14ac:dyDescent="0.2">
      <c r="B4" s="51" t="s">
        <v>101</v>
      </c>
      <c r="C4" s="47" t="s">
        <v>6</v>
      </c>
      <c r="D4" s="47" t="s">
        <v>99</v>
      </c>
      <c r="E4" s="47" t="s">
        <v>100</v>
      </c>
    </row>
    <row r="5" spans="2:5" ht="19" x14ac:dyDescent="0.25">
      <c r="B5" s="48">
        <v>1</v>
      </c>
      <c r="C5" s="49">
        <v>6000</v>
      </c>
      <c r="D5" s="49">
        <v>0</v>
      </c>
      <c r="E5" s="49">
        <v>0</v>
      </c>
    </row>
    <row r="6" spans="2:5" ht="19" x14ac:dyDescent="0.25">
      <c r="B6" s="48">
        <v>2</v>
      </c>
      <c r="C6" s="49">
        <v>2460</v>
      </c>
      <c r="D6" s="49">
        <v>0</v>
      </c>
      <c r="E6" s="49">
        <v>1140</v>
      </c>
    </row>
    <row r="7" spans="2:5" ht="19" x14ac:dyDescent="0.25">
      <c r="B7" s="48">
        <v>3</v>
      </c>
      <c r="C7" s="49">
        <v>0</v>
      </c>
      <c r="D7" s="49">
        <v>8200</v>
      </c>
      <c r="E7" s="49">
        <v>2800</v>
      </c>
    </row>
    <row r="8" spans="2:5" ht="19" x14ac:dyDescent="0.25">
      <c r="B8" s="48">
        <v>4</v>
      </c>
      <c r="C8" s="49">
        <v>6300</v>
      </c>
      <c r="D8" s="49">
        <v>7000</v>
      </c>
      <c r="E8" s="49">
        <v>0</v>
      </c>
    </row>
    <row r="9" spans="2:5" ht="19" x14ac:dyDescent="0.25">
      <c r="B9" s="48">
        <v>5</v>
      </c>
      <c r="C9" s="49">
        <v>12000</v>
      </c>
      <c r="D9" s="49">
        <v>2360</v>
      </c>
      <c r="E9" s="49">
        <v>0</v>
      </c>
    </row>
    <row r="10" spans="2:5" ht="19" x14ac:dyDescent="0.25">
      <c r="B10" s="48">
        <v>6</v>
      </c>
      <c r="C10" s="49">
        <v>3690</v>
      </c>
      <c r="D10" s="49">
        <v>3500</v>
      </c>
      <c r="E10" s="49">
        <v>1500</v>
      </c>
    </row>
    <row r="11" spans="2:5" ht="19" x14ac:dyDescent="0.25">
      <c r="B11" s="48">
        <v>7</v>
      </c>
      <c r="C11" s="49">
        <v>3300</v>
      </c>
      <c r="D11" s="49">
        <v>7020</v>
      </c>
      <c r="E11" s="49">
        <v>0</v>
      </c>
    </row>
    <row r="12" spans="2:5" ht="19" x14ac:dyDescent="0.25">
      <c r="B12" s="48">
        <v>8</v>
      </c>
      <c r="C12" s="49">
        <v>0</v>
      </c>
      <c r="D12" s="49">
        <v>0</v>
      </c>
      <c r="E12" s="49">
        <v>0</v>
      </c>
    </row>
    <row r="13" spans="2:5" ht="19" x14ac:dyDescent="0.25">
      <c r="B13" s="48">
        <v>9</v>
      </c>
      <c r="C13" s="49">
        <v>1200</v>
      </c>
      <c r="D13" s="49">
        <v>2400</v>
      </c>
      <c r="E13" s="49">
        <v>5400</v>
      </c>
    </row>
    <row r="14" spans="2:5" ht="19" x14ac:dyDescent="0.25">
      <c r="B14" s="48">
        <v>10</v>
      </c>
      <c r="C14" s="49">
        <v>15000</v>
      </c>
      <c r="D14" s="49">
        <v>7020</v>
      </c>
      <c r="E14" s="49">
        <v>0</v>
      </c>
    </row>
    <row r="15" spans="2:5" ht="19" x14ac:dyDescent="0.25">
      <c r="B15" s="48">
        <v>11</v>
      </c>
      <c r="C15" s="49">
        <v>7380</v>
      </c>
      <c r="D15" s="49">
        <v>8190</v>
      </c>
      <c r="E15" s="49">
        <v>0</v>
      </c>
    </row>
    <row r="16" spans="2:5" ht="19" x14ac:dyDescent="0.25">
      <c r="B16" s="48">
        <v>12</v>
      </c>
      <c r="C16" s="49">
        <v>8500</v>
      </c>
      <c r="D16" s="49">
        <v>0</v>
      </c>
      <c r="E16" s="49">
        <v>1800</v>
      </c>
    </row>
    <row r="17" spans="2:5" ht="19" x14ac:dyDescent="0.25">
      <c r="B17" s="48">
        <v>13</v>
      </c>
      <c r="C17" s="49">
        <v>2460</v>
      </c>
      <c r="D17" s="49">
        <v>4680</v>
      </c>
      <c r="E17" s="49">
        <v>0</v>
      </c>
    </row>
    <row r="18" spans="2:5" ht="19" x14ac:dyDescent="0.25">
      <c r="B18" s="48">
        <v>14</v>
      </c>
      <c r="C18" s="49">
        <v>3600</v>
      </c>
      <c r="D18" s="49">
        <v>2340</v>
      </c>
      <c r="E18" s="49">
        <v>3600</v>
      </c>
    </row>
    <row r="19" spans="2:5" ht="19" x14ac:dyDescent="0.25">
      <c r="B19" s="48">
        <v>15</v>
      </c>
      <c r="C19" s="49">
        <v>9840</v>
      </c>
      <c r="D19" s="49">
        <v>5850</v>
      </c>
      <c r="E19" s="49">
        <v>0</v>
      </c>
    </row>
    <row r="20" spans="2:5" ht="19" x14ac:dyDescent="0.25">
      <c r="B20" s="48">
        <v>16</v>
      </c>
      <c r="C20" s="49">
        <v>12000</v>
      </c>
      <c r="D20" s="49">
        <v>15000</v>
      </c>
      <c r="E20" s="49">
        <v>760</v>
      </c>
    </row>
    <row r="21" spans="2:5" ht="19" x14ac:dyDescent="0.25">
      <c r="B21" s="48">
        <v>17</v>
      </c>
      <c r="C21" s="49">
        <v>2460</v>
      </c>
      <c r="D21" s="49">
        <v>8190</v>
      </c>
      <c r="E21" s="49">
        <v>0</v>
      </c>
    </row>
    <row r="22" spans="2:5" ht="19" x14ac:dyDescent="0.25">
      <c r="B22" s="48">
        <v>18</v>
      </c>
      <c r="C22" s="49">
        <v>8600</v>
      </c>
      <c r="D22" s="49">
        <v>0</v>
      </c>
      <c r="E22" s="49">
        <v>4500</v>
      </c>
    </row>
    <row r="23" spans="2:5" ht="19" x14ac:dyDescent="0.25">
      <c r="B23" s="48">
        <v>19</v>
      </c>
      <c r="C23" s="49">
        <v>4800</v>
      </c>
      <c r="D23" s="49">
        <v>8190</v>
      </c>
      <c r="E23" s="49">
        <v>0</v>
      </c>
    </row>
    <row r="24" spans="2:5" ht="19" x14ac:dyDescent="0.25">
      <c r="B24" s="48">
        <v>20</v>
      </c>
      <c r="C24" s="49">
        <v>0</v>
      </c>
      <c r="D24" s="49">
        <v>3510</v>
      </c>
      <c r="E24" s="49">
        <v>0</v>
      </c>
    </row>
    <row r="25" spans="2:5" ht="19" x14ac:dyDescent="0.25">
      <c r="B25" s="48">
        <v>21</v>
      </c>
      <c r="C25" s="49">
        <v>5700</v>
      </c>
      <c r="D25" s="49">
        <v>5250</v>
      </c>
      <c r="E25" s="49">
        <v>1800</v>
      </c>
    </row>
    <row r="26" spans="2:5" ht="19" x14ac:dyDescent="0.25">
      <c r="B26" s="48">
        <v>22</v>
      </c>
      <c r="C26" s="49">
        <v>2280</v>
      </c>
      <c r="D26" s="49">
        <v>6300</v>
      </c>
      <c r="E26" s="49">
        <v>0</v>
      </c>
    </row>
    <row r="27" spans="2:5" ht="19" x14ac:dyDescent="0.25">
      <c r="B27" s="48">
        <v>23</v>
      </c>
      <c r="C27" s="49">
        <v>7900</v>
      </c>
      <c r="D27" s="49">
        <v>7350</v>
      </c>
      <c r="E27" s="49">
        <v>1180</v>
      </c>
    </row>
    <row r="28" spans="2:5" ht="19" x14ac:dyDescent="0.25">
      <c r="B28" s="48">
        <v>24</v>
      </c>
      <c r="C28" s="49">
        <v>5600</v>
      </c>
      <c r="D28" s="49">
        <v>6000</v>
      </c>
      <c r="E28" s="49">
        <v>0</v>
      </c>
    </row>
    <row r="29" spans="2:5" ht="19" x14ac:dyDescent="0.25">
      <c r="B29" s="48">
        <v>25</v>
      </c>
      <c r="C29" s="49">
        <v>10200</v>
      </c>
      <c r="D29" s="49">
        <v>1200</v>
      </c>
      <c r="E29" s="49">
        <v>0</v>
      </c>
    </row>
    <row r="30" spans="2:5" ht="19" x14ac:dyDescent="0.25">
      <c r="B30" s="48">
        <v>26</v>
      </c>
      <c r="C30" s="49">
        <v>3600</v>
      </c>
      <c r="D30" s="49">
        <v>3160</v>
      </c>
      <c r="E30" s="49">
        <v>0</v>
      </c>
    </row>
    <row r="31" spans="2:5" ht="19" x14ac:dyDescent="0.25">
      <c r="B31" s="48">
        <v>27</v>
      </c>
      <c r="C31" s="49">
        <v>3000</v>
      </c>
      <c r="D31" s="49">
        <v>6300</v>
      </c>
      <c r="E31" s="49">
        <v>0</v>
      </c>
    </row>
    <row r="32" spans="2:5" ht="19" x14ac:dyDescent="0.25">
      <c r="B32" s="48">
        <v>28</v>
      </c>
      <c r="C32" s="49">
        <v>0</v>
      </c>
      <c r="D32" s="49">
        <v>0</v>
      </c>
      <c r="E32" s="49">
        <v>0</v>
      </c>
    </row>
    <row r="33" spans="2:5" ht="19" x14ac:dyDescent="0.25">
      <c r="B33" s="48">
        <v>29</v>
      </c>
      <c r="C33" s="49">
        <v>1200</v>
      </c>
      <c r="D33" s="49">
        <v>0</v>
      </c>
      <c r="E33" s="49">
        <v>0</v>
      </c>
    </row>
    <row r="34" spans="2:5" ht="19" x14ac:dyDescent="0.25">
      <c r="B34" s="48">
        <v>30</v>
      </c>
      <c r="C34" s="49">
        <v>13680</v>
      </c>
      <c r="D34" s="49">
        <v>6400</v>
      </c>
      <c r="E34" s="49">
        <v>0</v>
      </c>
    </row>
    <row r="35" spans="2:5" ht="19" x14ac:dyDescent="0.25">
      <c r="B35" s="48">
        <v>31</v>
      </c>
      <c r="C35" s="49">
        <v>6840</v>
      </c>
      <c r="D35" s="49">
        <v>1200</v>
      </c>
      <c r="E35" s="49">
        <v>2400</v>
      </c>
    </row>
    <row r="36" spans="2:5" ht="19" x14ac:dyDescent="0.25">
      <c r="B36" s="48">
        <v>32</v>
      </c>
      <c r="C36" s="49">
        <v>7980</v>
      </c>
      <c r="D36" s="49">
        <v>0</v>
      </c>
      <c r="E36" s="49">
        <v>1500</v>
      </c>
    </row>
    <row r="37" spans="2:5" ht="19" x14ac:dyDescent="0.25">
      <c r="B37" s="48">
        <v>33</v>
      </c>
      <c r="C37" s="49">
        <v>0</v>
      </c>
      <c r="D37" s="49">
        <v>4500</v>
      </c>
      <c r="E37" s="49">
        <v>0</v>
      </c>
    </row>
    <row r="38" spans="2:5" ht="19" x14ac:dyDescent="0.25">
      <c r="B38" s="48">
        <v>34</v>
      </c>
      <c r="C38" s="49">
        <v>0</v>
      </c>
      <c r="D38" s="49">
        <v>2100</v>
      </c>
      <c r="E38" s="49">
        <v>0</v>
      </c>
    </row>
    <row r="39" spans="2:5" ht="19" x14ac:dyDescent="0.25">
      <c r="B39" s="48">
        <v>35</v>
      </c>
      <c r="C39" s="49">
        <v>9600</v>
      </c>
      <c r="D39" s="49">
        <v>5250</v>
      </c>
      <c r="E39" s="49">
        <v>0</v>
      </c>
    </row>
    <row r="40" spans="2:5" ht="19" x14ac:dyDescent="0.25">
      <c r="B40" s="48">
        <v>36</v>
      </c>
      <c r="C40" s="49">
        <v>12000</v>
      </c>
      <c r="D40" s="49">
        <v>13260</v>
      </c>
      <c r="E40" s="49">
        <v>3600</v>
      </c>
    </row>
    <row r="41" spans="2:5" ht="19" x14ac:dyDescent="0.25">
      <c r="B41" s="48">
        <v>37</v>
      </c>
      <c r="C41" s="49">
        <v>2280</v>
      </c>
      <c r="D41" s="49">
        <v>3600</v>
      </c>
      <c r="E41" s="49">
        <v>0</v>
      </c>
    </row>
    <row r="42" spans="2:5" ht="19" x14ac:dyDescent="0.25">
      <c r="B42" s="48">
        <v>38</v>
      </c>
      <c r="C42" s="49">
        <v>7600</v>
      </c>
      <c r="D42" s="49">
        <v>0</v>
      </c>
      <c r="E42" s="49">
        <v>0</v>
      </c>
    </row>
    <row r="43" spans="2:5" ht="19" x14ac:dyDescent="0.25">
      <c r="B43" s="48">
        <v>39</v>
      </c>
      <c r="C43" s="49">
        <v>4500</v>
      </c>
      <c r="D43" s="49">
        <v>7350</v>
      </c>
      <c r="E43" s="49">
        <v>0</v>
      </c>
    </row>
    <row r="44" spans="2:5" ht="19" x14ac:dyDescent="0.25">
      <c r="B44" s="48">
        <v>40</v>
      </c>
      <c r="C44" s="49">
        <v>0</v>
      </c>
      <c r="D44" s="49">
        <v>760</v>
      </c>
      <c r="E44" s="49">
        <v>6000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82F71-7BA4-DE47-8407-4B58D769EF63}">
  <sheetPr codeName="Sheet14"/>
  <dimension ref="B2:F12"/>
  <sheetViews>
    <sheetView workbookViewId="0">
      <selection activeCell="H18" sqref="H18"/>
    </sheetView>
  </sheetViews>
  <sheetFormatPr baseColWidth="10" defaultRowHeight="16" x14ac:dyDescent="0.2"/>
  <sheetData>
    <row r="2" spans="2:6" ht="18" x14ac:dyDescent="0.2">
      <c r="B2" s="50" t="s">
        <v>201</v>
      </c>
      <c r="C2" s="54"/>
      <c r="D2" s="54"/>
      <c r="E2" s="54"/>
      <c r="F2" s="1"/>
    </row>
    <row r="3" spans="2:6" ht="18" x14ac:dyDescent="0.2">
      <c r="B3" s="51" t="s">
        <v>37</v>
      </c>
      <c r="C3" s="47" t="s">
        <v>38</v>
      </c>
      <c r="D3" s="47" t="s">
        <v>39</v>
      </c>
      <c r="E3" s="54"/>
      <c r="F3" s="1"/>
    </row>
    <row r="4" spans="2:6" ht="18" x14ac:dyDescent="0.2">
      <c r="B4" s="68" t="s">
        <v>102</v>
      </c>
      <c r="C4" s="49">
        <v>93</v>
      </c>
      <c r="D4" s="49">
        <v>7</v>
      </c>
      <c r="E4" s="54"/>
      <c r="F4" s="1"/>
    </row>
    <row r="5" spans="2:6" ht="20" x14ac:dyDescent="0.2">
      <c r="B5" s="52" t="s">
        <v>97</v>
      </c>
      <c r="C5" s="49">
        <v>93</v>
      </c>
      <c r="D5" s="49">
        <v>7</v>
      </c>
      <c r="E5" s="54"/>
      <c r="F5" s="1"/>
    </row>
    <row r="6" spans="2:6" ht="20" x14ac:dyDescent="0.2">
      <c r="B6" s="52" t="s">
        <v>98</v>
      </c>
      <c r="C6" s="49">
        <v>88</v>
      </c>
      <c r="D6" s="49">
        <v>12</v>
      </c>
      <c r="E6" s="54"/>
      <c r="F6" s="1"/>
    </row>
    <row r="7" spans="2:6" x14ac:dyDescent="0.2">
      <c r="B7" s="1"/>
      <c r="C7" s="1"/>
      <c r="D7" s="1"/>
      <c r="E7" s="1"/>
      <c r="F7" s="1"/>
    </row>
    <row r="8" spans="2:6" x14ac:dyDescent="0.2">
      <c r="B8" s="1"/>
      <c r="C8" s="1"/>
      <c r="D8" s="1"/>
      <c r="E8" s="1"/>
      <c r="F8" s="1"/>
    </row>
    <row r="9" spans="2:6" ht="18" x14ac:dyDescent="0.2">
      <c r="B9" s="147" t="s">
        <v>149</v>
      </c>
      <c r="C9" s="147"/>
    </row>
    <row r="10" spans="2:6" ht="18" x14ac:dyDescent="0.2">
      <c r="B10" s="125" t="s">
        <v>94</v>
      </c>
      <c r="C10" s="126"/>
    </row>
    <row r="11" spans="2:6" x14ac:dyDescent="0.2">
      <c r="B11" s="123" t="s">
        <v>0</v>
      </c>
      <c r="C11" s="124"/>
    </row>
    <row r="12" spans="2:6" x14ac:dyDescent="0.2">
      <c r="B12" s="123" t="s">
        <v>1</v>
      </c>
      <c r="C12" s="124"/>
    </row>
  </sheetData>
  <mergeCells count="4">
    <mergeCell ref="B9:C9"/>
    <mergeCell ref="B10:C10"/>
    <mergeCell ref="B11:C11"/>
    <mergeCell ref="B12:C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8A496-5ACA-AA4D-A8BC-4FB9D7A99651}">
  <sheetPr codeName="Sheet15"/>
  <dimension ref="B3:E138"/>
  <sheetViews>
    <sheetView workbookViewId="0">
      <selection activeCell="B3" sqref="B3:E138"/>
    </sheetView>
  </sheetViews>
  <sheetFormatPr baseColWidth="10" defaultRowHeight="16" x14ac:dyDescent="0.2"/>
  <sheetData>
    <row r="3" spans="2:5" ht="19" x14ac:dyDescent="0.25">
      <c r="B3" s="50" t="s">
        <v>202</v>
      </c>
      <c r="C3" s="55"/>
      <c r="D3" s="55"/>
      <c r="E3" s="55"/>
    </row>
    <row r="4" spans="2:5" ht="20" x14ac:dyDescent="0.2">
      <c r="B4" s="51" t="s">
        <v>37</v>
      </c>
      <c r="C4" s="47" t="s">
        <v>6</v>
      </c>
      <c r="D4" s="47" t="s">
        <v>99</v>
      </c>
      <c r="E4" s="47" t="s">
        <v>100</v>
      </c>
    </row>
    <row r="5" spans="2:5" ht="18" x14ac:dyDescent="0.2">
      <c r="B5" s="56">
        <v>1</v>
      </c>
      <c r="C5" s="49">
        <v>159</v>
      </c>
      <c r="D5" s="49">
        <v>216</v>
      </c>
      <c r="E5" s="49">
        <v>0</v>
      </c>
    </row>
    <row r="6" spans="2:5" ht="18" x14ac:dyDescent="0.2">
      <c r="B6" s="56">
        <v>2</v>
      </c>
      <c r="C6" s="49">
        <v>7</v>
      </c>
      <c r="D6" s="49">
        <v>98</v>
      </c>
      <c r="E6" s="49">
        <v>10</v>
      </c>
    </row>
    <row r="7" spans="2:5" ht="18" x14ac:dyDescent="0.2">
      <c r="B7" s="56">
        <v>3</v>
      </c>
      <c r="C7" s="49">
        <v>198</v>
      </c>
      <c r="D7" s="49">
        <v>218</v>
      </c>
      <c r="E7" s="49">
        <v>20</v>
      </c>
    </row>
    <row r="8" spans="2:5" ht="18" x14ac:dyDescent="0.2">
      <c r="B8" s="56">
        <v>4</v>
      </c>
      <c r="C8" s="49">
        <v>15</v>
      </c>
      <c r="D8" s="49">
        <v>90</v>
      </c>
      <c r="E8" s="49">
        <v>49</v>
      </c>
    </row>
    <row r="9" spans="2:5" ht="18" x14ac:dyDescent="0.2">
      <c r="B9" s="56">
        <v>5</v>
      </c>
      <c r="C9" s="49">
        <v>145</v>
      </c>
      <c r="D9" s="49">
        <v>0</v>
      </c>
      <c r="E9" s="49">
        <v>20</v>
      </c>
    </row>
    <row r="10" spans="2:5" ht="18" x14ac:dyDescent="0.2">
      <c r="B10" s="56">
        <v>6</v>
      </c>
      <c r="C10" s="49">
        <v>4</v>
      </c>
      <c r="D10" s="49">
        <v>49</v>
      </c>
      <c r="E10" s="49">
        <v>0</v>
      </c>
    </row>
    <row r="11" spans="2:5" ht="18" x14ac:dyDescent="0.2">
      <c r="B11" s="56">
        <v>7</v>
      </c>
      <c r="C11" s="49">
        <v>88</v>
      </c>
      <c r="D11" s="49">
        <v>25</v>
      </c>
      <c r="E11" s="49">
        <v>10</v>
      </c>
    </row>
    <row r="12" spans="2:5" ht="18" x14ac:dyDescent="0.2">
      <c r="B12" s="56">
        <v>8</v>
      </c>
      <c r="C12" s="49">
        <v>0</v>
      </c>
      <c r="D12" s="49">
        <v>14</v>
      </c>
      <c r="E12" s="49">
        <v>20</v>
      </c>
    </row>
    <row r="13" spans="2:5" ht="18" x14ac:dyDescent="0.2">
      <c r="B13" s="56">
        <v>9</v>
      </c>
      <c r="C13" s="49">
        <v>66</v>
      </c>
      <c r="D13" s="49">
        <v>9</v>
      </c>
      <c r="E13" s="49">
        <v>85</v>
      </c>
    </row>
    <row r="14" spans="2:5" ht="18" x14ac:dyDescent="0.2">
      <c r="B14" s="56">
        <v>10</v>
      </c>
      <c r="C14" s="49">
        <v>125</v>
      </c>
      <c r="D14" s="49">
        <v>102</v>
      </c>
      <c r="E14" s="49">
        <v>39</v>
      </c>
    </row>
    <row r="15" spans="2:5" ht="18" x14ac:dyDescent="0.2">
      <c r="B15" s="56">
        <v>11</v>
      </c>
      <c r="C15" s="49">
        <v>50</v>
      </c>
      <c r="D15" s="49">
        <v>24</v>
      </c>
      <c r="E15" s="49">
        <v>0</v>
      </c>
    </row>
    <row r="16" spans="2:5" ht="18" x14ac:dyDescent="0.2">
      <c r="B16" s="56">
        <v>12</v>
      </c>
      <c r="C16" s="49">
        <v>112</v>
      </c>
      <c r="D16" s="49">
        <v>29</v>
      </c>
      <c r="E16" s="49">
        <v>37</v>
      </c>
    </row>
    <row r="17" spans="2:5" ht="18" x14ac:dyDescent="0.2">
      <c r="B17" s="56">
        <v>13</v>
      </c>
      <c r="C17" s="49">
        <v>11</v>
      </c>
      <c r="D17" s="49">
        <v>99</v>
      </c>
      <c r="E17" s="49">
        <v>0</v>
      </c>
    </row>
    <row r="18" spans="2:5" ht="18" x14ac:dyDescent="0.2">
      <c r="B18" s="56">
        <v>14</v>
      </c>
      <c r="C18" s="49">
        <v>59</v>
      </c>
      <c r="D18" s="49">
        <v>28</v>
      </c>
      <c r="E18" s="49">
        <v>30</v>
      </c>
    </row>
    <row r="19" spans="2:5" ht="18" x14ac:dyDescent="0.2">
      <c r="B19" s="56">
        <v>15</v>
      </c>
      <c r="C19" s="49">
        <v>0</v>
      </c>
      <c r="D19" s="49">
        <v>8</v>
      </c>
      <c r="E19" s="49">
        <v>26</v>
      </c>
    </row>
    <row r="20" spans="2:5" ht="18" x14ac:dyDescent="0.2">
      <c r="B20" s="56">
        <v>16</v>
      </c>
      <c r="C20" s="49">
        <v>0</v>
      </c>
      <c r="D20" s="49">
        <v>155</v>
      </c>
      <c r="E20" s="49">
        <v>0</v>
      </c>
    </row>
    <row r="21" spans="2:5" ht="18" x14ac:dyDescent="0.2">
      <c r="B21" s="56">
        <v>17</v>
      </c>
      <c r="C21" s="49">
        <v>12</v>
      </c>
      <c r="D21" s="49">
        <v>13</v>
      </c>
      <c r="E21" s="49">
        <v>15</v>
      </c>
    </row>
    <row r="22" spans="2:5" ht="18" x14ac:dyDescent="0.2">
      <c r="B22" s="56">
        <v>18</v>
      </c>
      <c r="C22" s="49">
        <v>78</v>
      </c>
      <c r="D22" s="49">
        <v>0</v>
      </c>
      <c r="E22" s="49">
        <v>38</v>
      </c>
    </row>
    <row r="23" spans="2:5" ht="18" x14ac:dyDescent="0.2">
      <c r="B23" s="56">
        <v>19</v>
      </c>
      <c r="C23" s="49">
        <v>175</v>
      </c>
      <c r="D23" s="49">
        <v>9</v>
      </c>
      <c r="E23" s="49">
        <v>69</v>
      </c>
    </row>
    <row r="24" spans="2:5" ht="18" x14ac:dyDescent="0.2">
      <c r="B24" s="56">
        <v>20</v>
      </c>
      <c r="C24" s="49">
        <v>29</v>
      </c>
      <c r="D24" s="49">
        <v>98</v>
      </c>
      <c r="E24" s="49">
        <v>10</v>
      </c>
    </row>
    <row r="25" spans="2:5" ht="18" x14ac:dyDescent="0.2">
      <c r="B25" s="56">
        <v>21</v>
      </c>
      <c r="C25" s="49">
        <v>15</v>
      </c>
      <c r="D25" s="49">
        <v>129</v>
      </c>
      <c r="E25" s="49">
        <v>71</v>
      </c>
    </row>
    <row r="26" spans="2:5" ht="18" x14ac:dyDescent="0.2">
      <c r="B26" s="56">
        <v>22</v>
      </c>
      <c r="C26" s="49">
        <v>11</v>
      </c>
      <c r="D26" s="49">
        <v>38</v>
      </c>
      <c r="E26" s="49">
        <v>0</v>
      </c>
    </row>
    <row r="27" spans="2:5" ht="18" x14ac:dyDescent="0.2">
      <c r="B27" s="56">
        <v>23</v>
      </c>
      <c r="C27" s="49">
        <v>12</v>
      </c>
      <c r="D27" s="49">
        <v>3</v>
      </c>
      <c r="E27" s="49">
        <v>6</v>
      </c>
    </row>
    <row r="28" spans="2:5" ht="18" x14ac:dyDescent="0.2">
      <c r="B28" s="56">
        <v>24</v>
      </c>
      <c r="C28" s="49">
        <v>0</v>
      </c>
      <c r="D28" s="49">
        <v>8</v>
      </c>
      <c r="E28" s="49">
        <v>16</v>
      </c>
    </row>
    <row r="29" spans="2:5" ht="18" x14ac:dyDescent="0.2">
      <c r="B29" s="56">
        <v>25</v>
      </c>
      <c r="C29" s="49">
        <v>28</v>
      </c>
      <c r="D29" s="49">
        <v>100</v>
      </c>
      <c r="E29" s="49">
        <v>40</v>
      </c>
    </row>
    <row r="30" spans="2:5" ht="18" x14ac:dyDescent="0.2">
      <c r="B30" s="56">
        <v>26</v>
      </c>
      <c r="C30" s="49">
        <v>19</v>
      </c>
      <c r="D30" s="49">
        <v>18</v>
      </c>
      <c r="E30" s="49">
        <v>15</v>
      </c>
    </row>
    <row r="31" spans="2:5" ht="18" x14ac:dyDescent="0.2">
      <c r="B31" s="56">
        <v>27</v>
      </c>
      <c r="C31" s="49">
        <v>65</v>
      </c>
      <c r="D31" s="49">
        <v>105</v>
      </c>
      <c r="E31" s="49">
        <v>0</v>
      </c>
    </row>
    <row r="32" spans="2:5" ht="18" x14ac:dyDescent="0.2">
      <c r="B32" s="56">
        <v>28</v>
      </c>
      <c r="C32" s="49">
        <v>4</v>
      </c>
      <c r="D32" s="49">
        <v>66</v>
      </c>
      <c r="E32" s="49">
        <v>72</v>
      </c>
    </row>
    <row r="33" spans="2:5" ht="18" x14ac:dyDescent="0.2">
      <c r="B33" s="56">
        <v>29</v>
      </c>
      <c r="C33" s="49">
        <v>55</v>
      </c>
      <c r="D33" s="49">
        <v>0</v>
      </c>
      <c r="E33" s="49">
        <v>15</v>
      </c>
    </row>
    <row r="34" spans="2:5" ht="18" x14ac:dyDescent="0.2">
      <c r="B34" s="56">
        <v>30</v>
      </c>
      <c r="C34" s="49">
        <v>69</v>
      </c>
      <c r="D34" s="49">
        <v>14</v>
      </c>
      <c r="E34" s="49">
        <v>45</v>
      </c>
    </row>
    <row r="35" spans="2:5" ht="18" x14ac:dyDescent="0.2">
      <c r="B35" s="56">
        <v>31</v>
      </c>
      <c r="C35" s="49">
        <v>75</v>
      </c>
      <c r="D35" s="49">
        <v>19</v>
      </c>
      <c r="E35" s="49">
        <v>107</v>
      </c>
    </row>
    <row r="36" spans="2:5" ht="18" x14ac:dyDescent="0.2">
      <c r="B36" s="56">
        <v>32</v>
      </c>
      <c r="C36" s="49">
        <v>42</v>
      </c>
      <c r="D36" s="49">
        <v>51</v>
      </c>
      <c r="E36" s="49">
        <v>157</v>
      </c>
    </row>
    <row r="37" spans="2:5" ht="18" x14ac:dyDescent="0.2">
      <c r="B37" s="56">
        <v>33</v>
      </c>
      <c r="C37" s="49">
        <v>56</v>
      </c>
      <c r="D37" s="49">
        <v>34</v>
      </c>
      <c r="E37" s="49">
        <v>35</v>
      </c>
    </row>
    <row r="38" spans="2:5" ht="18" x14ac:dyDescent="0.2">
      <c r="B38" s="56">
        <v>34</v>
      </c>
      <c r="C38" s="49">
        <v>89</v>
      </c>
      <c r="D38" s="49">
        <v>36</v>
      </c>
      <c r="E38" s="49">
        <v>0</v>
      </c>
    </row>
    <row r="39" spans="2:5" ht="18" x14ac:dyDescent="0.2">
      <c r="B39" s="56">
        <v>35</v>
      </c>
      <c r="C39" s="49">
        <v>102</v>
      </c>
      <c r="D39" s="49">
        <v>31</v>
      </c>
      <c r="E39" s="49">
        <v>8</v>
      </c>
    </row>
    <row r="40" spans="2:5" ht="18" x14ac:dyDescent="0.2">
      <c r="B40" s="56">
        <v>36</v>
      </c>
      <c r="C40" s="49">
        <v>50</v>
      </c>
      <c r="D40" s="49">
        <v>182</v>
      </c>
      <c r="E40" s="49">
        <v>45</v>
      </c>
    </row>
    <row r="41" spans="2:5" ht="18" x14ac:dyDescent="0.2">
      <c r="B41" s="56">
        <v>37</v>
      </c>
      <c r="C41" s="49">
        <v>19</v>
      </c>
      <c r="D41" s="49">
        <v>62</v>
      </c>
      <c r="E41" s="49">
        <v>6</v>
      </c>
    </row>
    <row r="42" spans="2:5" ht="18" x14ac:dyDescent="0.2">
      <c r="B42" s="56">
        <v>38</v>
      </c>
      <c r="C42" s="49">
        <v>2</v>
      </c>
      <c r="D42" s="49">
        <v>12</v>
      </c>
      <c r="E42" s="49">
        <v>13</v>
      </c>
    </row>
    <row r="43" spans="2:5" ht="18" x14ac:dyDescent="0.2">
      <c r="B43" s="56">
        <v>39</v>
      </c>
      <c r="C43" s="49">
        <v>168</v>
      </c>
      <c r="D43" s="49">
        <v>242</v>
      </c>
      <c r="E43" s="49">
        <v>9</v>
      </c>
    </row>
    <row r="44" spans="2:5" ht="18" x14ac:dyDescent="0.2">
      <c r="B44" s="56">
        <v>40</v>
      </c>
      <c r="C44" s="49">
        <v>162</v>
      </c>
      <c r="D44" s="49">
        <v>102</v>
      </c>
      <c r="E44" s="49">
        <v>72</v>
      </c>
    </row>
    <row r="45" spans="2:5" ht="18" x14ac:dyDescent="0.2">
      <c r="B45" s="56">
        <v>41</v>
      </c>
      <c r="C45" s="49">
        <v>98</v>
      </c>
      <c r="D45" s="49">
        <v>88</v>
      </c>
      <c r="E45" s="49">
        <v>21</v>
      </c>
    </row>
    <row r="46" spans="2:5" ht="18" x14ac:dyDescent="0.2">
      <c r="B46" s="56">
        <v>42</v>
      </c>
      <c r="C46" s="49">
        <v>39</v>
      </c>
      <c r="D46" s="49">
        <v>20</v>
      </c>
      <c r="E46" s="49">
        <v>81</v>
      </c>
    </row>
    <row r="47" spans="2:5" ht="18" x14ac:dyDescent="0.2">
      <c r="B47" s="56">
        <v>43</v>
      </c>
      <c r="C47" s="49">
        <v>32</v>
      </c>
      <c r="D47" s="49">
        <v>11</v>
      </c>
      <c r="E47" s="49">
        <v>53</v>
      </c>
    </row>
    <row r="48" spans="2:5" ht="18" x14ac:dyDescent="0.2">
      <c r="B48" s="56">
        <v>44</v>
      </c>
      <c r="C48" s="49">
        <v>110</v>
      </c>
      <c r="D48" s="49">
        <v>0</v>
      </c>
      <c r="E48" s="49">
        <v>159</v>
      </c>
    </row>
    <row r="49" spans="2:5" ht="18" x14ac:dyDescent="0.2">
      <c r="B49" s="56">
        <v>45</v>
      </c>
      <c r="C49" s="49">
        <v>106</v>
      </c>
      <c r="D49" s="49">
        <v>135</v>
      </c>
      <c r="E49" s="49">
        <v>9</v>
      </c>
    </row>
    <row r="50" spans="2:5" ht="18" x14ac:dyDescent="0.2">
      <c r="B50" s="56">
        <v>46</v>
      </c>
      <c r="C50" s="49">
        <v>11</v>
      </c>
      <c r="D50" s="49">
        <v>30</v>
      </c>
      <c r="E50" s="49">
        <v>15</v>
      </c>
    </row>
    <row r="51" spans="2:5" ht="18" x14ac:dyDescent="0.2">
      <c r="B51" s="56">
        <v>47</v>
      </c>
      <c r="C51" s="49">
        <v>7</v>
      </c>
      <c r="D51" s="49">
        <v>35</v>
      </c>
      <c r="E51" s="49">
        <v>95</v>
      </c>
    </row>
    <row r="52" spans="2:5" ht="18" x14ac:dyDescent="0.2">
      <c r="B52" s="56">
        <v>48</v>
      </c>
      <c r="C52" s="49">
        <v>69</v>
      </c>
      <c r="D52" s="49">
        <v>50</v>
      </c>
      <c r="E52" s="49">
        <v>51</v>
      </c>
    </row>
    <row r="53" spans="2:5" ht="18" x14ac:dyDescent="0.2">
      <c r="B53" s="56">
        <v>49</v>
      </c>
      <c r="C53" s="49">
        <v>180</v>
      </c>
      <c r="D53" s="49">
        <v>105</v>
      </c>
      <c r="E53" s="49">
        <v>55</v>
      </c>
    </row>
    <row r="54" spans="2:5" ht="18" x14ac:dyDescent="0.2">
      <c r="B54" s="56">
        <v>50</v>
      </c>
      <c r="C54" s="49">
        <v>139</v>
      </c>
      <c r="D54" s="49">
        <v>78</v>
      </c>
      <c r="E54" s="49">
        <v>49</v>
      </c>
    </row>
    <row r="55" spans="2:5" ht="18" x14ac:dyDescent="0.2">
      <c r="B55" s="56">
        <v>51</v>
      </c>
      <c r="C55" s="49">
        <v>29</v>
      </c>
      <c r="D55" s="49">
        <v>23</v>
      </c>
      <c r="E55" s="49">
        <v>18</v>
      </c>
    </row>
    <row r="56" spans="2:5" ht="18" x14ac:dyDescent="0.2">
      <c r="B56" s="56">
        <v>52</v>
      </c>
      <c r="C56" s="49">
        <v>270</v>
      </c>
      <c r="D56" s="49">
        <v>56</v>
      </c>
      <c r="E56" s="49">
        <v>22</v>
      </c>
    </row>
    <row r="57" spans="2:5" ht="18" x14ac:dyDescent="0.2">
      <c r="B57" s="56">
        <v>53</v>
      </c>
      <c r="C57" s="49">
        <v>10</v>
      </c>
      <c r="D57" s="49">
        <v>195</v>
      </c>
      <c r="E57" s="49">
        <v>35</v>
      </c>
    </row>
    <row r="58" spans="2:5" ht="18" x14ac:dyDescent="0.2">
      <c r="B58" s="56">
        <v>54</v>
      </c>
      <c r="C58" s="49">
        <v>35</v>
      </c>
      <c r="D58" s="49">
        <v>2</v>
      </c>
      <c r="E58" s="49">
        <v>22</v>
      </c>
    </row>
    <row r="59" spans="2:5" ht="18" x14ac:dyDescent="0.2">
      <c r="B59" s="56">
        <v>55</v>
      </c>
      <c r="C59" s="49">
        <v>11</v>
      </c>
      <c r="D59" s="49">
        <v>66</v>
      </c>
      <c r="E59" s="49">
        <v>35</v>
      </c>
    </row>
    <row r="60" spans="2:5" ht="18" x14ac:dyDescent="0.2">
      <c r="B60" s="56">
        <v>56</v>
      </c>
      <c r="C60" s="49">
        <v>0</v>
      </c>
      <c r="D60" s="49">
        <v>180</v>
      </c>
      <c r="E60" s="49">
        <v>47</v>
      </c>
    </row>
    <row r="61" spans="2:5" ht="18" x14ac:dyDescent="0.2">
      <c r="B61" s="56">
        <v>57</v>
      </c>
      <c r="C61" s="49">
        <v>5</v>
      </c>
      <c r="D61" s="49">
        <v>132</v>
      </c>
      <c r="E61" s="49">
        <v>30</v>
      </c>
    </row>
    <row r="62" spans="2:5" ht="18" x14ac:dyDescent="0.2">
      <c r="B62" s="56">
        <v>58</v>
      </c>
      <c r="C62" s="49">
        <v>35</v>
      </c>
      <c r="D62" s="49">
        <v>33</v>
      </c>
      <c r="E62" s="49">
        <v>4</v>
      </c>
    </row>
    <row r="63" spans="2:5" ht="18" x14ac:dyDescent="0.2">
      <c r="B63" s="56">
        <v>59</v>
      </c>
      <c r="C63" s="49">
        <v>22</v>
      </c>
      <c r="D63" s="49">
        <v>78</v>
      </c>
      <c r="E63" s="49">
        <v>5</v>
      </c>
    </row>
    <row r="64" spans="2:5" ht="18" x14ac:dyDescent="0.2">
      <c r="B64" s="56">
        <v>60</v>
      </c>
      <c r="C64" s="49">
        <v>1</v>
      </c>
      <c r="D64" s="49">
        <v>52</v>
      </c>
      <c r="E64" s="49">
        <v>19</v>
      </c>
    </row>
    <row r="65" spans="2:5" ht="18" x14ac:dyDescent="0.2">
      <c r="B65" s="56">
        <v>61</v>
      </c>
      <c r="C65" s="49">
        <v>8</v>
      </c>
      <c r="D65" s="49">
        <v>199</v>
      </c>
      <c r="E65" s="49">
        <v>3</v>
      </c>
    </row>
    <row r="66" spans="2:5" ht="18" x14ac:dyDescent="0.2">
      <c r="B66" s="56">
        <v>62</v>
      </c>
      <c r="C66" s="49">
        <v>6</v>
      </c>
      <c r="D66" s="49">
        <v>65</v>
      </c>
      <c r="E66" s="49">
        <v>4</v>
      </c>
    </row>
    <row r="67" spans="2:5" ht="18" x14ac:dyDescent="0.2">
      <c r="B67" s="56">
        <v>63</v>
      </c>
      <c r="C67" s="49">
        <v>89</v>
      </c>
      <c r="D67" s="49">
        <v>65</v>
      </c>
      <c r="E67" s="49">
        <v>17</v>
      </c>
    </row>
    <row r="68" spans="2:5" ht="18" x14ac:dyDescent="0.2">
      <c r="B68" s="56">
        <v>64</v>
      </c>
      <c r="C68" s="49">
        <v>92</v>
      </c>
      <c r="D68" s="49">
        <v>21</v>
      </c>
      <c r="E68" s="49">
        <v>52</v>
      </c>
    </row>
    <row r="69" spans="2:5" ht="18" x14ac:dyDescent="0.2">
      <c r="B69" s="56">
        <v>65</v>
      </c>
      <c r="C69" s="49">
        <v>152</v>
      </c>
      <c r="D69" s="49">
        <v>23</v>
      </c>
      <c r="E69" s="49">
        <v>8</v>
      </c>
    </row>
    <row r="70" spans="2:5" ht="18" x14ac:dyDescent="0.2">
      <c r="B70" s="56">
        <v>66</v>
      </c>
      <c r="C70" s="49">
        <v>142</v>
      </c>
      <c r="D70" s="49">
        <v>45</v>
      </c>
      <c r="E70" s="49">
        <v>0</v>
      </c>
    </row>
    <row r="71" spans="2:5" ht="18" x14ac:dyDescent="0.2">
      <c r="B71" s="56">
        <v>67</v>
      </c>
      <c r="C71" s="49">
        <v>0</v>
      </c>
      <c r="D71" s="49">
        <v>0</v>
      </c>
      <c r="E71" s="49">
        <v>59</v>
      </c>
    </row>
    <row r="72" spans="2:5" ht="18" x14ac:dyDescent="0.2">
      <c r="B72" s="56">
        <v>68</v>
      </c>
      <c r="C72" s="49">
        <v>190</v>
      </c>
      <c r="D72" s="49">
        <v>30</v>
      </c>
      <c r="E72" s="49">
        <v>1</v>
      </c>
    </row>
    <row r="73" spans="2:5" ht="18" x14ac:dyDescent="0.2">
      <c r="B73" s="56">
        <v>69</v>
      </c>
      <c r="C73" s="49">
        <v>279</v>
      </c>
      <c r="D73" s="49">
        <v>158</v>
      </c>
      <c r="E73" s="49">
        <v>0</v>
      </c>
    </row>
    <row r="74" spans="2:5" ht="18" x14ac:dyDescent="0.2">
      <c r="B74" s="56">
        <v>70</v>
      </c>
      <c r="C74" s="49">
        <v>11</v>
      </c>
      <c r="D74" s="49">
        <v>21</v>
      </c>
      <c r="E74" s="49">
        <v>50</v>
      </c>
    </row>
    <row r="75" spans="2:5" ht="18" x14ac:dyDescent="0.2">
      <c r="B75" s="56">
        <v>71</v>
      </c>
      <c r="C75" s="49">
        <v>240</v>
      </c>
      <c r="D75" s="49">
        <v>11</v>
      </c>
      <c r="E75" s="49">
        <v>54</v>
      </c>
    </row>
    <row r="76" spans="2:5" ht="18" x14ac:dyDescent="0.2">
      <c r="B76" s="56">
        <v>72</v>
      </c>
      <c r="C76" s="49">
        <v>198</v>
      </c>
      <c r="D76" s="49">
        <v>17</v>
      </c>
      <c r="E76" s="49">
        <v>2</v>
      </c>
    </row>
    <row r="77" spans="2:5" ht="18" x14ac:dyDescent="0.2">
      <c r="B77" s="56">
        <v>73</v>
      </c>
      <c r="C77" s="49">
        <v>90</v>
      </c>
      <c r="D77" s="49">
        <v>72</v>
      </c>
      <c r="E77" s="49">
        <v>1</v>
      </c>
    </row>
    <row r="78" spans="2:5" ht="18" x14ac:dyDescent="0.2">
      <c r="B78" s="56">
        <v>74</v>
      </c>
      <c r="C78" s="49">
        <v>0</v>
      </c>
      <c r="D78" s="49">
        <v>129</v>
      </c>
      <c r="E78" s="49">
        <v>12</v>
      </c>
    </row>
    <row r="79" spans="2:5" ht="18" x14ac:dyDescent="0.2">
      <c r="B79" s="56">
        <v>75</v>
      </c>
      <c r="C79" s="49">
        <v>299</v>
      </c>
      <c r="D79" s="49">
        <v>99</v>
      </c>
      <c r="E79" s="49">
        <v>29</v>
      </c>
    </row>
    <row r="80" spans="2:5" ht="18" x14ac:dyDescent="0.2">
      <c r="B80" s="56">
        <v>76</v>
      </c>
      <c r="C80" s="49">
        <v>102</v>
      </c>
      <c r="D80" s="49">
        <v>242</v>
      </c>
      <c r="E80" s="49">
        <v>47</v>
      </c>
    </row>
    <row r="81" spans="2:5" ht="18" x14ac:dyDescent="0.2">
      <c r="B81" s="56">
        <v>77</v>
      </c>
      <c r="C81" s="49">
        <v>268</v>
      </c>
      <c r="D81" s="49">
        <v>6</v>
      </c>
      <c r="E81" s="49">
        <v>31</v>
      </c>
    </row>
    <row r="82" spans="2:5" ht="18" x14ac:dyDescent="0.2">
      <c r="B82" s="56">
        <v>78</v>
      </c>
      <c r="C82" s="49">
        <v>3</v>
      </c>
      <c r="D82" s="49">
        <v>126</v>
      </c>
      <c r="E82" s="49">
        <v>35</v>
      </c>
    </row>
    <row r="83" spans="2:5" ht="18" x14ac:dyDescent="0.2">
      <c r="B83" s="56">
        <v>79</v>
      </c>
      <c r="C83" s="49">
        <v>11</v>
      </c>
      <c r="D83" s="49">
        <v>206</v>
      </c>
      <c r="E83" s="49">
        <v>0</v>
      </c>
    </row>
    <row r="84" spans="2:5" ht="18" x14ac:dyDescent="0.2">
      <c r="B84" s="56">
        <v>80</v>
      </c>
      <c r="C84" s="49">
        <v>21</v>
      </c>
      <c r="D84" s="49">
        <v>112</v>
      </c>
      <c r="E84" s="49">
        <v>1</v>
      </c>
    </row>
    <row r="85" spans="2:5" ht="18" x14ac:dyDescent="0.2">
      <c r="B85" s="56">
        <v>81</v>
      </c>
      <c r="C85" s="49">
        <v>105</v>
      </c>
      <c r="D85" s="49">
        <v>65</v>
      </c>
      <c r="E85" s="49">
        <v>59</v>
      </c>
    </row>
    <row r="86" spans="2:5" ht="18" x14ac:dyDescent="0.2">
      <c r="B86" s="56">
        <v>82</v>
      </c>
      <c r="C86" s="49">
        <v>3</v>
      </c>
      <c r="D86" s="49">
        <v>89</v>
      </c>
      <c r="E86" s="49">
        <v>2</v>
      </c>
    </row>
    <row r="87" spans="2:5" ht="18" x14ac:dyDescent="0.2">
      <c r="B87" s="56">
        <v>83</v>
      </c>
      <c r="C87" s="49">
        <v>40</v>
      </c>
      <c r="D87" s="49">
        <v>32</v>
      </c>
      <c r="E87" s="49">
        <v>7</v>
      </c>
    </row>
    <row r="88" spans="2:5" ht="18" x14ac:dyDescent="0.2">
      <c r="B88" s="56">
        <v>84</v>
      </c>
      <c r="C88" s="49">
        <v>66</v>
      </c>
      <c r="D88" s="49">
        <v>21</v>
      </c>
      <c r="E88" s="49">
        <v>3</v>
      </c>
    </row>
    <row r="89" spans="2:5" ht="18" x14ac:dyDescent="0.2">
      <c r="B89" s="56">
        <v>85</v>
      </c>
      <c r="C89" s="49">
        <v>225</v>
      </c>
      <c r="D89" s="49">
        <v>0</v>
      </c>
      <c r="E89" s="49">
        <v>72</v>
      </c>
    </row>
    <row r="90" spans="2:5" ht="18" x14ac:dyDescent="0.2">
      <c r="B90" s="56">
        <v>86</v>
      </c>
      <c r="C90" s="49">
        <v>177</v>
      </c>
      <c r="D90" s="49">
        <v>115</v>
      </c>
      <c r="E90" s="49">
        <v>40</v>
      </c>
    </row>
    <row r="91" spans="2:5" ht="18" x14ac:dyDescent="0.2">
      <c r="B91" s="56">
        <v>87</v>
      </c>
      <c r="C91" s="49">
        <v>30</v>
      </c>
      <c r="D91" s="49">
        <v>34</v>
      </c>
      <c r="E91" s="49">
        <v>42</v>
      </c>
    </row>
    <row r="92" spans="2:5" ht="18" x14ac:dyDescent="0.2">
      <c r="B92" s="56">
        <v>88</v>
      </c>
      <c r="C92" s="49">
        <v>60</v>
      </c>
      <c r="D92" s="49">
        <v>78</v>
      </c>
      <c r="E92" s="49">
        <v>39</v>
      </c>
    </row>
    <row r="93" spans="2:5" ht="18" x14ac:dyDescent="0.2">
      <c r="B93" s="56">
        <v>89</v>
      </c>
      <c r="C93" s="49">
        <v>36</v>
      </c>
      <c r="D93" s="49">
        <v>70</v>
      </c>
      <c r="E93" s="49">
        <v>32</v>
      </c>
    </row>
    <row r="94" spans="2:5" ht="18" x14ac:dyDescent="0.2">
      <c r="B94" s="56">
        <v>90</v>
      </c>
      <c r="C94" s="49">
        <v>18</v>
      </c>
      <c r="D94" s="49">
        <v>115</v>
      </c>
      <c r="E94" s="49">
        <v>77</v>
      </c>
    </row>
    <row r="95" spans="2:5" ht="18" x14ac:dyDescent="0.2">
      <c r="B95" s="56">
        <v>91</v>
      </c>
      <c r="C95" s="49">
        <v>32</v>
      </c>
      <c r="D95" s="49">
        <v>125</v>
      </c>
      <c r="E95" s="49">
        <v>69</v>
      </c>
    </row>
    <row r="96" spans="2:5" ht="18" x14ac:dyDescent="0.2">
      <c r="B96" s="56">
        <v>92</v>
      </c>
      <c r="C96" s="49">
        <v>51</v>
      </c>
      <c r="D96" s="49">
        <v>39</v>
      </c>
      <c r="E96" s="49">
        <v>30</v>
      </c>
    </row>
    <row r="97" spans="2:5" ht="18" x14ac:dyDescent="0.2">
      <c r="B97" s="56">
        <v>93</v>
      </c>
      <c r="C97" s="49">
        <v>16</v>
      </c>
      <c r="D97" s="49">
        <v>1</v>
      </c>
      <c r="E97" s="49">
        <v>125</v>
      </c>
    </row>
    <row r="98" spans="2:5" ht="18" x14ac:dyDescent="0.2">
      <c r="B98" s="56">
        <v>94</v>
      </c>
      <c r="C98" s="49">
        <v>28</v>
      </c>
      <c r="D98" s="49">
        <v>195</v>
      </c>
      <c r="E98" s="49">
        <v>168</v>
      </c>
    </row>
    <row r="99" spans="2:5" ht="18" x14ac:dyDescent="0.2">
      <c r="B99" s="56">
        <v>95</v>
      </c>
      <c r="C99" s="49">
        <v>19</v>
      </c>
      <c r="D99" s="49">
        <v>27</v>
      </c>
      <c r="E99" s="49">
        <v>9</v>
      </c>
    </row>
    <row r="100" spans="2:5" ht="18" x14ac:dyDescent="0.2">
      <c r="B100" s="56">
        <v>96</v>
      </c>
      <c r="C100" s="49">
        <v>85</v>
      </c>
      <c r="D100" s="49">
        <v>145</v>
      </c>
      <c r="E100" s="49">
        <v>48</v>
      </c>
    </row>
    <row r="101" spans="2:5" ht="18" x14ac:dyDescent="0.2">
      <c r="B101" s="56">
        <v>97</v>
      </c>
      <c r="C101" s="49">
        <v>125</v>
      </c>
      <c r="D101" s="49">
        <v>92</v>
      </c>
      <c r="E101" s="49">
        <v>21</v>
      </c>
    </row>
    <row r="102" spans="2:5" ht="18" x14ac:dyDescent="0.2">
      <c r="B102" s="56">
        <v>98</v>
      </c>
      <c r="C102" s="49">
        <v>17</v>
      </c>
      <c r="D102" s="49">
        <v>7</v>
      </c>
      <c r="E102" s="49">
        <v>10</v>
      </c>
    </row>
    <row r="103" spans="2:5" ht="18" x14ac:dyDescent="0.2">
      <c r="B103" s="56">
        <v>99</v>
      </c>
      <c r="C103" s="49">
        <v>6</v>
      </c>
      <c r="D103" s="49">
        <v>15</v>
      </c>
      <c r="E103" s="49">
        <v>17</v>
      </c>
    </row>
    <row r="104" spans="2:5" ht="18" x14ac:dyDescent="0.2">
      <c r="B104" s="56">
        <v>100</v>
      </c>
      <c r="C104" s="49">
        <v>142</v>
      </c>
      <c r="D104" s="49">
        <v>5</v>
      </c>
      <c r="E104" s="49">
        <v>41</v>
      </c>
    </row>
    <row r="105" spans="2:5" ht="18" x14ac:dyDescent="0.2">
      <c r="B105" s="56">
        <v>101</v>
      </c>
      <c r="C105" s="49">
        <v>40</v>
      </c>
      <c r="D105" s="49">
        <v>11</v>
      </c>
      <c r="E105" s="49">
        <v>0</v>
      </c>
    </row>
    <row r="106" spans="2:5" ht="18" x14ac:dyDescent="0.2">
      <c r="B106" s="56">
        <v>102</v>
      </c>
      <c r="C106" s="49">
        <v>137</v>
      </c>
      <c r="D106" s="49">
        <v>71</v>
      </c>
      <c r="E106" s="49">
        <v>77</v>
      </c>
    </row>
    <row r="107" spans="2:5" ht="18" x14ac:dyDescent="0.2">
      <c r="B107" s="56">
        <v>103</v>
      </c>
      <c r="C107" s="49">
        <v>29</v>
      </c>
      <c r="D107" s="49">
        <v>70</v>
      </c>
      <c r="E107" s="49">
        <v>17</v>
      </c>
    </row>
    <row r="108" spans="2:5" ht="18" x14ac:dyDescent="0.2">
      <c r="B108" s="56">
        <v>104</v>
      </c>
      <c r="C108" s="49">
        <v>27</v>
      </c>
      <c r="D108" s="49">
        <v>40</v>
      </c>
      <c r="E108" s="49">
        <v>0</v>
      </c>
    </row>
    <row r="109" spans="2:5" ht="18" x14ac:dyDescent="0.2">
      <c r="B109" s="56">
        <v>105</v>
      </c>
      <c r="C109" s="49">
        <v>79</v>
      </c>
      <c r="D109" s="49">
        <v>0</v>
      </c>
      <c r="E109" s="49">
        <v>23</v>
      </c>
    </row>
    <row r="110" spans="2:5" ht="18" x14ac:dyDescent="0.2">
      <c r="B110" s="56">
        <v>106</v>
      </c>
      <c r="C110" s="49">
        <v>49</v>
      </c>
      <c r="D110" s="49">
        <v>28</v>
      </c>
      <c r="E110" s="49">
        <v>72</v>
      </c>
    </row>
    <row r="111" spans="2:5" ht="18" x14ac:dyDescent="0.2">
      <c r="B111" s="56">
        <v>107</v>
      </c>
      <c r="C111" s="49">
        <v>142</v>
      </c>
      <c r="D111" s="49">
        <v>117</v>
      </c>
      <c r="E111" s="49">
        <v>37</v>
      </c>
    </row>
    <row r="112" spans="2:5" ht="18" x14ac:dyDescent="0.2">
      <c r="B112" s="56">
        <v>108</v>
      </c>
      <c r="C112" s="49">
        <v>93</v>
      </c>
      <c r="D112" s="49">
        <v>30</v>
      </c>
      <c r="E112" s="49">
        <v>8</v>
      </c>
    </row>
    <row r="113" spans="2:5" ht="18" x14ac:dyDescent="0.2">
      <c r="B113" s="56">
        <v>109</v>
      </c>
      <c r="C113" s="49">
        <v>120</v>
      </c>
      <c r="D113" s="49">
        <v>105</v>
      </c>
      <c r="E113" s="49">
        <v>50</v>
      </c>
    </row>
    <row r="114" spans="2:5" ht="18" x14ac:dyDescent="0.2">
      <c r="B114" s="56">
        <v>110</v>
      </c>
      <c r="C114" s="49">
        <v>82</v>
      </c>
      <c r="D114" s="49">
        <v>25</v>
      </c>
      <c r="E114" s="49">
        <v>125</v>
      </c>
    </row>
    <row r="115" spans="2:5" ht="18" x14ac:dyDescent="0.2">
      <c r="B115" s="56">
        <v>111</v>
      </c>
      <c r="C115" s="49">
        <v>1</v>
      </c>
      <c r="D115" s="49">
        <v>72</v>
      </c>
      <c r="E115" s="49">
        <v>168</v>
      </c>
    </row>
    <row r="116" spans="2:5" ht="18" x14ac:dyDescent="0.2">
      <c r="B116" s="56">
        <v>112</v>
      </c>
      <c r="C116" s="49">
        <v>11</v>
      </c>
      <c r="D116" s="49">
        <v>31</v>
      </c>
      <c r="E116" s="49">
        <v>110</v>
      </c>
    </row>
    <row r="117" spans="2:5" ht="18" x14ac:dyDescent="0.2">
      <c r="B117" s="56">
        <v>113</v>
      </c>
      <c r="C117" s="49">
        <v>172</v>
      </c>
      <c r="D117" s="49">
        <v>22</v>
      </c>
      <c r="E117" s="49">
        <v>202</v>
      </c>
    </row>
    <row r="118" spans="2:5" ht="18" x14ac:dyDescent="0.2">
      <c r="B118" s="56">
        <v>114</v>
      </c>
      <c r="C118" s="49">
        <v>50</v>
      </c>
      <c r="D118" s="49">
        <v>41</v>
      </c>
      <c r="E118" s="49">
        <v>31</v>
      </c>
    </row>
    <row r="119" spans="2:5" ht="18" x14ac:dyDescent="0.2">
      <c r="B119" s="56">
        <v>115</v>
      </c>
      <c r="C119" s="49">
        <v>172</v>
      </c>
      <c r="D119" s="49">
        <v>14</v>
      </c>
      <c r="E119" s="49">
        <v>41</v>
      </c>
    </row>
    <row r="120" spans="2:5" ht="18" x14ac:dyDescent="0.2">
      <c r="B120" s="56">
        <v>116</v>
      </c>
      <c r="C120" s="49">
        <v>50</v>
      </c>
      <c r="D120" s="49">
        <v>31</v>
      </c>
      <c r="E120" s="49">
        <v>22</v>
      </c>
    </row>
    <row r="121" spans="2:5" ht="18" x14ac:dyDescent="0.2">
      <c r="B121" s="56">
        <v>117</v>
      </c>
      <c r="C121" s="49">
        <v>212</v>
      </c>
      <c r="D121" s="49">
        <v>70</v>
      </c>
      <c r="E121" s="49">
        <v>29</v>
      </c>
    </row>
    <row r="122" spans="2:5" ht="18" x14ac:dyDescent="0.2">
      <c r="B122" s="56">
        <v>118</v>
      </c>
      <c r="C122" s="49">
        <v>81</v>
      </c>
      <c r="D122" s="49">
        <v>55</v>
      </c>
      <c r="E122" s="49">
        <v>25</v>
      </c>
    </row>
    <row r="123" spans="2:5" ht="18" x14ac:dyDescent="0.2">
      <c r="B123" s="56">
        <v>119</v>
      </c>
      <c r="C123" s="49">
        <v>105</v>
      </c>
      <c r="D123" s="49">
        <v>31</v>
      </c>
      <c r="E123" s="49">
        <v>78</v>
      </c>
    </row>
    <row r="124" spans="2:5" ht="18" x14ac:dyDescent="0.2">
      <c r="B124" s="56">
        <v>120</v>
      </c>
      <c r="C124" s="49">
        <v>126</v>
      </c>
      <c r="D124" s="49">
        <v>1</v>
      </c>
      <c r="E124" s="49">
        <v>7</v>
      </c>
    </row>
    <row r="125" spans="2:5" ht="18" x14ac:dyDescent="0.2">
      <c r="B125" s="56">
        <v>121</v>
      </c>
      <c r="C125" s="49">
        <v>91</v>
      </c>
      <c r="D125" s="49">
        <v>145</v>
      </c>
      <c r="E125" s="49">
        <v>12</v>
      </c>
    </row>
    <row r="126" spans="2:5" ht="18" x14ac:dyDescent="0.2">
      <c r="B126" s="56">
        <v>122</v>
      </c>
      <c r="C126" s="49"/>
      <c r="D126" s="49">
        <v>102</v>
      </c>
      <c r="E126" s="49">
        <v>2</v>
      </c>
    </row>
    <row r="127" spans="2:5" ht="18" x14ac:dyDescent="0.2">
      <c r="B127" s="56">
        <v>123</v>
      </c>
      <c r="C127" s="49"/>
      <c r="D127" s="49">
        <v>95</v>
      </c>
      <c r="E127" s="49">
        <v>5</v>
      </c>
    </row>
    <row r="128" spans="2:5" ht="18" x14ac:dyDescent="0.2">
      <c r="B128" s="56">
        <v>124</v>
      </c>
      <c r="C128" s="49"/>
      <c r="D128" s="49">
        <v>17</v>
      </c>
      <c r="E128" s="49">
        <v>25</v>
      </c>
    </row>
    <row r="129" spans="2:5" ht="18" x14ac:dyDescent="0.2">
      <c r="B129" s="56">
        <v>125</v>
      </c>
      <c r="C129" s="49"/>
      <c r="D129" s="49">
        <v>121</v>
      </c>
      <c r="E129" s="49">
        <v>5</v>
      </c>
    </row>
    <row r="130" spans="2:5" ht="18" x14ac:dyDescent="0.2">
      <c r="B130" s="56">
        <v>126</v>
      </c>
      <c r="C130" s="49"/>
      <c r="D130" s="49">
        <v>11</v>
      </c>
      <c r="E130" s="49">
        <v>80</v>
      </c>
    </row>
    <row r="131" spans="2:5" ht="18" x14ac:dyDescent="0.2">
      <c r="B131" s="56">
        <v>127</v>
      </c>
      <c r="C131" s="49"/>
      <c r="D131" s="49">
        <v>3</v>
      </c>
      <c r="E131" s="49">
        <v>15</v>
      </c>
    </row>
    <row r="132" spans="2:5" ht="18" x14ac:dyDescent="0.2">
      <c r="B132" s="56">
        <v>128</v>
      </c>
      <c r="C132" s="49"/>
      <c r="D132" s="49">
        <v>89</v>
      </c>
      <c r="E132" s="49">
        <v>0</v>
      </c>
    </row>
    <row r="133" spans="2:5" ht="18" x14ac:dyDescent="0.2">
      <c r="B133" s="56">
        <v>129</v>
      </c>
      <c r="C133" s="49"/>
      <c r="D133" s="49">
        <v>82</v>
      </c>
      <c r="E133" s="49">
        <v>45</v>
      </c>
    </row>
    <row r="134" spans="2:5" ht="18" x14ac:dyDescent="0.2">
      <c r="B134" s="56">
        <v>130</v>
      </c>
      <c r="C134" s="49"/>
      <c r="D134" s="49">
        <v>61</v>
      </c>
      <c r="E134" s="49"/>
    </row>
    <row r="135" spans="2:5" ht="18" x14ac:dyDescent="0.2">
      <c r="B135" s="56">
        <v>131</v>
      </c>
      <c r="C135" s="49"/>
      <c r="D135" s="49">
        <v>4</v>
      </c>
      <c r="E135" s="49"/>
    </row>
    <row r="136" spans="2:5" ht="18" x14ac:dyDescent="0.2">
      <c r="B136" s="56">
        <v>132</v>
      </c>
      <c r="C136" s="49"/>
      <c r="D136" s="49">
        <v>0</v>
      </c>
      <c r="E136" s="49"/>
    </row>
    <row r="137" spans="2:5" ht="18" x14ac:dyDescent="0.2">
      <c r="B137" s="56">
        <v>133</v>
      </c>
      <c r="C137" s="49"/>
      <c r="D137" s="49">
        <v>59</v>
      </c>
      <c r="E137" s="49"/>
    </row>
    <row r="138" spans="2:5" ht="18" x14ac:dyDescent="0.2">
      <c r="B138" s="56">
        <v>134</v>
      </c>
      <c r="C138" s="49"/>
      <c r="D138" s="49">
        <v>5</v>
      </c>
      <c r="E138" s="4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F0A20-396F-AD44-BD4D-4D6CFBEF0B7E}">
  <sheetPr codeName="Sheet16"/>
  <dimension ref="B3:D13"/>
  <sheetViews>
    <sheetView topLeftCell="A2" workbookViewId="0">
      <selection activeCell="I17" sqref="I17"/>
    </sheetView>
  </sheetViews>
  <sheetFormatPr baseColWidth="10" defaultRowHeight="16" x14ac:dyDescent="0.2"/>
  <sheetData>
    <row r="3" spans="2:4" ht="18" x14ac:dyDescent="0.2">
      <c r="B3" s="50" t="s">
        <v>203</v>
      </c>
    </row>
    <row r="4" spans="2:4" ht="21" x14ac:dyDescent="0.25">
      <c r="B4" s="51" t="s">
        <v>101</v>
      </c>
      <c r="C4" s="47" t="s">
        <v>38</v>
      </c>
      <c r="D4" s="47" t="s">
        <v>39</v>
      </c>
    </row>
    <row r="5" spans="2:4" ht="18" x14ac:dyDescent="0.2">
      <c r="B5" s="68" t="s">
        <v>102</v>
      </c>
      <c r="C5" s="49">
        <v>94</v>
      </c>
      <c r="D5" s="49">
        <v>6</v>
      </c>
    </row>
    <row r="6" spans="2:4" ht="20" x14ac:dyDescent="0.2">
      <c r="B6" s="52" t="s">
        <v>97</v>
      </c>
      <c r="C6" s="49">
        <v>96</v>
      </c>
      <c r="D6" s="49">
        <v>4</v>
      </c>
    </row>
    <row r="7" spans="2:4" ht="20" x14ac:dyDescent="0.2">
      <c r="B7" s="52" t="s">
        <v>98</v>
      </c>
      <c r="C7" s="49">
        <v>86</v>
      </c>
      <c r="D7" s="49">
        <v>14</v>
      </c>
    </row>
    <row r="10" spans="2:4" ht="18" x14ac:dyDescent="0.2">
      <c r="B10" s="147" t="s">
        <v>149</v>
      </c>
      <c r="C10" s="147"/>
    </row>
    <row r="11" spans="2:4" ht="18" x14ac:dyDescent="0.2">
      <c r="B11" s="125" t="s">
        <v>94</v>
      </c>
      <c r="C11" s="126"/>
    </row>
    <row r="12" spans="2:4" x14ac:dyDescent="0.2">
      <c r="B12" s="123" t="s">
        <v>0</v>
      </c>
      <c r="C12" s="124"/>
    </row>
    <row r="13" spans="2:4" x14ac:dyDescent="0.2">
      <c r="B13" s="123" t="s">
        <v>1</v>
      </c>
      <c r="C13" s="124"/>
    </row>
  </sheetData>
  <mergeCells count="4">
    <mergeCell ref="B10:C10"/>
    <mergeCell ref="B11:C11"/>
    <mergeCell ref="B12:C12"/>
    <mergeCell ref="B13:C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510B-F615-6748-889A-83D345C1201D}">
  <sheetPr codeName="Sheet17"/>
  <dimension ref="B2:E80"/>
  <sheetViews>
    <sheetView topLeftCell="A2" workbookViewId="0">
      <selection activeCell="H16" sqref="H16"/>
    </sheetView>
  </sheetViews>
  <sheetFormatPr baseColWidth="10" defaultRowHeight="16" x14ac:dyDescent="0.2"/>
  <sheetData>
    <row r="2" spans="2:5" ht="18" x14ac:dyDescent="0.2">
      <c r="B2" s="50" t="s">
        <v>204</v>
      </c>
    </row>
    <row r="3" spans="2:5" ht="20" x14ac:dyDescent="0.2">
      <c r="B3" s="53" t="s">
        <v>101</v>
      </c>
      <c r="C3" s="47" t="s">
        <v>6</v>
      </c>
      <c r="D3" s="47" t="s">
        <v>99</v>
      </c>
      <c r="E3" s="47" t="s">
        <v>100</v>
      </c>
    </row>
    <row r="4" spans="2:5" ht="21" x14ac:dyDescent="0.25">
      <c r="B4" s="65">
        <v>1</v>
      </c>
      <c r="C4" s="49">
        <v>148500</v>
      </c>
      <c r="D4" s="49">
        <v>163500</v>
      </c>
      <c r="E4" s="49">
        <v>15000</v>
      </c>
    </row>
    <row r="5" spans="2:5" ht="19" x14ac:dyDescent="0.25">
      <c r="B5" s="57">
        <v>2</v>
      </c>
      <c r="C5" s="49">
        <v>11250</v>
      </c>
      <c r="D5" s="49">
        <v>67500</v>
      </c>
      <c r="E5" s="49">
        <v>36750</v>
      </c>
    </row>
    <row r="6" spans="2:5" ht="19" x14ac:dyDescent="0.25">
      <c r="B6" s="57">
        <v>3</v>
      </c>
      <c r="C6" s="49">
        <v>3000</v>
      </c>
      <c r="D6" s="49">
        <v>36750</v>
      </c>
      <c r="E6" s="49">
        <v>0</v>
      </c>
    </row>
    <row r="7" spans="2:5" ht="19" x14ac:dyDescent="0.25">
      <c r="B7" s="57">
        <v>4</v>
      </c>
      <c r="C7" s="49">
        <v>66000</v>
      </c>
      <c r="D7" s="49">
        <v>18750</v>
      </c>
      <c r="E7" s="49">
        <v>7500</v>
      </c>
    </row>
    <row r="8" spans="2:5" ht="19" x14ac:dyDescent="0.25">
      <c r="B8" s="57">
        <v>5</v>
      </c>
      <c r="C8" s="49">
        <v>0</v>
      </c>
      <c r="D8" s="49">
        <v>10500</v>
      </c>
      <c r="E8" s="49">
        <v>15000</v>
      </c>
    </row>
    <row r="9" spans="2:5" ht="19" x14ac:dyDescent="0.25">
      <c r="B9" s="57">
        <v>6</v>
      </c>
      <c r="C9" s="49">
        <v>49500</v>
      </c>
      <c r="D9" s="49">
        <v>6750</v>
      </c>
      <c r="E9" s="49">
        <v>63750</v>
      </c>
    </row>
    <row r="10" spans="2:5" ht="19" x14ac:dyDescent="0.25">
      <c r="B10" s="57">
        <v>7</v>
      </c>
      <c r="C10" s="49">
        <v>93750</v>
      </c>
      <c r="D10" s="49">
        <v>76500</v>
      </c>
      <c r="E10" s="49">
        <v>29250</v>
      </c>
    </row>
    <row r="11" spans="2:5" ht="19" x14ac:dyDescent="0.25">
      <c r="B11" s="57">
        <v>8</v>
      </c>
      <c r="C11" s="49">
        <v>37500</v>
      </c>
      <c r="D11" s="49">
        <v>18000</v>
      </c>
      <c r="E11" s="49">
        <v>0</v>
      </c>
    </row>
    <row r="12" spans="2:5" ht="19" x14ac:dyDescent="0.25">
      <c r="B12" s="57">
        <v>9</v>
      </c>
      <c r="C12" s="49">
        <v>84000</v>
      </c>
      <c r="D12" s="49">
        <v>21750</v>
      </c>
      <c r="E12" s="49">
        <v>27750</v>
      </c>
    </row>
    <row r="13" spans="2:5" ht="19" x14ac:dyDescent="0.25">
      <c r="B13" s="57">
        <v>10</v>
      </c>
      <c r="C13" s="49">
        <v>8250</v>
      </c>
      <c r="D13" s="49">
        <v>74250</v>
      </c>
      <c r="E13" s="49">
        <v>0</v>
      </c>
    </row>
    <row r="14" spans="2:5" ht="19" x14ac:dyDescent="0.25">
      <c r="B14" s="57">
        <v>11</v>
      </c>
      <c r="C14" s="49">
        <v>44250</v>
      </c>
      <c r="D14" s="49">
        <v>21000</v>
      </c>
      <c r="E14" s="49">
        <v>22500</v>
      </c>
    </row>
    <row r="15" spans="2:5" ht="19" x14ac:dyDescent="0.25">
      <c r="B15" s="57">
        <v>12</v>
      </c>
      <c r="C15" s="49">
        <v>27000</v>
      </c>
      <c r="D15" s="49">
        <v>6000</v>
      </c>
      <c r="E15" s="49">
        <v>19500</v>
      </c>
    </row>
    <row r="16" spans="2:5" ht="19" x14ac:dyDescent="0.25">
      <c r="B16" s="57">
        <v>13</v>
      </c>
      <c r="C16" s="49">
        <v>0</v>
      </c>
      <c r="D16" s="49">
        <v>116250</v>
      </c>
      <c r="E16" s="49">
        <v>0</v>
      </c>
    </row>
    <row r="17" spans="2:5" ht="19" x14ac:dyDescent="0.25">
      <c r="B17" s="57">
        <v>14</v>
      </c>
      <c r="C17" s="49">
        <v>9000</v>
      </c>
      <c r="D17" s="49">
        <v>9750</v>
      </c>
      <c r="E17" s="49">
        <v>11250</v>
      </c>
    </row>
    <row r="18" spans="2:5" ht="19" x14ac:dyDescent="0.25">
      <c r="B18" s="57">
        <v>15</v>
      </c>
      <c r="C18" s="49">
        <v>11250</v>
      </c>
      <c r="D18" s="49">
        <v>96750</v>
      </c>
      <c r="E18" s="49">
        <v>53250</v>
      </c>
    </row>
    <row r="19" spans="2:5" ht="19" x14ac:dyDescent="0.25">
      <c r="B19" s="57">
        <v>16</v>
      </c>
      <c r="C19" s="49">
        <v>8250</v>
      </c>
      <c r="D19" s="49">
        <v>28500</v>
      </c>
      <c r="E19" s="49">
        <v>0</v>
      </c>
    </row>
    <row r="20" spans="2:5" ht="19" x14ac:dyDescent="0.25">
      <c r="B20" s="57">
        <v>17</v>
      </c>
      <c r="C20" s="49">
        <v>21000</v>
      </c>
      <c r="D20" s="49">
        <v>75000</v>
      </c>
      <c r="E20" s="49">
        <v>30000</v>
      </c>
    </row>
    <row r="21" spans="2:5" ht="19" x14ac:dyDescent="0.25">
      <c r="B21" s="57">
        <v>18</v>
      </c>
      <c r="C21" s="49">
        <v>14250</v>
      </c>
      <c r="D21" s="49">
        <v>13500</v>
      </c>
      <c r="E21" s="49">
        <v>11250</v>
      </c>
    </row>
    <row r="22" spans="2:5" ht="19" x14ac:dyDescent="0.25">
      <c r="B22" s="57">
        <v>19</v>
      </c>
      <c r="C22" s="49">
        <v>47040</v>
      </c>
      <c r="D22" s="49">
        <v>28560</v>
      </c>
      <c r="E22" s="49">
        <v>29400</v>
      </c>
    </row>
    <row r="23" spans="2:5" ht="19" x14ac:dyDescent="0.25">
      <c r="B23" s="57">
        <v>20</v>
      </c>
      <c r="C23" s="49">
        <v>74760</v>
      </c>
      <c r="D23" s="49">
        <v>30240</v>
      </c>
      <c r="E23" s="49">
        <v>0</v>
      </c>
    </row>
    <row r="24" spans="2:5" ht="19" x14ac:dyDescent="0.25">
      <c r="B24" s="57">
        <v>21</v>
      </c>
      <c r="C24" s="49">
        <v>85680</v>
      </c>
      <c r="D24" s="49">
        <v>26040</v>
      </c>
      <c r="E24" s="49">
        <v>6720</v>
      </c>
    </row>
    <row r="25" spans="2:5" ht="19" x14ac:dyDescent="0.25">
      <c r="B25" s="57">
        <v>22</v>
      </c>
      <c r="C25" s="49">
        <v>42000</v>
      </c>
      <c r="D25" s="49">
        <v>152880</v>
      </c>
      <c r="E25" s="49">
        <v>37800</v>
      </c>
    </row>
    <row r="26" spans="2:5" ht="19" x14ac:dyDescent="0.25">
      <c r="B26" s="57">
        <v>23</v>
      </c>
      <c r="C26" s="49">
        <v>15960</v>
      </c>
      <c r="D26" s="49">
        <v>52080</v>
      </c>
      <c r="E26" s="49">
        <v>5040</v>
      </c>
    </row>
    <row r="27" spans="2:5" ht="19" x14ac:dyDescent="0.25">
      <c r="B27" s="57">
        <v>24</v>
      </c>
      <c r="C27" s="49">
        <v>1680</v>
      </c>
      <c r="D27" s="49">
        <v>10080</v>
      </c>
      <c r="E27" s="49">
        <v>10920</v>
      </c>
    </row>
    <row r="28" spans="2:5" ht="19" x14ac:dyDescent="0.25">
      <c r="B28" s="57">
        <v>25</v>
      </c>
      <c r="C28" s="49">
        <v>141120</v>
      </c>
      <c r="D28" s="49">
        <v>203280</v>
      </c>
      <c r="E28" s="49">
        <v>7560</v>
      </c>
    </row>
    <row r="29" spans="2:5" ht="19" x14ac:dyDescent="0.25">
      <c r="B29" s="57">
        <v>26</v>
      </c>
      <c r="C29" s="49">
        <v>136080</v>
      </c>
      <c r="D29" s="49">
        <v>85680</v>
      </c>
      <c r="E29" s="49">
        <v>60480</v>
      </c>
    </row>
    <row r="30" spans="2:5" ht="19" x14ac:dyDescent="0.25">
      <c r="B30" s="57">
        <v>27</v>
      </c>
      <c r="C30" s="49">
        <v>82320</v>
      </c>
      <c r="D30" s="49">
        <v>73920</v>
      </c>
      <c r="E30" s="49">
        <v>17640</v>
      </c>
    </row>
    <row r="31" spans="2:5" ht="19" x14ac:dyDescent="0.25">
      <c r="B31" s="57">
        <v>28</v>
      </c>
      <c r="C31" s="49">
        <v>32760</v>
      </c>
      <c r="D31" s="49">
        <v>16800</v>
      </c>
      <c r="E31" s="49">
        <v>68040</v>
      </c>
    </row>
    <row r="32" spans="2:5" ht="19" x14ac:dyDescent="0.25">
      <c r="B32" s="57">
        <v>29</v>
      </c>
      <c r="C32" s="49">
        <v>26880</v>
      </c>
      <c r="D32" s="49">
        <v>9240</v>
      </c>
      <c r="E32" s="49">
        <v>44520</v>
      </c>
    </row>
    <row r="33" spans="2:5" ht="19" x14ac:dyDescent="0.25">
      <c r="B33" s="57">
        <v>30</v>
      </c>
      <c r="C33" s="49">
        <v>89040</v>
      </c>
      <c r="D33" s="49">
        <v>113400</v>
      </c>
      <c r="E33" s="49">
        <v>7560</v>
      </c>
    </row>
    <row r="34" spans="2:5" ht="19" x14ac:dyDescent="0.25">
      <c r="B34" s="57">
        <v>31</v>
      </c>
      <c r="C34" s="49">
        <v>57960</v>
      </c>
      <c r="D34" s="49">
        <v>42000</v>
      </c>
      <c r="E34" s="49">
        <v>42840</v>
      </c>
    </row>
    <row r="35" spans="2:5" ht="19" x14ac:dyDescent="0.25">
      <c r="B35" s="57">
        <v>32</v>
      </c>
      <c r="C35" s="49">
        <v>151200</v>
      </c>
      <c r="D35" s="49">
        <v>88200</v>
      </c>
      <c r="E35" s="49">
        <v>46200</v>
      </c>
    </row>
    <row r="36" spans="2:5" ht="19" x14ac:dyDescent="0.25">
      <c r="B36" s="57">
        <v>33</v>
      </c>
      <c r="C36" s="49">
        <v>116760</v>
      </c>
      <c r="D36" s="49">
        <v>65520</v>
      </c>
      <c r="E36" s="49">
        <v>41160</v>
      </c>
    </row>
    <row r="37" spans="2:5" ht="19" x14ac:dyDescent="0.25">
      <c r="B37" s="57">
        <v>34</v>
      </c>
      <c r="C37" s="49">
        <v>24360</v>
      </c>
      <c r="D37" s="49">
        <v>19320</v>
      </c>
      <c r="E37" s="49">
        <v>15120</v>
      </c>
    </row>
    <row r="38" spans="2:5" ht="19" x14ac:dyDescent="0.25">
      <c r="B38" s="57">
        <v>35</v>
      </c>
      <c r="C38" s="49">
        <v>226800</v>
      </c>
      <c r="D38" s="49">
        <v>47040</v>
      </c>
      <c r="E38" s="49">
        <v>18480</v>
      </c>
    </row>
    <row r="39" spans="2:5" ht="19" x14ac:dyDescent="0.25">
      <c r="B39" s="57">
        <v>36</v>
      </c>
      <c r="C39" s="49">
        <v>0</v>
      </c>
      <c r="D39" s="49">
        <v>151200</v>
      </c>
      <c r="E39" s="49">
        <v>39480</v>
      </c>
    </row>
    <row r="40" spans="2:5" ht="19" x14ac:dyDescent="0.25">
      <c r="B40" s="57">
        <v>37</v>
      </c>
      <c r="C40" s="49">
        <v>4200</v>
      </c>
      <c r="D40" s="49">
        <v>110880</v>
      </c>
      <c r="E40" s="49">
        <v>25200</v>
      </c>
    </row>
    <row r="41" spans="2:5" ht="19" x14ac:dyDescent="0.25">
      <c r="B41" s="57">
        <v>38</v>
      </c>
      <c r="C41" s="49">
        <v>36480</v>
      </c>
      <c r="D41" s="49">
        <v>5520</v>
      </c>
      <c r="E41" s="49">
        <v>1920</v>
      </c>
    </row>
    <row r="42" spans="2:5" ht="19" x14ac:dyDescent="0.25">
      <c r="B42" s="57">
        <v>39</v>
      </c>
      <c r="C42" s="49">
        <v>34080</v>
      </c>
      <c r="D42" s="49">
        <v>10800</v>
      </c>
      <c r="E42" s="49">
        <v>0</v>
      </c>
    </row>
    <row r="43" spans="2:5" ht="19" x14ac:dyDescent="0.25">
      <c r="B43" s="57">
        <v>40</v>
      </c>
      <c r="C43" s="49">
        <v>0</v>
      </c>
      <c r="D43" s="49">
        <v>0</v>
      </c>
      <c r="E43" s="49">
        <v>14160</v>
      </c>
    </row>
    <row r="44" spans="2:5" ht="19" x14ac:dyDescent="0.25">
      <c r="B44" s="57">
        <v>41</v>
      </c>
      <c r="C44" s="49">
        <v>45600</v>
      </c>
      <c r="D44" s="49">
        <v>7200</v>
      </c>
      <c r="E44" s="49">
        <v>240</v>
      </c>
    </row>
    <row r="45" spans="2:5" ht="19" x14ac:dyDescent="0.25">
      <c r="B45" s="57">
        <v>42</v>
      </c>
      <c r="C45" s="49">
        <v>66960</v>
      </c>
      <c r="D45" s="49">
        <v>37920</v>
      </c>
      <c r="E45" s="49">
        <v>0</v>
      </c>
    </row>
    <row r="46" spans="2:5" ht="19" x14ac:dyDescent="0.25">
      <c r="B46" s="57">
        <v>43</v>
      </c>
      <c r="C46" s="49">
        <v>2640</v>
      </c>
      <c r="D46" s="49">
        <v>5040</v>
      </c>
      <c r="E46" s="49">
        <v>12000</v>
      </c>
    </row>
    <row r="47" spans="2:5" ht="19" x14ac:dyDescent="0.25">
      <c r="B47" s="57">
        <v>44</v>
      </c>
      <c r="C47" s="49">
        <v>57600</v>
      </c>
      <c r="D47" s="49">
        <v>2640</v>
      </c>
      <c r="E47" s="49">
        <v>12960</v>
      </c>
    </row>
    <row r="48" spans="2:5" ht="19" x14ac:dyDescent="0.25">
      <c r="B48" s="57">
        <v>45</v>
      </c>
      <c r="C48" s="49">
        <v>47520</v>
      </c>
      <c r="D48" s="49">
        <v>4080</v>
      </c>
      <c r="E48" s="49">
        <v>480</v>
      </c>
    </row>
    <row r="49" spans="2:5" ht="19" x14ac:dyDescent="0.25">
      <c r="B49" s="57">
        <v>46</v>
      </c>
      <c r="C49" s="49">
        <v>21600</v>
      </c>
      <c r="D49" s="49">
        <v>17280</v>
      </c>
      <c r="E49" s="49">
        <v>240</v>
      </c>
    </row>
    <row r="50" spans="2:5" ht="19" x14ac:dyDescent="0.25">
      <c r="B50" s="57">
        <v>47</v>
      </c>
      <c r="C50" s="49">
        <v>0</v>
      </c>
      <c r="D50" s="49">
        <v>30960</v>
      </c>
      <c r="E50" s="49">
        <v>2880</v>
      </c>
    </row>
    <row r="51" spans="2:5" ht="19" x14ac:dyDescent="0.25">
      <c r="B51" s="57">
        <v>48</v>
      </c>
      <c r="C51" s="49">
        <v>71760</v>
      </c>
      <c r="D51" s="49">
        <v>23760</v>
      </c>
      <c r="E51" s="49">
        <v>6960</v>
      </c>
    </row>
    <row r="52" spans="2:5" ht="19" x14ac:dyDescent="0.25">
      <c r="B52" s="57">
        <v>49</v>
      </c>
      <c r="C52" s="49">
        <v>24480</v>
      </c>
      <c r="D52" s="49">
        <v>58080</v>
      </c>
      <c r="E52" s="49">
        <v>11280</v>
      </c>
    </row>
    <row r="53" spans="2:5" ht="19" x14ac:dyDescent="0.25">
      <c r="B53" s="57">
        <v>50</v>
      </c>
      <c r="C53" s="49">
        <v>64320</v>
      </c>
      <c r="D53" s="49">
        <v>1440</v>
      </c>
      <c r="E53" s="49">
        <v>7440</v>
      </c>
    </row>
    <row r="54" spans="2:5" ht="19" x14ac:dyDescent="0.25">
      <c r="B54" s="57">
        <v>51</v>
      </c>
      <c r="C54" s="49">
        <v>720</v>
      </c>
      <c r="D54" s="49">
        <v>30240</v>
      </c>
      <c r="E54" s="49">
        <v>8400</v>
      </c>
    </row>
    <row r="55" spans="2:5" ht="19" x14ac:dyDescent="0.25">
      <c r="B55" s="57">
        <v>52</v>
      </c>
      <c r="C55" s="49">
        <v>2640</v>
      </c>
      <c r="D55" s="49">
        <v>49440</v>
      </c>
      <c r="E55" s="49">
        <v>0</v>
      </c>
    </row>
    <row r="56" spans="2:5" ht="19" x14ac:dyDescent="0.25">
      <c r="B56" s="57">
        <v>53</v>
      </c>
      <c r="C56" s="49">
        <v>5040</v>
      </c>
      <c r="D56" s="49">
        <v>26880</v>
      </c>
      <c r="E56" s="49">
        <v>240</v>
      </c>
    </row>
    <row r="57" spans="2:5" ht="19" x14ac:dyDescent="0.25">
      <c r="B57" s="57">
        <v>54</v>
      </c>
      <c r="C57" s="49">
        <v>25200</v>
      </c>
      <c r="D57" s="49">
        <v>15600</v>
      </c>
      <c r="E57" s="49">
        <v>14160</v>
      </c>
    </row>
    <row r="58" spans="2:5" ht="19" x14ac:dyDescent="0.25">
      <c r="B58" s="57">
        <v>55</v>
      </c>
      <c r="C58" s="49">
        <v>720</v>
      </c>
      <c r="D58" s="49">
        <v>21360</v>
      </c>
      <c r="E58" s="49">
        <v>480</v>
      </c>
    </row>
    <row r="59" spans="2:5" ht="19" x14ac:dyDescent="0.25">
      <c r="B59" s="57">
        <v>56</v>
      </c>
      <c r="C59" s="49">
        <v>9600</v>
      </c>
      <c r="D59" s="49">
        <v>7680</v>
      </c>
      <c r="E59" s="49">
        <v>1680</v>
      </c>
    </row>
    <row r="60" spans="2:5" ht="19" x14ac:dyDescent="0.25">
      <c r="B60" s="57">
        <v>57</v>
      </c>
      <c r="C60" s="49">
        <v>4320</v>
      </c>
      <c r="D60" s="49">
        <v>27600</v>
      </c>
      <c r="E60" s="49">
        <v>18480</v>
      </c>
    </row>
    <row r="61" spans="2:5" ht="19" x14ac:dyDescent="0.25">
      <c r="B61" s="57">
        <v>58</v>
      </c>
      <c r="C61" s="49">
        <v>7680</v>
      </c>
      <c r="D61" s="49">
        <v>30000</v>
      </c>
      <c r="E61" s="49">
        <v>16560</v>
      </c>
    </row>
    <row r="62" spans="2:5" ht="19" x14ac:dyDescent="0.25">
      <c r="B62" s="57">
        <v>59</v>
      </c>
      <c r="C62" s="49">
        <v>8400</v>
      </c>
      <c r="D62" s="49">
        <v>2310</v>
      </c>
      <c r="E62" s="49">
        <v>0</v>
      </c>
    </row>
    <row r="63" spans="2:5" ht="19" x14ac:dyDescent="0.25">
      <c r="B63" s="57">
        <v>60</v>
      </c>
      <c r="C63" s="49">
        <v>28770</v>
      </c>
      <c r="D63" s="49">
        <v>14910</v>
      </c>
      <c r="E63" s="49">
        <v>16170</v>
      </c>
    </row>
    <row r="64" spans="2:5" ht="19" x14ac:dyDescent="0.25">
      <c r="B64" s="57">
        <v>61</v>
      </c>
      <c r="C64" s="49">
        <v>6090</v>
      </c>
      <c r="D64" s="49">
        <v>14700</v>
      </c>
      <c r="E64" s="49">
        <v>3570</v>
      </c>
    </row>
    <row r="65" spans="2:5" ht="19" x14ac:dyDescent="0.25">
      <c r="B65" s="57">
        <v>62</v>
      </c>
      <c r="C65" s="49">
        <v>5670</v>
      </c>
      <c r="D65" s="49">
        <v>8400</v>
      </c>
      <c r="E65" s="49">
        <v>0</v>
      </c>
    </row>
    <row r="66" spans="2:5" ht="19" x14ac:dyDescent="0.25">
      <c r="B66" s="57">
        <v>63</v>
      </c>
      <c r="C66" s="49">
        <v>16590</v>
      </c>
      <c r="D66" s="49">
        <v>0</v>
      </c>
      <c r="E66" s="49">
        <v>4830</v>
      </c>
    </row>
    <row r="67" spans="2:5" ht="19" x14ac:dyDescent="0.25">
      <c r="B67" s="57">
        <v>64</v>
      </c>
      <c r="C67" s="49">
        <v>10290</v>
      </c>
      <c r="D67" s="49">
        <v>5880</v>
      </c>
      <c r="E67" s="49">
        <v>15120</v>
      </c>
    </row>
    <row r="68" spans="2:5" ht="19" x14ac:dyDescent="0.25">
      <c r="B68" s="57">
        <v>65</v>
      </c>
      <c r="C68" s="49">
        <v>29820</v>
      </c>
      <c r="D68" s="49">
        <v>24570</v>
      </c>
      <c r="E68" s="49">
        <v>7770</v>
      </c>
    </row>
    <row r="69" spans="2:5" ht="19" x14ac:dyDescent="0.25">
      <c r="B69" s="57">
        <v>66</v>
      </c>
      <c r="C69" s="49">
        <v>19530</v>
      </c>
      <c r="D69" s="49">
        <v>6300</v>
      </c>
      <c r="E69" s="49">
        <v>1680</v>
      </c>
    </row>
    <row r="70" spans="2:5" ht="19" x14ac:dyDescent="0.25">
      <c r="B70" s="57">
        <v>67</v>
      </c>
      <c r="C70" s="49">
        <v>25200</v>
      </c>
      <c r="D70" s="49">
        <v>22050</v>
      </c>
      <c r="E70" s="49">
        <v>10500</v>
      </c>
    </row>
    <row r="71" spans="2:5" ht="19" x14ac:dyDescent="0.25">
      <c r="B71" s="57">
        <v>68</v>
      </c>
      <c r="C71" s="49">
        <v>17220</v>
      </c>
      <c r="D71" s="49">
        <v>5250</v>
      </c>
      <c r="E71" s="49">
        <v>26250</v>
      </c>
    </row>
    <row r="72" spans="2:5" ht="19" x14ac:dyDescent="0.25">
      <c r="B72" s="57">
        <v>69</v>
      </c>
      <c r="C72" s="49">
        <v>210</v>
      </c>
      <c r="D72" s="49">
        <v>15120</v>
      </c>
      <c r="E72" s="49">
        <v>35280</v>
      </c>
    </row>
    <row r="73" spans="2:5" ht="19" x14ac:dyDescent="0.25">
      <c r="B73" s="57">
        <v>70</v>
      </c>
      <c r="C73" s="49">
        <v>2310</v>
      </c>
      <c r="D73" s="49">
        <v>6510</v>
      </c>
      <c r="E73" s="49">
        <v>23100</v>
      </c>
    </row>
    <row r="74" spans="2:5" ht="19" x14ac:dyDescent="0.25">
      <c r="B74" s="57">
        <v>71</v>
      </c>
      <c r="C74" s="49">
        <v>36120</v>
      </c>
      <c r="D74" s="49">
        <v>4620</v>
      </c>
      <c r="E74" s="49">
        <v>42420</v>
      </c>
    </row>
    <row r="75" spans="2:5" ht="19" x14ac:dyDescent="0.25">
      <c r="B75" s="57">
        <v>72</v>
      </c>
      <c r="C75" s="49">
        <v>10500</v>
      </c>
      <c r="D75" s="49">
        <v>8610</v>
      </c>
      <c r="E75" s="49">
        <v>6510</v>
      </c>
    </row>
    <row r="76" spans="2:5" ht="19" x14ac:dyDescent="0.25">
      <c r="B76" s="57">
        <v>73</v>
      </c>
      <c r="C76" s="49">
        <v>36120</v>
      </c>
      <c r="D76" s="49">
        <v>2940</v>
      </c>
      <c r="E76" s="49">
        <v>8610</v>
      </c>
    </row>
    <row r="77" spans="2:5" ht="19" x14ac:dyDescent="0.25">
      <c r="B77" s="57">
        <v>74</v>
      </c>
      <c r="C77" s="49">
        <v>10500</v>
      </c>
      <c r="D77" s="49">
        <v>6510</v>
      </c>
      <c r="E77" s="49">
        <v>4620</v>
      </c>
    </row>
    <row r="78" spans="2:5" ht="19" x14ac:dyDescent="0.25">
      <c r="B78" s="57">
        <v>75</v>
      </c>
      <c r="C78" s="49">
        <v>44520</v>
      </c>
      <c r="D78" s="49">
        <v>14700</v>
      </c>
      <c r="E78" s="49">
        <v>6090</v>
      </c>
    </row>
    <row r="79" spans="2:5" ht="19" x14ac:dyDescent="0.25">
      <c r="B79" s="57">
        <v>76</v>
      </c>
      <c r="C79" s="49">
        <v>17010</v>
      </c>
      <c r="D79" s="49">
        <v>11550</v>
      </c>
      <c r="E79" s="49">
        <v>5250</v>
      </c>
    </row>
    <row r="80" spans="2:5" ht="19" x14ac:dyDescent="0.25">
      <c r="B80" s="57">
        <v>77</v>
      </c>
      <c r="C80" s="49">
        <v>22050</v>
      </c>
      <c r="D80" s="49">
        <v>6510</v>
      </c>
      <c r="E80" s="49">
        <v>16380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C566C-6637-DB4F-8C04-68DBC17A9768}">
  <sheetPr codeName="Sheet18"/>
  <dimension ref="B2:H22"/>
  <sheetViews>
    <sheetView workbookViewId="0">
      <selection activeCell="B5" sqref="B5"/>
    </sheetView>
  </sheetViews>
  <sheetFormatPr baseColWidth="10" defaultRowHeight="16" x14ac:dyDescent="0.2"/>
  <cols>
    <col min="2" max="2" width="18.6640625" customWidth="1"/>
  </cols>
  <sheetData>
    <row r="2" spans="2:8" ht="20" x14ac:dyDescent="0.25">
      <c r="B2" s="50" t="s">
        <v>133</v>
      </c>
      <c r="C2" s="39"/>
    </row>
    <row r="3" spans="2:8" x14ac:dyDescent="0.2">
      <c r="B3" s="39"/>
      <c r="C3" s="123" t="s">
        <v>19</v>
      </c>
      <c r="D3" s="148"/>
      <c r="E3" s="124"/>
      <c r="F3" s="123" t="s">
        <v>20</v>
      </c>
      <c r="G3" s="148"/>
      <c r="H3" s="124"/>
    </row>
    <row r="4" spans="2:8" x14ac:dyDescent="0.2">
      <c r="B4" s="39"/>
      <c r="C4" s="89" t="s">
        <v>117</v>
      </c>
      <c r="D4" s="39" t="s">
        <v>118</v>
      </c>
      <c r="E4" s="39" t="s">
        <v>119</v>
      </c>
      <c r="F4" s="39" t="s">
        <v>117</v>
      </c>
      <c r="G4" s="39" t="s">
        <v>118</v>
      </c>
      <c r="H4" s="39" t="s">
        <v>119</v>
      </c>
    </row>
    <row r="5" spans="2:8" x14ac:dyDescent="0.2">
      <c r="B5" s="85" t="s">
        <v>129</v>
      </c>
      <c r="C5" s="39">
        <v>0.51</v>
      </c>
      <c r="D5" s="86">
        <v>0.52</v>
      </c>
      <c r="E5" s="39">
        <v>0.52</v>
      </c>
      <c r="F5" s="39">
        <v>0.49</v>
      </c>
      <c r="G5" s="39">
        <v>0.48</v>
      </c>
      <c r="H5" s="39">
        <v>0.48</v>
      </c>
    </row>
    <row r="6" spans="2:8" x14ac:dyDescent="0.2">
      <c r="B6" s="85" t="s">
        <v>130</v>
      </c>
      <c r="C6" s="39">
        <v>0.47</v>
      </c>
      <c r="D6" s="86">
        <v>0.54</v>
      </c>
      <c r="E6" s="39">
        <v>0.47</v>
      </c>
      <c r="F6" s="39">
        <v>0.53</v>
      </c>
      <c r="G6" s="39">
        <v>0.46</v>
      </c>
      <c r="H6" s="39">
        <v>0.53</v>
      </c>
    </row>
    <row r="7" spans="2:8" x14ac:dyDescent="0.2">
      <c r="B7" s="85" t="s">
        <v>131</v>
      </c>
      <c r="C7" s="39">
        <v>0.49</v>
      </c>
      <c r="D7" s="86">
        <v>0.51</v>
      </c>
      <c r="E7" s="39">
        <v>0.46</v>
      </c>
      <c r="F7" s="39">
        <v>0.51</v>
      </c>
      <c r="G7" s="39">
        <v>0.49</v>
      </c>
      <c r="H7" s="39">
        <v>0.54</v>
      </c>
    </row>
    <row r="8" spans="2:8" x14ac:dyDescent="0.2">
      <c r="B8" s="85" t="s">
        <v>132</v>
      </c>
      <c r="C8" s="39">
        <v>0.53</v>
      </c>
      <c r="D8" s="86">
        <v>0.56000000000000005</v>
      </c>
      <c r="E8" s="39">
        <v>0.54</v>
      </c>
      <c r="F8" s="39">
        <v>0.47</v>
      </c>
      <c r="G8" s="39">
        <v>0.44</v>
      </c>
      <c r="H8" s="39">
        <v>0.46</v>
      </c>
    </row>
    <row r="11" spans="2:8" x14ac:dyDescent="0.2">
      <c r="B11" s="5"/>
    </row>
    <row r="12" spans="2:8" x14ac:dyDescent="0.2">
      <c r="B12" s="2"/>
      <c r="C12" s="2"/>
      <c r="D12" s="1"/>
    </row>
    <row r="13" spans="2:8" x14ac:dyDescent="0.2">
      <c r="B13" s="71"/>
      <c r="C13" s="71"/>
      <c r="D13" s="1"/>
    </row>
    <row r="14" spans="2:8" x14ac:dyDescent="0.2">
      <c r="B14" s="71"/>
      <c r="C14" s="71"/>
      <c r="D14" s="1"/>
      <c r="G14" s="1"/>
      <c r="H14" s="1"/>
    </row>
    <row r="15" spans="2:8" x14ac:dyDescent="0.2">
      <c r="B15" s="71"/>
      <c r="C15" s="71"/>
      <c r="D15" s="1"/>
      <c r="G15" s="71"/>
      <c r="H15" s="71"/>
    </row>
    <row r="18" spans="2:4" x14ac:dyDescent="0.2">
      <c r="B18" s="5"/>
      <c r="C18" s="5"/>
      <c r="D18" s="5"/>
    </row>
    <row r="19" spans="2:4" x14ac:dyDescent="0.2">
      <c r="B19" s="149"/>
      <c r="C19" s="149"/>
      <c r="D19" s="67"/>
    </row>
    <row r="20" spans="2:4" x14ac:dyDescent="0.2">
      <c r="B20" s="78"/>
      <c r="C20" s="78"/>
      <c r="D20" s="67"/>
    </row>
    <row r="21" spans="2:4" x14ac:dyDescent="0.2">
      <c r="B21" s="78"/>
      <c r="C21" s="78"/>
      <c r="D21" s="67"/>
    </row>
    <row r="22" spans="2:4" x14ac:dyDescent="0.2">
      <c r="B22" s="78"/>
      <c r="C22" s="78"/>
      <c r="D22" s="67"/>
    </row>
  </sheetData>
  <mergeCells count="3">
    <mergeCell ref="C3:E3"/>
    <mergeCell ref="F3:H3"/>
    <mergeCell ref="B19:C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9D2E2-A0B6-5E43-A0C3-F9D9D417178F}">
  <sheetPr codeName="Sheet20"/>
  <dimension ref="B3:H14"/>
  <sheetViews>
    <sheetView workbookViewId="0">
      <selection activeCell="H18" sqref="H18"/>
    </sheetView>
  </sheetViews>
  <sheetFormatPr baseColWidth="10" defaultRowHeight="16" x14ac:dyDescent="0.2"/>
  <cols>
    <col min="2" max="2" width="15.83203125" customWidth="1"/>
  </cols>
  <sheetData>
    <row r="3" spans="2:8" ht="20" x14ac:dyDescent="0.25">
      <c r="B3" s="75" t="s">
        <v>205</v>
      </c>
      <c r="C3" s="79"/>
      <c r="D3" s="77"/>
      <c r="E3" s="77"/>
      <c r="F3" s="77"/>
      <c r="G3" s="77"/>
      <c r="H3" s="77"/>
    </row>
    <row r="4" spans="2:8" x14ac:dyDescent="0.2">
      <c r="B4" s="78"/>
      <c r="C4" s="150"/>
      <c r="D4" s="150"/>
      <c r="E4" s="150"/>
      <c r="F4" s="150"/>
      <c r="G4" s="150"/>
      <c r="H4" s="150"/>
    </row>
    <row r="5" spans="2:8" x14ac:dyDescent="0.2">
      <c r="B5" s="76"/>
      <c r="C5" s="76" t="s">
        <v>120</v>
      </c>
      <c r="D5" s="76" t="s">
        <v>121</v>
      </c>
      <c r="E5" s="76" t="s">
        <v>42</v>
      </c>
      <c r="F5" s="78"/>
      <c r="G5" s="78"/>
      <c r="H5" s="78"/>
    </row>
    <row r="6" spans="2:8" x14ac:dyDescent="0.2">
      <c r="B6" s="85" t="s">
        <v>130</v>
      </c>
      <c r="C6" s="39">
        <v>72.5</v>
      </c>
      <c r="D6" s="39">
        <v>25</v>
      </c>
      <c r="E6" s="39">
        <v>2.5</v>
      </c>
      <c r="F6" s="71"/>
      <c r="G6" s="71"/>
      <c r="H6" s="71"/>
    </row>
    <row r="7" spans="2:8" x14ac:dyDescent="0.2">
      <c r="B7" s="85" t="s">
        <v>129</v>
      </c>
      <c r="C7" s="39">
        <v>86</v>
      </c>
      <c r="D7" s="39">
        <v>11.7</v>
      </c>
      <c r="E7" s="39">
        <v>2.2999999999999998</v>
      </c>
      <c r="F7" s="71"/>
      <c r="G7" s="71"/>
      <c r="H7" s="71"/>
    </row>
    <row r="8" spans="2:8" x14ac:dyDescent="0.2">
      <c r="B8" s="85" t="s">
        <v>132</v>
      </c>
      <c r="C8" s="39">
        <v>69.2</v>
      </c>
      <c r="D8" s="39">
        <v>30.8</v>
      </c>
      <c r="E8" s="39">
        <v>0</v>
      </c>
    </row>
    <row r="9" spans="2:8" x14ac:dyDescent="0.2">
      <c r="B9" s="85" t="s">
        <v>131</v>
      </c>
      <c r="C9" s="39">
        <v>50</v>
      </c>
      <c r="D9" s="39">
        <v>38.200000000000003</v>
      </c>
      <c r="E9" s="39">
        <v>11.8</v>
      </c>
    </row>
    <row r="12" spans="2:8" x14ac:dyDescent="0.2">
      <c r="B12" s="78"/>
      <c r="C12" s="78"/>
      <c r="D12" s="78"/>
      <c r="E12" s="78"/>
    </row>
    <row r="13" spans="2:8" x14ac:dyDescent="0.2">
      <c r="B13" s="78"/>
    </row>
    <row r="14" spans="2:8" x14ac:dyDescent="0.2">
      <c r="B14" s="78"/>
    </row>
  </sheetData>
  <mergeCells count="2">
    <mergeCell ref="C4:E4"/>
    <mergeCell ref="F4:H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CC14F-0E1A-4940-98E7-53D09DB9088E}">
  <sheetPr codeName="Sheet24"/>
  <dimension ref="B3:Q18"/>
  <sheetViews>
    <sheetView zoomScale="88" workbookViewId="0">
      <selection activeCell="B3" sqref="B3:K20"/>
    </sheetView>
  </sheetViews>
  <sheetFormatPr baseColWidth="10" defaultRowHeight="16" x14ac:dyDescent="0.2"/>
  <cols>
    <col min="2" max="2" width="15.5" customWidth="1"/>
  </cols>
  <sheetData>
    <row r="3" spans="2:17" x14ac:dyDescent="0.2">
      <c r="B3" s="2" t="s">
        <v>134</v>
      </c>
    </row>
    <row r="5" spans="2:17" x14ac:dyDescent="0.2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2:17" x14ac:dyDescent="0.2">
      <c r="B6" s="84" t="s">
        <v>122</v>
      </c>
      <c r="C6" s="151" t="s">
        <v>120</v>
      </c>
      <c r="D6" s="152"/>
      <c r="E6" s="153"/>
      <c r="F6" s="151" t="s">
        <v>121</v>
      </c>
      <c r="G6" s="152"/>
      <c r="H6" s="153"/>
      <c r="I6" s="151" t="s">
        <v>42</v>
      </c>
      <c r="J6" s="152"/>
      <c r="K6" s="153"/>
      <c r="L6" s="10"/>
      <c r="M6" s="10"/>
    </row>
    <row r="7" spans="2:17" x14ac:dyDescent="0.2">
      <c r="B7" s="84" t="s">
        <v>123</v>
      </c>
      <c r="C7" s="84" t="s">
        <v>117</v>
      </c>
      <c r="D7" s="84" t="s">
        <v>118</v>
      </c>
      <c r="E7" s="84" t="s">
        <v>119</v>
      </c>
      <c r="F7" s="84" t="s">
        <v>117</v>
      </c>
      <c r="G7" s="84" t="s">
        <v>118</v>
      </c>
      <c r="H7" s="84" t="s">
        <v>119</v>
      </c>
      <c r="I7" s="84" t="s">
        <v>117</v>
      </c>
      <c r="J7" s="84" t="s">
        <v>118</v>
      </c>
      <c r="K7" s="84" t="s">
        <v>119</v>
      </c>
      <c r="L7" s="10"/>
      <c r="M7" s="10"/>
    </row>
    <row r="8" spans="2:17" x14ac:dyDescent="0.2">
      <c r="B8" s="83" t="s">
        <v>112</v>
      </c>
      <c r="C8" s="83">
        <v>25</v>
      </c>
      <c r="D8" s="83">
        <v>25</v>
      </c>
      <c r="E8" s="83">
        <v>25</v>
      </c>
      <c r="F8" s="83">
        <v>75</v>
      </c>
      <c r="G8" s="83">
        <v>75</v>
      </c>
      <c r="H8" s="83">
        <v>75</v>
      </c>
      <c r="I8" s="83">
        <v>0</v>
      </c>
      <c r="J8" s="83">
        <v>0</v>
      </c>
      <c r="K8" s="83">
        <v>0</v>
      </c>
      <c r="L8" s="10"/>
      <c r="M8" s="10"/>
      <c r="N8" s="10"/>
      <c r="O8" s="10"/>
      <c r="P8" s="10"/>
      <c r="Q8" s="10"/>
    </row>
    <row r="9" spans="2:17" x14ac:dyDescent="0.2">
      <c r="B9" s="83" t="s">
        <v>179</v>
      </c>
      <c r="C9" s="83">
        <v>74.758199999999988</v>
      </c>
      <c r="D9" s="83">
        <v>74.819199999999995</v>
      </c>
      <c r="E9" s="83">
        <v>71.8</v>
      </c>
      <c r="F9" s="83">
        <v>23.210499999999996</v>
      </c>
      <c r="G9" s="83">
        <v>15.896599999999999</v>
      </c>
      <c r="H9" s="83">
        <v>23.297999999999998</v>
      </c>
      <c r="I9" s="83">
        <v>2.0312999999999999</v>
      </c>
      <c r="J9" s="83">
        <v>9.2842000000000002</v>
      </c>
      <c r="K9" s="83">
        <v>4.9020000000000001</v>
      </c>
      <c r="L9" s="10"/>
      <c r="M9" s="10"/>
      <c r="N9" s="10"/>
      <c r="O9" s="10"/>
      <c r="P9" s="10"/>
      <c r="Q9" s="10"/>
    </row>
    <row r="10" spans="2:17" x14ac:dyDescent="0.2">
      <c r="B10" s="83" t="s">
        <v>180</v>
      </c>
      <c r="C10" s="83">
        <v>88.092999999999989</v>
      </c>
      <c r="D10" s="83">
        <v>66.401499999999999</v>
      </c>
      <c r="E10" s="83">
        <v>77.525000000000006</v>
      </c>
      <c r="F10" s="83">
        <v>8.9270999999999994</v>
      </c>
      <c r="G10" s="83">
        <v>28.938000000000002</v>
      </c>
      <c r="H10" s="83">
        <v>17.837399999999999</v>
      </c>
      <c r="I10" s="83">
        <v>2.9799000000000002</v>
      </c>
      <c r="J10" s="83">
        <v>4.6604999999999999</v>
      </c>
      <c r="K10" s="83">
        <v>4.6375999999999999</v>
      </c>
      <c r="L10" s="10"/>
      <c r="M10" s="10"/>
      <c r="N10" s="10"/>
      <c r="O10" s="10"/>
      <c r="P10" s="10"/>
      <c r="Q10" s="10"/>
    </row>
    <row r="11" spans="2:17" x14ac:dyDescent="0.2">
      <c r="B11" s="83" t="s">
        <v>181</v>
      </c>
      <c r="C11" s="83">
        <v>84.281000000000006</v>
      </c>
      <c r="D11" s="83">
        <v>76.731999999999999</v>
      </c>
      <c r="E11" s="83">
        <v>76.490800000000007</v>
      </c>
      <c r="F11" s="83">
        <v>12.182500000000001</v>
      </c>
      <c r="G11" s="83">
        <v>15.587999999999999</v>
      </c>
      <c r="H11" s="83">
        <v>16.282200000000003</v>
      </c>
      <c r="I11" s="83">
        <v>3.5365000000000002</v>
      </c>
      <c r="J11" s="83">
        <v>7.68</v>
      </c>
      <c r="K11" s="83">
        <v>7.2270000000000003</v>
      </c>
      <c r="L11" s="10"/>
      <c r="M11" s="10"/>
      <c r="N11" s="10"/>
      <c r="O11" s="10"/>
      <c r="P11" s="10"/>
      <c r="Q11" s="10"/>
    </row>
    <row r="12" spans="2:17" x14ac:dyDescent="0.2">
      <c r="B12" s="83" t="s">
        <v>182</v>
      </c>
      <c r="C12" s="83">
        <v>87.305499999999995</v>
      </c>
      <c r="D12" s="83">
        <v>90.392499999999998</v>
      </c>
      <c r="E12" s="83">
        <v>90.187600000000003</v>
      </c>
      <c r="F12" s="83">
        <v>11.025</v>
      </c>
      <c r="G12" s="83">
        <v>7.1253000000000002</v>
      </c>
      <c r="H12" s="83">
        <v>7.2827999999999999</v>
      </c>
      <c r="I12" s="83">
        <v>1.6695</v>
      </c>
      <c r="J12" s="83">
        <v>2.4822000000000002</v>
      </c>
      <c r="K12" s="83">
        <v>2.5295999999999998</v>
      </c>
      <c r="L12" s="10"/>
      <c r="M12" s="10"/>
      <c r="N12" s="10"/>
      <c r="O12" s="10"/>
      <c r="P12" s="10"/>
      <c r="Q12" s="10"/>
    </row>
    <row r="13" spans="2:17" x14ac:dyDescent="0.2">
      <c r="B13" s="83" t="s">
        <v>183</v>
      </c>
      <c r="C13" s="83">
        <v>88.381200000000007</v>
      </c>
      <c r="D13" s="83">
        <v>93.328299999999999</v>
      </c>
      <c r="E13" s="83">
        <v>84.370400000000004</v>
      </c>
      <c r="F13" s="83">
        <v>10.943</v>
      </c>
      <c r="G13" s="83">
        <v>6.0669000000000004</v>
      </c>
      <c r="H13" s="83">
        <v>11.407200000000001</v>
      </c>
      <c r="I13" s="83">
        <v>0.67580000000000007</v>
      </c>
      <c r="J13" s="83">
        <v>0.6048</v>
      </c>
      <c r="K13" s="83">
        <v>4.2224000000000004</v>
      </c>
      <c r="L13" s="10"/>
      <c r="M13" s="10"/>
      <c r="N13" s="10"/>
      <c r="O13" s="10"/>
      <c r="P13" s="10"/>
      <c r="Q13" s="10"/>
    </row>
    <row r="14" spans="2:17" x14ac:dyDescent="0.2">
      <c r="B14" s="83" t="s">
        <v>184</v>
      </c>
      <c r="C14" s="83">
        <v>89.114499999999992</v>
      </c>
      <c r="D14" s="83">
        <v>94.364499999999992</v>
      </c>
      <c r="E14" s="83">
        <v>89.358099999999993</v>
      </c>
      <c r="F14" s="83">
        <v>9.729099999999999</v>
      </c>
      <c r="G14" s="83">
        <v>4.5889999999999995</v>
      </c>
      <c r="H14" s="83">
        <v>8.9603999999999999</v>
      </c>
      <c r="I14" s="83">
        <v>1.1622999999999999</v>
      </c>
      <c r="J14" s="83">
        <v>1.0465000000000002</v>
      </c>
      <c r="K14" s="83">
        <v>1.6815</v>
      </c>
      <c r="L14" s="10"/>
      <c r="M14" s="10"/>
      <c r="N14" s="10"/>
      <c r="O14" s="10"/>
      <c r="P14" s="10"/>
      <c r="Q14" s="10"/>
    </row>
    <row r="15" spans="2:17" x14ac:dyDescent="0.2">
      <c r="B15" s="83" t="s">
        <v>185</v>
      </c>
      <c r="C15" s="83">
        <v>94.854399999999998</v>
      </c>
      <c r="D15" s="83">
        <v>90.848799999999997</v>
      </c>
      <c r="E15" s="83">
        <v>94.584800000000001</v>
      </c>
      <c r="F15" s="83">
        <v>3.0783999999999998</v>
      </c>
      <c r="G15" s="83">
        <v>7.0369999999999999</v>
      </c>
      <c r="H15" s="83">
        <v>3.6792000000000007</v>
      </c>
      <c r="I15" s="83">
        <v>2.0672000000000001</v>
      </c>
      <c r="J15" s="83">
        <v>2.1141999999999999</v>
      </c>
      <c r="K15" s="83">
        <v>1.7416</v>
      </c>
      <c r="L15" s="10"/>
      <c r="M15" s="10"/>
      <c r="N15" s="10"/>
      <c r="O15" s="10"/>
      <c r="P15" s="10"/>
      <c r="Q15" s="10"/>
    </row>
    <row r="16" spans="2:17" x14ac:dyDescent="0.2">
      <c r="B16" s="83" t="s">
        <v>186</v>
      </c>
      <c r="C16" s="83">
        <v>91.81</v>
      </c>
      <c r="D16" s="83">
        <v>92.79</v>
      </c>
      <c r="E16" s="83">
        <v>98.82</v>
      </c>
      <c r="F16" s="83">
        <v>7.85</v>
      </c>
      <c r="G16" s="83">
        <v>6.62</v>
      </c>
      <c r="H16" s="83">
        <v>0.68</v>
      </c>
      <c r="I16" s="83">
        <v>0.34</v>
      </c>
      <c r="J16" s="83">
        <v>0.59</v>
      </c>
      <c r="K16" s="83">
        <v>0.5</v>
      </c>
      <c r="L16" s="10"/>
      <c r="M16" s="10"/>
      <c r="N16" s="10"/>
      <c r="O16" s="10"/>
      <c r="P16" s="10"/>
      <c r="Q16" s="10"/>
    </row>
    <row r="17" spans="2:17" x14ac:dyDescent="0.2">
      <c r="B17" s="83" t="s">
        <v>187</v>
      </c>
      <c r="C17" s="83">
        <v>87.42</v>
      </c>
      <c r="D17" s="83">
        <v>94.52</v>
      </c>
      <c r="E17" s="83">
        <v>96.31</v>
      </c>
      <c r="F17" s="83">
        <v>8.91</v>
      </c>
      <c r="G17" s="83">
        <v>3.2</v>
      </c>
      <c r="H17" s="83">
        <v>1.34</v>
      </c>
      <c r="I17" s="83">
        <v>3.67</v>
      </c>
      <c r="J17" s="83">
        <v>2.2799999999999998</v>
      </c>
      <c r="K17" s="83">
        <v>2.35</v>
      </c>
      <c r="L17" s="10"/>
      <c r="M17" s="10"/>
      <c r="N17" s="10"/>
      <c r="O17" s="10"/>
      <c r="P17" s="10"/>
      <c r="Q17" s="10"/>
    </row>
    <row r="18" spans="2:17" x14ac:dyDescent="0.2">
      <c r="B18" s="83" t="s">
        <v>188</v>
      </c>
      <c r="C18" s="83">
        <v>87.26</v>
      </c>
      <c r="D18" s="83">
        <v>98.76</v>
      </c>
      <c r="E18" s="83">
        <v>97.87</v>
      </c>
      <c r="F18" s="83">
        <v>12.2</v>
      </c>
      <c r="G18" s="83">
        <v>0.7</v>
      </c>
      <c r="H18" s="83">
        <v>1.63</v>
      </c>
      <c r="I18" s="83">
        <v>0.54</v>
      </c>
      <c r="J18" s="83">
        <v>0.54</v>
      </c>
      <c r="K18" s="83">
        <v>0.5</v>
      </c>
      <c r="L18" s="10"/>
      <c r="M18" s="10"/>
      <c r="N18" s="10"/>
      <c r="O18" s="10"/>
      <c r="P18" s="10"/>
      <c r="Q18" s="10"/>
    </row>
  </sheetData>
  <mergeCells count="3">
    <mergeCell ref="C6:E6"/>
    <mergeCell ref="F6:H6"/>
    <mergeCell ref="I6:K6"/>
  </mergeCells>
  <pageMargins left="0.7" right="0.7" top="0.75" bottom="0.75" header="0.3" footer="0.3"/>
  <pageSetup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F062B-600E-B84E-A4D7-CFE84378851F}">
  <sheetPr codeName="Sheet25"/>
  <dimension ref="A3:CX32"/>
  <sheetViews>
    <sheetView workbookViewId="0">
      <selection activeCell="B22" sqref="B22:CX32"/>
    </sheetView>
  </sheetViews>
  <sheetFormatPr baseColWidth="10" defaultRowHeight="16" x14ac:dyDescent="0.2"/>
  <cols>
    <col min="1" max="1" width="10.83203125" style="1"/>
    <col min="2" max="2" width="10.83203125" style="1" customWidth="1"/>
    <col min="3" max="21" width="10.83203125" style="1"/>
    <col min="22" max="25" width="12.1640625" style="1" bestFit="1" customWidth="1"/>
    <col min="26" max="16384" width="10.83203125" style="1"/>
  </cols>
  <sheetData>
    <row r="3" spans="2:25" x14ac:dyDescent="0.2">
      <c r="B3" s="2" t="s">
        <v>135</v>
      </c>
    </row>
    <row r="4" spans="2:25" x14ac:dyDescent="0.2">
      <c r="B4" s="156" t="s">
        <v>136</v>
      </c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</row>
    <row r="5" spans="2:25" ht="34" x14ac:dyDescent="0.2">
      <c r="B5" s="81" t="s">
        <v>123</v>
      </c>
      <c r="C5" s="158" t="s">
        <v>117</v>
      </c>
      <c r="D5" s="158"/>
      <c r="E5" s="158"/>
      <c r="F5" s="158"/>
      <c r="G5" s="158"/>
      <c r="H5" s="158" t="s">
        <v>118</v>
      </c>
      <c r="I5" s="158"/>
      <c r="J5" s="158"/>
      <c r="K5" s="158"/>
      <c r="L5" s="158"/>
      <c r="M5" s="158" t="s">
        <v>119</v>
      </c>
      <c r="N5" s="158"/>
      <c r="O5" s="158"/>
      <c r="P5" s="158"/>
      <c r="Q5" s="158"/>
      <c r="R5" s="160" t="s">
        <v>190</v>
      </c>
      <c r="S5" s="160"/>
      <c r="T5" s="160"/>
      <c r="U5" s="160"/>
      <c r="V5" s="160" t="s">
        <v>191</v>
      </c>
      <c r="W5" s="160"/>
      <c r="X5" s="160"/>
      <c r="Y5" s="160"/>
    </row>
    <row r="6" spans="2:25" ht="34" x14ac:dyDescent="0.2">
      <c r="B6" s="82" t="s">
        <v>124</v>
      </c>
      <c r="C6" s="82" t="s">
        <v>19</v>
      </c>
      <c r="D6" s="82" t="s">
        <v>20</v>
      </c>
      <c r="E6" s="82" t="s">
        <v>125</v>
      </c>
      <c r="F6" s="82" t="s">
        <v>126</v>
      </c>
      <c r="G6" s="82" t="s">
        <v>127</v>
      </c>
      <c r="H6" s="82" t="s">
        <v>19</v>
      </c>
      <c r="I6" s="82" t="s">
        <v>20</v>
      </c>
      <c r="J6" s="82" t="s">
        <v>125</v>
      </c>
      <c r="K6" s="82" t="s">
        <v>126</v>
      </c>
      <c r="L6" s="82" t="s">
        <v>127</v>
      </c>
      <c r="M6" s="82" t="s">
        <v>19</v>
      </c>
      <c r="N6" s="82" t="s">
        <v>20</v>
      </c>
      <c r="O6" s="82" t="s">
        <v>125</v>
      </c>
      <c r="P6" s="82" t="s">
        <v>126</v>
      </c>
      <c r="Q6" s="82" t="s">
        <v>127</v>
      </c>
      <c r="R6" s="39" t="s">
        <v>117</v>
      </c>
      <c r="S6" s="39" t="s">
        <v>118</v>
      </c>
      <c r="T6" s="39" t="s">
        <v>119</v>
      </c>
      <c r="U6" s="39" t="s">
        <v>189</v>
      </c>
      <c r="V6" s="39" t="s">
        <v>117</v>
      </c>
      <c r="W6" s="39" t="s">
        <v>118</v>
      </c>
      <c r="X6" s="39" t="s">
        <v>119</v>
      </c>
      <c r="Y6" s="39" t="s">
        <v>189</v>
      </c>
    </row>
    <row r="7" spans="2:25" x14ac:dyDescent="0.2">
      <c r="B7" s="83" t="s">
        <v>112</v>
      </c>
      <c r="C7" s="39">
        <v>0</v>
      </c>
      <c r="D7" s="39">
        <v>50</v>
      </c>
      <c r="E7" s="39">
        <v>50</v>
      </c>
      <c r="F7" s="39">
        <v>50</v>
      </c>
      <c r="G7" s="39">
        <v>100</v>
      </c>
      <c r="H7" s="39">
        <v>0</v>
      </c>
      <c r="I7" s="39">
        <v>50</v>
      </c>
      <c r="J7" s="39">
        <v>50</v>
      </c>
      <c r="K7" s="39">
        <v>50</v>
      </c>
      <c r="L7" s="39">
        <v>100</v>
      </c>
      <c r="M7" s="39">
        <v>0</v>
      </c>
      <c r="N7" s="39">
        <v>50</v>
      </c>
      <c r="O7" s="39">
        <v>50</v>
      </c>
      <c r="P7" s="39">
        <v>50</v>
      </c>
      <c r="Q7" s="39">
        <v>100</v>
      </c>
      <c r="R7" s="100">
        <f>(C7+E7)/G7</f>
        <v>0.5</v>
      </c>
      <c r="S7" s="100">
        <f>(H7+J7)/L7</f>
        <v>0.5</v>
      </c>
      <c r="T7" s="100">
        <f>(M7+O7)/Q7</f>
        <v>0.5</v>
      </c>
      <c r="U7" s="101">
        <f>AVERAGE(R7:T7)</f>
        <v>0.5</v>
      </c>
      <c r="V7" s="100">
        <f>(D7+E7)/G7</f>
        <v>1</v>
      </c>
      <c r="W7" s="100">
        <f>(I7+J7)/L7</f>
        <v>1</v>
      </c>
      <c r="X7" s="100">
        <f>(N7+O7)/Q7</f>
        <v>1</v>
      </c>
      <c r="Y7" s="101">
        <f>AVERAGE(V7:X7)</f>
        <v>1</v>
      </c>
    </row>
    <row r="8" spans="2:25" x14ac:dyDescent="0.2">
      <c r="B8" s="83" t="s">
        <v>179</v>
      </c>
      <c r="C8" s="39">
        <v>15</v>
      </c>
      <c r="D8" s="39">
        <v>47</v>
      </c>
      <c r="E8" s="39">
        <v>86</v>
      </c>
      <c r="F8" s="39">
        <v>81</v>
      </c>
      <c r="G8" s="39">
        <v>148</v>
      </c>
      <c r="H8" s="39">
        <v>27</v>
      </c>
      <c r="I8" s="39">
        <v>83</v>
      </c>
      <c r="J8" s="39">
        <v>152</v>
      </c>
      <c r="K8" s="39">
        <v>167</v>
      </c>
      <c r="L8" s="39">
        <v>262</v>
      </c>
      <c r="M8" s="39">
        <v>231</v>
      </c>
      <c r="N8" s="39">
        <v>525</v>
      </c>
      <c r="O8" s="39">
        <v>650</v>
      </c>
      <c r="P8" s="39">
        <v>208</v>
      </c>
      <c r="Q8" s="39">
        <v>1406</v>
      </c>
      <c r="R8" s="100">
        <f t="shared" ref="R8:R14" si="0">(C8+E8)/G8</f>
        <v>0.68243243243243246</v>
      </c>
      <c r="S8" s="100">
        <f t="shared" ref="S8:S14" si="1">(H8+J8)/L8</f>
        <v>0.68320610687022898</v>
      </c>
      <c r="T8" s="100">
        <f t="shared" ref="T8:T14" si="2">(M8+O8)/Q8</f>
        <v>0.62660028449502136</v>
      </c>
      <c r="U8" s="101">
        <f t="shared" ref="U8:U14" si="3">AVERAGE(R8:T8)</f>
        <v>0.66407960793256093</v>
      </c>
      <c r="V8" s="100">
        <f t="shared" ref="V8:V14" si="4">(D8+E8)/G8</f>
        <v>0.89864864864864868</v>
      </c>
      <c r="W8" s="100">
        <f t="shared" ref="W8:W14" si="5">(I8+J8)/L8</f>
        <v>0.89694656488549618</v>
      </c>
      <c r="X8" s="100">
        <f t="shared" ref="X8:X14" si="6">(N8+O8)/Q8</f>
        <v>0.83570412517780934</v>
      </c>
      <c r="Y8" s="101">
        <f t="shared" ref="Y8:Y14" si="7">AVERAGE(V8:X8)</f>
        <v>0.87709977957065144</v>
      </c>
    </row>
    <row r="9" spans="2:25" x14ac:dyDescent="0.2">
      <c r="B9" s="83" t="s">
        <v>180</v>
      </c>
      <c r="C9" s="39">
        <v>147</v>
      </c>
      <c r="D9" s="39">
        <v>481</v>
      </c>
      <c r="E9" s="39">
        <v>625</v>
      </c>
      <c r="F9" s="39">
        <v>258</v>
      </c>
      <c r="G9" s="39">
        <v>1253</v>
      </c>
      <c r="H9" s="39">
        <v>163</v>
      </c>
      <c r="I9" s="39">
        <v>632</v>
      </c>
      <c r="J9" s="39">
        <v>743</v>
      </c>
      <c r="K9" s="39">
        <v>402</v>
      </c>
      <c r="L9" s="39">
        <v>1538</v>
      </c>
      <c r="M9" s="39">
        <v>138</v>
      </c>
      <c r="N9" s="39">
        <v>401</v>
      </c>
      <c r="O9" s="39">
        <v>522</v>
      </c>
      <c r="P9" s="39">
        <v>225</v>
      </c>
      <c r="Q9" s="39">
        <v>1061</v>
      </c>
      <c r="R9" s="100">
        <f t="shared" si="0"/>
        <v>0.61612130885873906</v>
      </c>
      <c r="S9" s="100">
        <f t="shared" si="1"/>
        <v>0.58907672301690506</v>
      </c>
      <c r="T9" s="100">
        <f t="shared" si="2"/>
        <v>0.62205466540999055</v>
      </c>
      <c r="U9" s="101">
        <f t="shared" si="3"/>
        <v>0.60908423242854492</v>
      </c>
      <c r="V9" s="100">
        <f t="shared" si="4"/>
        <v>0.88268156424581001</v>
      </c>
      <c r="W9" s="100">
        <f t="shared" si="5"/>
        <v>0.89401820546163846</v>
      </c>
      <c r="X9" s="100">
        <f t="shared" si="6"/>
        <v>0.86993402450518376</v>
      </c>
      <c r="Y9" s="101">
        <f t="shared" si="7"/>
        <v>0.88221126473754408</v>
      </c>
    </row>
    <row r="10" spans="2:25" x14ac:dyDescent="0.2">
      <c r="B10" s="83" t="s">
        <v>181</v>
      </c>
      <c r="C10" s="39">
        <v>211</v>
      </c>
      <c r="D10" s="39">
        <v>322</v>
      </c>
      <c r="E10" s="39">
        <v>533</v>
      </c>
      <c r="F10" s="39">
        <v>524</v>
      </c>
      <c r="G10" s="39">
        <v>1066</v>
      </c>
      <c r="H10" s="39">
        <v>183</v>
      </c>
      <c r="I10" s="39">
        <v>429</v>
      </c>
      <c r="J10" s="39">
        <v>609</v>
      </c>
      <c r="K10" s="39">
        <v>570</v>
      </c>
      <c r="L10" s="39">
        <v>1221</v>
      </c>
      <c r="M10" s="39">
        <v>145</v>
      </c>
      <c r="N10" s="39">
        <v>492</v>
      </c>
      <c r="O10" s="39">
        <v>481</v>
      </c>
      <c r="P10" s="39">
        <v>458</v>
      </c>
      <c r="Q10" s="39">
        <v>1118</v>
      </c>
      <c r="R10" s="100">
        <f t="shared" si="0"/>
        <v>0.69793621013133211</v>
      </c>
      <c r="S10" s="100">
        <f t="shared" si="1"/>
        <v>0.64864864864864868</v>
      </c>
      <c r="T10" s="100">
        <f t="shared" si="2"/>
        <v>0.55992844364937389</v>
      </c>
      <c r="U10" s="101">
        <f t="shared" si="3"/>
        <v>0.6355044341431183</v>
      </c>
      <c r="V10" s="100">
        <f t="shared" si="4"/>
        <v>0.80206378986866789</v>
      </c>
      <c r="W10" s="100">
        <f t="shared" si="5"/>
        <v>0.85012285012285016</v>
      </c>
      <c r="X10" s="100">
        <f t="shared" si="6"/>
        <v>0.87030411449016098</v>
      </c>
      <c r="Y10" s="101">
        <f t="shared" si="7"/>
        <v>0.8408302514938929</v>
      </c>
    </row>
    <row r="11" spans="2:25" x14ac:dyDescent="0.2">
      <c r="B11" s="83" t="s">
        <v>182</v>
      </c>
      <c r="C11" s="39">
        <v>129</v>
      </c>
      <c r="D11" s="39">
        <v>408</v>
      </c>
      <c r="E11" s="39">
        <v>499</v>
      </c>
      <c r="F11" s="39">
        <v>598</v>
      </c>
      <c r="G11" s="39">
        <v>1036</v>
      </c>
      <c r="H11" s="39">
        <v>139</v>
      </c>
      <c r="I11" s="39">
        <v>405</v>
      </c>
      <c r="J11" s="39">
        <v>508</v>
      </c>
      <c r="K11" s="39">
        <v>533</v>
      </c>
      <c r="L11" s="39">
        <v>1052</v>
      </c>
      <c r="M11" s="39">
        <v>323</v>
      </c>
      <c r="N11" s="39">
        <v>352</v>
      </c>
      <c r="O11" s="39">
        <v>759</v>
      </c>
      <c r="P11" s="39">
        <v>359</v>
      </c>
      <c r="Q11" s="39">
        <v>1434</v>
      </c>
      <c r="R11" s="100">
        <f t="shared" si="0"/>
        <v>0.60617760617760619</v>
      </c>
      <c r="S11" s="100">
        <f t="shared" si="1"/>
        <v>0.61501901140684412</v>
      </c>
      <c r="T11" s="100">
        <f t="shared" si="2"/>
        <v>0.75453277545327757</v>
      </c>
      <c r="U11" s="101">
        <f t="shared" si="3"/>
        <v>0.65857646434590922</v>
      </c>
      <c r="V11" s="100">
        <f t="shared" si="4"/>
        <v>0.87548262548262545</v>
      </c>
      <c r="W11" s="100">
        <f t="shared" si="5"/>
        <v>0.86787072243346008</v>
      </c>
      <c r="X11" s="100">
        <f t="shared" si="6"/>
        <v>0.77475592747559274</v>
      </c>
      <c r="Y11" s="101">
        <f t="shared" si="7"/>
        <v>0.83936975846389272</v>
      </c>
    </row>
    <row r="12" spans="2:25" x14ac:dyDescent="0.2">
      <c r="B12" s="83" t="s">
        <v>183</v>
      </c>
      <c r="C12" s="39">
        <v>135</v>
      </c>
      <c r="D12" s="39">
        <v>388</v>
      </c>
      <c r="E12" s="39">
        <v>510</v>
      </c>
      <c r="F12" s="39">
        <v>362</v>
      </c>
      <c r="G12" s="39">
        <v>1033</v>
      </c>
      <c r="H12" s="39">
        <v>167</v>
      </c>
      <c r="I12" s="39">
        <v>480</v>
      </c>
      <c r="J12" s="39">
        <v>531</v>
      </c>
      <c r="K12" s="39">
        <v>505</v>
      </c>
      <c r="L12" s="39">
        <v>1178</v>
      </c>
      <c r="M12" s="39">
        <v>203</v>
      </c>
      <c r="N12" s="39">
        <v>330</v>
      </c>
      <c r="O12" s="39">
        <v>547</v>
      </c>
      <c r="P12" s="39">
        <v>432</v>
      </c>
      <c r="Q12" s="39">
        <v>1080</v>
      </c>
      <c r="R12" s="100">
        <f t="shared" si="0"/>
        <v>0.62439496611810263</v>
      </c>
      <c r="S12" s="100">
        <f t="shared" si="1"/>
        <v>0.59252971137521226</v>
      </c>
      <c r="T12" s="100">
        <f t="shared" si="2"/>
        <v>0.69444444444444442</v>
      </c>
      <c r="U12" s="101">
        <f t="shared" si="3"/>
        <v>0.63712304064591974</v>
      </c>
      <c r="V12" s="100">
        <f t="shared" si="4"/>
        <v>0.86931268151016461</v>
      </c>
      <c r="W12" s="100">
        <f t="shared" si="5"/>
        <v>0.8582342954159593</v>
      </c>
      <c r="X12" s="100">
        <f t="shared" si="6"/>
        <v>0.812037037037037</v>
      </c>
      <c r="Y12" s="101">
        <f t="shared" si="7"/>
        <v>0.84652800465438693</v>
      </c>
    </row>
    <row r="13" spans="2:25" x14ac:dyDescent="0.2">
      <c r="B13" s="83" t="s">
        <v>184</v>
      </c>
      <c r="C13" s="39">
        <v>257</v>
      </c>
      <c r="D13" s="39">
        <v>513</v>
      </c>
      <c r="E13" s="39">
        <v>657</v>
      </c>
      <c r="F13" s="39">
        <v>545</v>
      </c>
      <c r="G13" s="39">
        <v>1427</v>
      </c>
      <c r="H13" s="39">
        <v>209</v>
      </c>
      <c r="I13" s="39">
        <v>603</v>
      </c>
      <c r="J13" s="39">
        <v>521</v>
      </c>
      <c r="K13" s="39">
        <v>667</v>
      </c>
      <c r="L13" s="39">
        <v>1333</v>
      </c>
      <c r="M13" s="39">
        <v>189</v>
      </c>
      <c r="N13" s="39">
        <v>337</v>
      </c>
      <c r="O13" s="39">
        <v>501</v>
      </c>
      <c r="P13" s="39">
        <v>440</v>
      </c>
      <c r="Q13" s="39">
        <v>1027</v>
      </c>
      <c r="R13" s="100">
        <f t="shared" si="0"/>
        <v>0.64050455501051151</v>
      </c>
      <c r="S13" s="100">
        <f t="shared" si="1"/>
        <v>0.54763690922730679</v>
      </c>
      <c r="T13" s="100">
        <f t="shared" si="2"/>
        <v>0.67185978578383643</v>
      </c>
      <c r="U13" s="101">
        <f t="shared" si="3"/>
        <v>0.62000041667388495</v>
      </c>
      <c r="V13" s="100">
        <f t="shared" si="4"/>
        <v>0.81990189208128939</v>
      </c>
      <c r="W13" s="100">
        <f t="shared" si="5"/>
        <v>0.84321080270067517</v>
      </c>
      <c r="X13" s="100">
        <f t="shared" si="6"/>
        <v>0.81596884128529701</v>
      </c>
      <c r="Y13" s="101">
        <f t="shared" si="7"/>
        <v>0.82636051202242056</v>
      </c>
    </row>
    <row r="14" spans="2:25" x14ac:dyDescent="0.2">
      <c r="B14" s="83" t="s">
        <v>185</v>
      </c>
      <c r="C14" s="39">
        <v>126</v>
      </c>
      <c r="D14" s="39">
        <v>408</v>
      </c>
      <c r="E14" s="39">
        <v>466</v>
      </c>
      <c r="F14" s="39">
        <v>421</v>
      </c>
      <c r="G14" s="39">
        <v>1000</v>
      </c>
      <c r="H14" s="39">
        <v>137</v>
      </c>
      <c r="I14" s="39">
        <v>390</v>
      </c>
      <c r="J14" s="39">
        <v>526</v>
      </c>
      <c r="K14" s="39">
        <v>472</v>
      </c>
      <c r="L14" s="39">
        <v>1053</v>
      </c>
      <c r="M14" s="39">
        <v>211</v>
      </c>
      <c r="N14" s="39">
        <v>339</v>
      </c>
      <c r="O14" s="39">
        <v>482</v>
      </c>
      <c r="P14" s="39">
        <v>390</v>
      </c>
      <c r="Q14" s="39">
        <v>1032</v>
      </c>
      <c r="R14" s="100">
        <f t="shared" si="0"/>
        <v>0.59199999999999997</v>
      </c>
      <c r="S14" s="100">
        <f t="shared" si="1"/>
        <v>0.62962962962962965</v>
      </c>
      <c r="T14" s="100">
        <f t="shared" si="2"/>
        <v>0.67151162790697672</v>
      </c>
      <c r="U14" s="101">
        <f t="shared" si="3"/>
        <v>0.63104708584553537</v>
      </c>
      <c r="V14" s="100">
        <f t="shared" si="4"/>
        <v>0.874</v>
      </c>
      <c r="W14" s="100">
        <f t="shared" si="5"/>
        <v>0.8698955365622032</v>
      </c>
      <c r="X14" s="100">
        <f t="shared" si="6"/>
        <v>0.7955426356589147</v>
      </c>
      <c r="Y14" s="101">
        <f t="shared" si="7"/>
        <v>0.84647939074037259</v>
      </c>
    </row>
    <row r="15" spans="2:25" x14ac:dyDescent="0.2">
      <c r="B15" s="83" t="s">
        <v>186</v>
      </c>
      <c r="C15" s="39">
        <v>156</v>
      </c>
      <c r="D15" s="39">
        <v>499</v>
      </c>
      <c r="E15" s="39">
        <v>410</v>
      </c>
      <c r="F15" s="39">
        <v>467</v>
      </c>
      <c r="G15" s="39">
        <v>1065</v>
      </c>
      <c r="H15" s="39">
        <v>185</v>
      </c>
      <c r="I15" s="39">
        <v>491</v>
      </c>
      <c r="J15" s="39">
        <v>461</v>
      </c>
      <c r="K15" s="39">
        <v>352</v>
      </c>
      <c r="L15" s="39">
        <v>1137</v>
      </c>
      <c r="M15" s="39">
        <v>214</v>
      </c>
      <c r="N15" s="39">
        <v>367</v>
      </c>
      <c r="O15" s="39">
        <v>487</v>
      </c>
      <c r="P15" s="39">
        <v>447</v>
      </c>
      <c r="Q15" s="39">
        <v>1068</v>
      </c>
      <c r="R15" s="100">
        <f t="shared" ref="R15:R17" si="8">(C15+E15)/G15</f>
        <v>0.5314553990610329</v>
      </c>
      <c r="S15" s="100">
        <f t="shared" ref="S15:S17" si="9">(H15+J15)/L15</f>
        <v>0.56816182937554971</v>
      </c>
      <c r="T15" s="100">
        <f t="shared" ref="T15:T17" si="10">(M15+O15)/Q15</f>
        <v>0.65636704119850187</v>
      </c>
      <c r="U15" s="101">
        <f t="shared" ref="U15:U17" si="11">AVERAGE(R15:T15)</f>
        <v>0.58532808987836149</v>
      </c>
      <c r="V15" s="100">
        <f t="shared" ref="V15:V17" si="12">(D15+E15)/G15</f>
        <v>0.85352112676056335</v>
      </c>
      <c r="W15" s="100">
        <f t="shared" ref="W15:W17" si="13">(I15+J15)/L15</f>
        <v>0.83729111697449432</v>
      </c>
      <c r="X15" s="100">
        <f t="shared" ref="X15:X17" si="14">(N15+O15)/Q15</f>
        <v>0.79962546816479396</v>
      </c>
      <c r="Y15" s="101">
        <f t="shared" ref="Y15:Y17" si="15">AVERAGE(V15:X15)</f>
        <v>0.83014590396661714</v>
      </c>
    </row>
    <row r="16" spans="2:25" x14ac:dyDescent="0.2">
      <c r="B16" s="83" t="s">
        <v>187</v>
      </c>
      <c r="C16" s="39">
        <v>187</v>
      </c>
      <c r="D16" s="39">
        <v>438</v>
      </c>
      <c r="E16" s="39">
        <v>550</v>
      </c>
      <c r="F16" s="39">
        <v>480</v>
      </c>
      <c r="G16" s="39">
        <v>1175</v>
      </c>
      <c r="H16" s="39">
        <v>240</v>
      </c>
      <c r="I16" s="39">
        <v>430</v>
      </c>
      <c r="J16" s="39">
        <v>639</v>
      </c>
      <c r="K16" s="39">
        <v>446</v>
      </c>
      <c r="L16" s="39">
        <v>1309</v>
      </c>
      <c r="M16" s="39">
        <v>232</v>
      </c>
      <c r="N16" s="39">
        <v>391</v>
      </c>
      <c r="O16" s="39">
        <v>589</v>
      </c>
      <c r="P16" s="39">
        <v>387</v>
      </c>
      <c r="Q16" s="39">
        <v>1212</v>
      </c>
      <c r="R16" s="100">
        <f t="shared" si="8"/>
        <v>0.62723404255319148</v>
      </c>
      <c r="S16" s="100">
        <f t="shared" si="9"/>
        <v>0.67150496562261264</v>
      </c>
      <c r="T16" s="100">
        <f t="shared" si="10"/>
        <v>0.6773927392739274</v>
      </c>
      <c r="U16" s="101">
        <f t="shared" si="11"/>
        <v>0.65871058248324388</v>
      </c>
      <c r="V16" s="100">
        <f t="shared" si="12"/>
        <v>0.84085106382978725</v>
      </c>
      <c r="W16" s="100">
        <f t="shared" si="13"/>
        <v>0.81665393430099309</v>
      </c>
      <c r="X16" s="100">
        <f t="shared" si="14"/>
        <v>0.8085808580858086</v>
      </c>
      <c r="Y16" s="101">
        <f t="shared" si="15"/>
        <v>0.8220286187388629</v>
      </c>
    </row>
    <row r="17" spans="1:102" x14ac:dyDescent="0.2">
      <c r="B17" s="83" t="s">
        <v>188</v>
      </c>
      <c r="C17" s="39">
        <v>233</v>
      </c>
      <c r="D17" s="39">
        <v>367</v>
      </c>
      <c r="E17" s="39">
        <v>558</v>
      </c>
      <c r="F17" s="39">
        <v>386</v>
      </c>
      <c r="G17" s="39">
        <v>1158</v>
      </c>
      <c r="H17" s="39">
        <v>158</v>
      </c>
      <c r="I17" s="39">
        <v>475</v>
      </c>
      <c r="J17" s="39">
        <v>540</v>
      </c>
      <c r="K17" s="39">
        <v>386</v>
      </c>
      <c r="L17" s="39">
        <v>1173</v>
      </c>
      <c r="M17" s="39">
        <v>201</v>
      </c>
      <c r="N17" s="39">
        <v>424</v>
      </c>
      <c r="O17" s="39">
        <v>605</v>
      </c>
      <c r="P17" s="39">
        <v>275</v>
      </c>
      <c r="Q17" s="39">
        <v>1230</v>
      </c>
      <c r="R17" s="100">
        <f t="shared" si="8"/>
        <v>0.68307426597582033</v>
      </c>
      <c r="S17" s="100">
        <f t="shared" si="9"/>
        <v>0.59505541346973567</v>
      </c>
      <c r="T17" s="100">
        <f t="shared" si="10"/>
        <v>0.65528455284552845</v>
      </c>
      <c r="U17" s="101">
        <f t="shared" si="11"/>
        <v>0.64447141076369485</v>
      </c>
      <c r="V17" s="100">
        <f t="shared" si="12"/>
        <v>0.79879101899827287</v>
      </c>
      <c r="W17" s="100">
        <f t="shared" si="13"/>
        <v>0.86530264279624891</v>
      </c>
      <c r="X17" s="100">
        <f t="shared" si="14"/>
        <v>0.8365853658536585</v>
      </c>
      <c r="Y17" s="101">
        <f t="shared" si="15"/>
        <v>0.83355967588272672</v>
      </c>
    </row>
    <row r="18" spans="1:102" x14ac:dyDescent="0.2">
      <c r="G18"/>
      <c r="K18"/>
      <c r="V18" s="99"/>
      <c r="W18" s="99"/>
      <c r="X18" s="99"/>
      <c r="Y18" s="99"/>
    </row>
    <row r="19" spans="1:102" x14ac:dyDescent="0.2">
      <c r="B19" s="87"/>
      <c r="C19" s="159"/>
      <c r="D19" s="159"/>
      <c r="E19" s="159"/>
      <c r="F19" s="159"/>
      <c r="G19" s="159"/>
      <c r="H19" s="159"/>
      <c r="I19" s="159"/>
      <c r="J19" s="159"/>
      <c r="K19" s="159"/>
      <c r="M19"/>
      <c r="N19"/>
    </row>
    <row r="20" spans="1:102" ht="19" customHeight="1" x14ac:dyDescent="0.2">
      <c r="A20" s="154" t="s">
        <v>148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  <c r="AE20" s="154"/>
      <c r="AF20" s="154"/>
      <c r="AG20" s="154"/>
      <c r="AH20" s="154"/>
      <c r="AI20" s="154"/>
      <c r="AJ20" s="154"/>
      <c r="AK20" s="154"/>
      <c r="AL20" s="154"/>
      <c r="AM20" s="154"/>
      <c r="AN20" s="154"/>
      <c r="AO20" s="154"/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4"/>
      <c r="CF20" s="154"/>
      <c r="CG20" s="154"/>
      <c r="CH20" s="154"/>
      <c r="CI20" s="154"/>
      <c r="CJ20" s="154"/>
      <c r="CK20" s="154"/>
      <c r="CL20" s="154"/>
      <c r="CM20" s="154"/>
      <c r="CN20" s="154"/>
      <c r="CO20" s="154"/>
      <c r="CP20" s="154"/>
      <c r="CQ20" s="154"/>
      <c r="CR20" s="154"/>
      <c r="CS20" s="154"/>
      <c r="CT20" s="154"/>
      <c r="CU20" s="154"/>
      <c r="CV20" s="154"/>
      <c r="CW20" s="154"/>
      <c r="CX20" s="155"/>
    </row>
    <row r="21" spans="1:102" ht="30" x14ac:dyDescent="0.2">
      <c r="A21" s="7" t="s">
        <v>18</v>
      </c>
      <c r="B21" s="80" t="s">
        <v>137</v>
      </c>
      <c r="C21" s="90">
        <v>1</v>
      </c>
      <c r="D21" s="90">
        <v>2</v>
      </c>
      <c r="E21" s="90">
        <v>3</v>
      </c>
      <c r="F21" s="90">
        <v>4</v>
      </c>
      <c r="G21" s="90">
        <v>5</v>
      </c>
      <c r="H21" s="90">
        <v>6</v>
      </c>
      <c r="I21" s="90">
        <v>7</v>
      </c>
      <c r="J21" s="90">
        <v>8</v>
      </c>
      <c r="K21" s="90">
        <v>9</v>
      </c>
      <c r="L21" s="90">
        <v>10</v>
      </c>
      <c r="M21" s="90">
        <v>11</v>
      </c>
      <c r="N21" s="90">
        <v>12</v>
      </c>
      <c r="O21" s="90">
        <v>13</v>
      </c>
      <c r="P21" s="90">
        <v>14</v>
      </c>
      <c r="Q21" s="90">
        <v>15</v>
      </c>
      <c r="R21" s="90">
        <v>16</v>
      </c>
      <c r="S21" s="90">
        <v>17</v>
      </c>
      <c r="T21" s="90">
        <v>18</v>
      </c>
      <c r="U21" s="90">
        <v>19</v>
      </c>
      <c r="V21" s="90">
        <v>20</v>
      </c>
      <c r="W21" s="90">
        <v>21</v>
      </c>
      <c r="X21" s="90">
        <v>22</v>
      </c>
      <c r="Y21" s="90">
        <v>23</v>
      </c>
      <c r="Z21" s="90">
        <v>24</v>
      </c>
      <c r="AA21" s="90">
        <v>25</v>
      </c>
      <c r="AB21" s="90">
        <v>26</v>
      </c>
      <c r="AC21" s="90">
        <v>27</v>
      </c>
      <c r="AD21" s="90">
        <v>28</v>
      </c>
      <c r="AE21" s="90">
        <v>29</v>
      </c>
      <c r="AF21" s="90">
        <v>30</v>
      </c>
      <c r="AG21" s="90">
        <v>31</v>
      </c>
      <c r="AH21" s="90">
        <v>32</v>
      </c>
      <c r="AI21" s="90">
        <v>33</v>
      </c>
      <c r="AJ21" s="90">
        <v>34</v>
      </c>
      <c r="AK21" s="90">
        <v>35</v>
      </c>
      <c r="AL21" s="90">
        <v>36</v>
      </c>
      <c r="AM21" s="90">
        <v>37</v>
      </c>
      <c r="AN21" s="90">
        <v>38</v>
      </c>
      <c r="AO21" s="90">
        <v>39</v>
      </c>
      <c r="AP21" s="90">
        <v>40</v>
      </c>
      <c r="AQ21" s="90">
        <v>41</v>
      </c>
      <c r="AR21" s="90">
        <v>42</v>
      </c>
      <c r="AS21" s="90">
        <v>43</v>
      </c>
      <c r="AT21" s="90">
        <v>44</v>
      </c>
      <c r="AU21" s="90">
        <v>45</v>
      </c>
      <c r="AV21" s="90">
        <v>46</v>
      </c>
      <c r="AW21" s="90">
        <v>47</v>
      </c>
      <c r="AX21" s="90">
        <v>48</v>
      </c>
      <c r="AY21" s="90">
        <v>49</v>
      </c>
      <c r="AZ21" s="90">
        <v>50</v>
      </c>
      <c r="BA21" s="90">
        <v>51</v>
      </c>
      <c r="BB21" s="90">
        <v>52</v>
      </c>
      <c r="BC21" s="90">
        <v>53</v>
      </c>
      <c r="BD21" s="90">
        <v>54</v>
      </c>
      <c r="BE21" s="90">
        <v>55</v>
      </c>
      <c r="BF21" s="90">
        <v>56</v>
      </c>
      <c r="BG21" s="90">
        <v>57</v>
      </c>
      <c r="BH21" s="90">
        <v>58</v>
      </c>
      <c r="BI21" s="90">
        <v>59</v>
      </c>
      <c r="BJ21" s="90">
        <v>60</v>
      </c>
      <c r="BK21" s="90">
        <v>61</v>
      </c>
      <c r="BL21" s="90">
        <v>62</v>
      </c>
      <c r="BM21" s="90">
        <v>63</v>
      </c>
      <c r="BN21" s="90">
        <v>64</v>
      </c>
      <c r="BO21" s="90">
        <v>65</v>
      </c>
      <c r="BP21" s="90">
        <v>66</v>
      </c>
      <c r="BQ21" s="90">
        <v>67</v>
      </c>
      <c r="BR21" s="90">
        <v>68</v>
      </c>
      <c r="BS21" s="90">
        <v>69</v>
      </c>
      <c r="BT21" s="90">
        <v>70</v>
      </c>
      <c r="BU21" s="90">
        <v>71</v>
      </c>
      <c r="BV21" s="90">
        <v>72</v>
      </c>
      <c r="BW21" s="90">
        <v>73</v>
      </c>
      <c r="BX21" s="90">
        <v>74</v>
      </c>
      <c r="BY21" s="90">
        <v>75</v>
      </c>
      <c r="BZ21" s="90">
        <v>76</v>
      </c>
      <c r="CA21" s="90">
        <v>77</v>
      </c>
      <c r="CB21" s="90">
        <v>78</v>
      </c>
      <c r="CC21" s="90">
        <v>79</v>
      </c>
      <c r="CD21" s="90">
        <v>80</v>
      </c>
      <c r="CE21" s="90">
        <v>81</v>
      </c>
      <c r="CF21" s="90">
        <v>82</v>
      </c>
      <c r="CG21" s="90">
        <v>83</v>
      </c>
      <c r="CH21" s="90">
        <v>84</v>
      </c>
      <c r="CI21" s="90">
        <v>85</v>
      </c>
      <c r="CJ21" s="90">
        <v>86</v>
      </c>
      <c r="CK21" s="90">
        <v>87</v>
      </c>
      <c r="CL21" s="90">
        <v>88</v>
      </c>
      <c r="CM21" s="90">
        <v>89</v>
      </c>
      <c r="CN21" s="90">
        <v>90</v>
      </c>
      <c r="CO21" s="90">
        <v>91</v>
      </c>
      <c r="CP21" s="90">
        <v>92</v>
      </c>
      <c r="CQ21" s="90">
        <v>93</v>
      </c>
      <c r="CR21" s="90">
        <v>94</v>
      </c>
      <c r="CS21" s="90">
        <v>95</v>
      </c>
      <c r="CT21" s="90">
        <v>96</v>
      </c>
      <c r="CU21" s="90">
        <v>97</v>
      </c>
      <c r="CV21" s="90">
        <v>98</v>
      </c>
      <c r="CW21" s="90">
        <v>99</v>
      </c>
      <c r="CX21" s="90">
        <v>100</v>
      </c>
    </row>
    <row r="22" spans="1:102" x14ac:dyDescent="0.2">
      <c r="A22" s="83" t="s">
        <v>112</v>
      </c>
      <c r="B22" s="7">
        <v>0.5</v>
      </c>
      <c r="C22" s="7">
        <v>0.5</v>
      </c>
      <c r="D22" s="7">
        <v>0.5</v>
      </c>
      <c r="E22" s="7">
        <v>0.5</v>
      </c>
      <c r="F22" s="7">
        <v>0.5</v>
      </c>
      <c r="G22" s="7">
        <v>0.5</v>
      </c>
      <c r="H22" s="7">
        <v>0.5</v>
      </c>
      <c r="I22" s="7">
        <v>0.5</v>
      </c>
      <c r="J22" s="7">
        <v>0.5</v>
      </c>
      <c r="K22" s="7">
        <v>0.5</v>
      </c>
      <c r="L22" s="7">
        <v>0.5</v>
      </c>
      <c r="M22" s="7">
        <v>0.5</v>
      </c>
      <c r="N22" s="7">
        <v>0.5</v>
      </c>
      <c r="O22" s="7">
        <v>0.5</v>
      </c>
      <c r="P22" s="7">
        <v>0.5</v>
      </c>
      <c r="Q22" s="7">
        <v>0.5</v>
      </c>
      <c r="R22" s="7">
        <v>0.5</v>
      </c>
      <c r="S22" s="7">
        <v>0.5</v>
      </c>
      <c r="T22" s="7">
        <v>0.5</v>
      </c>
      <c r="U22" s="7">
        <v>0.5</v>
      </c>
      <c r="V22" s="7">
        <v>0.5</v>
      </c>
      <c r="W22" s="7">
        <v>0.5</v>
      </c>
      <c r="X22" s="7">
        <v>0.5</v>
      </c>
      <c r="Y22" s="7">
        <v>0.5</v>
      </c>
      <c r="Z22" s="7">
        <v>0.5</v>
      </c>
      <c r="AA22" s="7">
        <v>0.5</v>
      </c>
      <c r="AB22" s="7">
        <v>0.5</v>
      </c>
      <c r="AC22" s="7">
        <v>0.5</v>
      </c>
      <c r="AD22" s="7">
        <v>0.5</v>
      </c>
      <c r="AE22" s="7">
        <v>0.5</v>
      </c>
      <c r="AF22" s="7">
        <v>0.5</v>
      </c>
      <c r="AG22" s="7">
        <v>0.5</v>
      </c>
      <c r="AH22" s="7">
        <v>0.5</v>
      </c>
      <c r="AI22" s="7">
        <v>0.5</v>
      </c>
      <c r="AJ22" s="7">
        <v>0.5</v>
      </c>
      <c r="AK22" s="7">
        <v>0.5</v>
      </c>
      <c r="AL22" s="7">
        <v>0.5</v>
      </c>
      <c r="AM22" s="7">
        <v>0.5</v>
      </c>
      <c r="AN22" s="7">
        <v>0.5</v>
      </c>
      <c r="AO22" s="7">
        <v>0.5</v>
      </c>
      <c r="AP22" s="7">
        <v>0.5</v>
      </c>
      <c r="AQ22" s="7">
        <v>0.5</v>
      </c>
      <c r="AR22" s="7">
        <v>0.5</v>
      </c>
      <c r="AS22" s="7">
        <v>0.5</v>
      </c>
      <c r="AT22" s="7">
        <v>0.5</v>
      </c>
      <c r="AU22" s="7">
        <v>0.5</v>
      </c>
      <c r="AV22" s="7">
        <v>0.5</v>
      </c>
      <c r="AW22" s="7">
        <v>0.5</v>
      </c>
      <c r="AX22" s="7">
        <v>0.5</v>
      </c>
      <c r="AY22" s="7">
        <v>0.5</v>
      </c>
      <c r="AZ22" s="7">
        <v>0.5</v>
      </c>
      <c r="BA22" s="7">
        <v>0.5</v>
      </c>
      <c r="BB22" s="7">
        <v>0.5</v>
      </c>
      <c r="BC22" s="7">
        <v>0.5</v>
      </c>
      <c r="BD22" s="7">
        <v>0.5</v>
      </c>
      <c r="BE22" s="7">
        <v>0.5</v>
      </c>
      <c r="BF22" s="7">
        <v>0.5</v>
      </c>
      <c r="BG22" s="7">
        <v>0.5</v>
      </c>
      <c r="BH22" s="7">
        <v>0.5</v>
      </c>
      <c r="BI22" s="7">
        <v>0.5</v>
      </c>
      <c r="BJ22" s="7">
        <v>0.5</v>
      </c>
      <c r="BK22" s="7">
        <v>0.5</v>
      </c>
      <c r="BL22" s="7">
        <v>0.5</v>
      </c>
      <c r="BM22" s="7">
        <v>0.5</v>
      </c>
      <c r="BN22" s="7">
        <v>0.5</v>
      </c>
      <c r="BO22" s="7">
        <v>0.5</v>
      </c>
      <c r="BP22" s="7">
        <v>0.5</v>
      </c>
      <c r="BQ22" s="7">
        <v>0.5</v>
      </c>
      <c r="BR22" s="7">
        <v>0.5</v>
      </c>
      <c r="BS22" s="7">
        <v>0.5</v>
      </c>
      <c r="BT22" s="7">
        <v>0.5</v>
      </c>
      <c r="BU22" s="7">
        <v>0.5</v>
      </c>
      <c r="BV22" s="7">
        <v>0.5</v>
      </c>
      <c r="BW22" s="7">
        <v>0.5</v>
      </c>
      <c r="BX22" s="7">
        <v>0.5</v>
      </c>
      <c r="BY22" s="7">
        <v>0.5</v>
      </c>
      <c r="BZ22" s="7">
        <v>0.5</v>
      </c>
      <c r="CA22" s="7">
        <v>0.5</v>
      </c>
      <c r="CB22" s="7">
        <v>0.5</v>
      </c>
      <c r="CC22" s="7">
        <v>0.5</v>
      </c>
      <c r="CD22" s="7">
        <v>0.5</v>
      </c>
      <c r="CE22" s="7">
        <v>0.5</v>
      </c>
      <c r="CF22" s="7">
        <v>0.5</v>
      </c>
      <c r="CG22" s="7">
        <v>0.5</v>
      </c>
      <c r="CH22" s="7">
        <v>0.5</v>
      </c>
      <c r="CI22" s="7">
        <v>0.5</v>
      </c>
      <c r="CJ22" s="7">
        <v>0.5</v>
      </c>
      <c r="CK22" s="7">
        <v>0.5</v>
      </c>
      <c r="CL22" s="7">
        <v>0.5</v>
      </c>
      <c r="CM22" s="7">
        <v>0.5</v>
      </c>
      <c r="CN22" s="7">
        <v>0.5</v>
      </c>
      <c r="CO22" s="7">
        <v>0.5</v>
      </c>
      <c r="CP22" s="7">
        <v>0.5</v>
      </c>
      <c r="CQ22" s="7">
        <v>0.5</v>
      </c>
      <c r="CR22" s="7">
        <v>0.5</v>
      </c>
      <c r="CS22" s="7">
        <v>0.5</v>
      </c>
      <c r="CT22" s="7">
        <v>0.5</v>
      </c>
      <c r="CU22" s="7">
        <v>0.5</v>
      </c>
      <c r="CV22" s="7">
        <v>0.5</v>
      </c>
      <c r="CW22" s="7">
        <v>0.5</v>
      </c>
      <c r="CX22" s="7">
        <v>0.5</v>
      </c>
    </row>
    <row r="23" spans="1:102" x14ac:dyDescent="0.2">
      <c r="A23" s="83" t="s">
        <v>179</v>
      </c>
      <c r="B23" s="7">
        <v>0.64891228869404705</v>
      </c>
      <c r="C23" s="7">
        <v>0.62333333333333296</v>
      </c>
      <c r="D23" s="7">
        <v>0.66666666666666696</v>
      </c>
      <c r="E23" s="7">
        <v>0.64333333333333298</v>
      </c>
      <c r="F23" s="7">
        <v>0.68</v>
      </c>
      <c r="G23" s="7">
        <v>0.65666666666666695</v>
      </c>
      <c r="H23" s="7">
        <v>0.66</v>
      </c>
      <c r="I23" s="7">
        <v>0.66666666666666696</v>
      </c>
      <c r="J23" s="7">
        <v>0.64</v>
      </c>
      <c r="K23" s="7">
        <v>0.65</v>
      </c>
      <c r="L23" s="7">
        <v>0.68666666666666698</v>
      </c>
      <c r="M23" s="7">
        <v>0.66</v>
      </c>
      <c r="N23" s="7">
        <v>0.64</v>
      </c>
      <c r="O23" s="7">
        <v>0.64666666666666694</v>
      </c>
      <c r="P23" s="7">
        <v>0.663333333333333</v>
      </c>
      <c r="Q23" s="7">
        <v>0.62666666666666704</v>
      </c>
      <c r="R23" s="7">
        <v>0.65333333333333299</v>
      </c>
      <c r="S23" s="7">
        <v>0.62333333333333296</v>
      </c>
      <c r="T23" s="7">
        <v>0.62666666666666704</v>
      </c>
      <c r="U23" s="7">
        <v>0.69333333333333302</v>
      </c>
      <c r="V23" s="7">
        <v>0.61666666666666703</v>
      </c>
      <c r="W23" s="7">
        <v>0.68666666666666698</v>
      </c>
      <c r="X23" s="7">
        <v>0.65333333333333299</v>
      </c>
      <c r="Y23" s="7">
        <v>0.64</v>
      </c>
      <c r="Z23" s="7">
        <v>0.62333333333333296</v>
      </c>
      <c r="AA23" s="7">
        <v>0.64666666666666694</v>
      </c>
      <c r="AB23" s="7">
        <v>0.62</v>
      </c>
      <c r="AC23" s="7">
        <v>0.63333333333333297</v>
      </c>
      <c r="AD23" s="7">
        <v>0.61</v>
      </c>
      <c r="AE23" s="7">
        <v>0.61333333333333295</v>
      </c>
      <c r="AF23" s="7">
        <v>0.59333333333333305</v>
      </c>
      <c r="AG23" s="7">
        <v>0.663333333333333</v>
      </c>
      <c r="AH23" s="7">
        <v>0.68333333333333302</v>
      </c>
      <c r="AI23" s="7">
        <v>0.65</v>
      </c>
      <c r="AJ23" s="7">
        <v>0.62666666666666704</v>
      </c>
      <c r="AK23" s="7">
        <v>0.59666666666666701</v>
      </c>
      <c r="AL23" s="7">
        <v>0.65666666666666695</v>
      </c>
      <c r="AM23" s="7">
        <v>0.64</v>
      </c>
      <c r="AN23" s="7">
        <v>0.61333333333333295</v>
      </c>
      <c r="AO23" s="7">
        <v>0.663333333333333</v>
      </c>
      <c r="AP23" s="7">
        <v>0.68666666666666698</v>
      </c>
      <c r="AQ23" s="7">
        <v>0.61</v>
      </c>
      <c r="AR23" s="7">
        <v>0.7</v>
      </c>
      <c r="AS23" s="7">
        <v>0.64666666666666694</v>
      </c>
      <c r="AT23" s="7">
        <v>0.65666666666666695</v>
      </c>
      <c r="AU23" s="7">
        <v>0.63</v>
      </c>
      <c r="AV23" s="7">
        <v>0.66</v>
      </c>
      <c r="AW23" s="7">
        <v>0.69</v>
      </c>
      <c r="AX23" s="7">
        <v>0.68</v>
      </c>
      <c r="AY23" s="7">
        <v>0.61333333333333295</v>
      </c>
      <c r="AZ23" s="7">
        <v>0.64</v>
      </c>
      <c r="BA23" s="7">
        <v>0.63</v>
      </c>
      <c r="BB23" s="7">
        <v>0.69666666666666699</v>
      </c>
      <c r="BC23" s="7">
        <v>0.62666666666666704</v>
      </c>
      <c r="BD23" s="7">
        <v>0.64</v>
      </c>
      <c r="BE23" s="7">
        <v>0.64</v>
      </c>
      <c r="BF23" s="7">
        <v>0.62333333333333296</v>
      </c>
      <c r="BG23" s="7">
        <v>0.65666666666666695</v>
      </c>
      <c r="BH23" s="7">
        <v>0.67666666666666697</v>
      </c>
      <c r="BI23" s="7">
        <v>0.62666666666666704</v>
      </c>
      <c r="BJ23" s="7">
        <v>0.663333333333333</v>
      </c>
      <c r="BK23" s="7">
        <v>0.66</v>
      </c>
      <c r="BL23" s="7">
        <v>0.66666666666666696</v>
      </c>
      <c r="BM23" s="7">
        <v>0.64666666666666694</v>
      </c>
      <c r="BN23" s="7">
        <v>0.62</v>
      </c>
      <c r="BO23" s="7">
        <v>0.61333333333333295</v>
      </c>
      <c r="BP23" s="7">
        <v>0.59</v>
      </c>
      <c r="BQ23" s="7">
        <v>0.67666666666666697</v>
      </c>
      <c r="BR23" s="7">
        <v>0.61</v>
      </c>
      <c r="BS23" s="7">
        <v>0.65666666666666695</v>
      </c>
      <c r="BT23" s="7">
        <v>0.63333333333333297</v>
      </c>
      <c r="BU23" s="7">
        <v>0.65</v>
      </c>
      <c r="BV23" s="7">
        <v>0.64666666666666694</v>
      </c>
      <c r="BW23" s="7">
        <v>0.63</v>
      </c>
      <c r="BX23" s="7">
        <v>0.64333333333333298</v>
      </c>
      <c r="BY23" s="7">
        <v>0.62</v>
      </c>
      <c r="BZ23" s="7">
        <v>0.67</v>
      </c>
      <c r="CA23" s="7">
        <v>0.65</v>
      </c>
      <c r="CB23" s="7">
        <v>0.65</v>
      </c>
      <c r="CC23" s="7">
        <v>0.68666666666666698</v>
      </c>
      <c r="CD23" s="7">
        <v>0.63</v>
      </c>
      <c r="CE23" s="7">
        <v>0.62</v>
      </c>
      <c r="CF23" s="7">
        <v>0.61</v>
      </c>
      <c r="CG23" s="7">
        <v>0.65333333333333299</v>
      </c>
      <c r="CH23" s="7">
        <v>0.59</v>
      </c>
      <c r="CI23" s="7">
        <v>0.64</v>
      </c>
      <c r="CJ23" s="7">
        <v>0.64</v>
      </c>
      <c r="CK23" s="7">
        <v>0.68666666666666698</v>
      </c>
      <c r="CL23" s="7">
        <v>0.62</v>
      </c>
      <c r="CM23" s="7">
        <v>0.65</v>
      </c>
      <c r="CN23" s="7">
        <v>0.65333333333333299</v>
      </c>
      <c r="CO23" s="7">
        <v>0.71666666666666701</v>
      </c>
      <c r="CP23" s="7">
        <v>0.68666666666666698</v>
      </c>
      <c r="CQ23" s="7">
        <v>0.6</v>
      </c>
      <c r="CR23" s="7">
        <v>0.69</v>
      </c>
      <c r="CS23" s="7">
        <v>0.64</v>
      </c>
      <c r="CT23" s="7">
        <v>0.663333333333333</v>
      </c>
      <c r="CU23" s="7">
        <v>0.66</v>
      </c>
      <c r="CV23" s="7">
        <v>0.62666666666666704</v>
      </c>
      <c r="CW23" s="7">
        <v>0.65666666666666695</v>
      </c>
      <c r="CX23" s="7">
        <v>0.63333333333333297</v>
      </c>
    </row>
    <row r="24" spans="1:102" x14ac:dyDescent="0.2">
      <c r="A24" s="83" t="s">
        <v>180</v>
      </c>
      <c r="B24" s="7">
        <v>0.62518600481997699</v>
      </c>
      <c r="C24" s="7">
        <v>0.62333333333333296</v>
      </c>
      <c r="D24" s="7">
        <v>0.68333333333333302</v>
      </c>
      <c r="E24" s="7">
        <v>0.64333333333333298</v>
      </c>
      <c r="F24" s="7">
        <v>0.65333333333333299</v>
      </c>
      <c r="G24" s="7">
        <v>0.67666666666666697</v>
      </c>
      <c r="H24" s="7">
        <v>0.6</v>
      </c>
      <c r="I24" s="7">
        <v>0.61666666666666703</v>
      </c>
      <c r="J24" s="7">
        <v>0.65</v>
      </c>
      <c r="K24" s="7">
        <v>0.60666666666666702</v>
      </c>
      <c r="L24" s="7">
        <v>0.62666666666666704</v>
      </c>
      <c r="M24" s="7">
        <v>0.66666666666666696</v>
      </c>
      <c r="N24" s="7">
        <v>0.62333333333333296</v>
      </c>
      <c r="O24" s="7">
        <v>0.59333333333333305</v>
      </c>
      <c r="P24" s="7">
        <v>0.663333333333333</v>
      </c>
      <c r="Q24" s="7">
        <v>0.64666666666666694</v>
      </c>
      <c r="R24" s="7">
        <v>0.64</v>
      </c>
      <c r="S24" s="7">
        <v>0.64</v>
      </c>
      <c r="T24" s="7">
        <v>0.65333333333333299</v>
      </c>
      <c r="U24" s="7">
        <v>0.69333333333333302</v>
      </c>
      <c r="V24" s="7">
        <v>0.62333333333333396</v>
      </c>
      <c r="W24" s="7">
        <v>0.72</v>
      </c>
      <c r="X24" s="7">
        <v>0.60666666666666702</v>
      </c>
      <c r="Y24" s="7">
        <v>0.60666666666666702</v>
      </c>
      <c r="Z24" s="7">
        <v>0.53</v>
      </c>
      <c r="AA24" s="7">
        <v>0.65666666666666695</v>
      </c>
      <c r="AB24" s="7">
        <v>0.53333333333333299</v>
      </c>
      <c r="AC24" s="7">
        <v>0.61666666666666703</v>
      </c>
      <c r="AD24" s="7">
        <v>0.56999999999999995</v>
      </c>
      <c r="AE24" s="7">
        <v>0.59</v>
      </c>
      <c r="AF24" s="7">
        <v>0.60333333333333306</v>
      </c>
      <c r="AG24" s="7">
        <v>0.64333333333333298</v>
      </c>
      <c r="AH24" s="7">
        <v>0.65333333333333299</v>
      </c>
      <c r="AI24" s="7">
        <v>0.56666666666666698</v>
      </c>
      <c r="AJ24" s="7">
        <v>0.60666666666666702</v>
      </c>
      <c r="AK24" s="7">
        <v>0.56999999999999995</v>
      </c>
      <c r="AL24" s="7">
        <v>0.69333333333333302</v>
      </c>
      <c r="AM24" s="7">
        <v>0.586666666666667</v>
      </c>
      <c r="AN24" s="7">
        <v>0.58333333333333304</v>
      </c>
      <c r="AO24" s="7">
        <v>0.61666666666666703</v>
      </c>
      <c r="AP24" s="7">
        <v>0.65333333333333299</v>
      </c>
      <c r="AQ24" s="7">
        <v>0.55000000000000004</v>
      </c>
      <c r="AR24" s="7">
        <v>0.59333333333333305</v>
      </c>
      <c r="AS24" s="7">
        <v>0.69</v>
      </c>
      <c r="AT24" s="7">
        <v>0.61333333333333295</v>
      </c>
      <c r="AU24" s="7">
        <v>0.64333333333333298</v>
      </c>
      <c r="AV24" s="7">
        <v>0.67666666666666697</v>
      </c>
      <c r="AW24" s="7">
        <v>0.63666666666666705</v>
      </c>
      <c r="AX24" s="7">
        <v>0.69666666666666699</v>
      </c>
      <c r="AY24" s="7">
        <v>0.6</v>
      </c>
      <c r="AZ24" s="7">
        <v>0.60333333333333306</v>
      </c>
      <c r="BA24" s="7">
        <v>0.65</v>
      </c>
      <c r="BB24" s="7">
        <v>0.65333333333333299</v>
      </c>
      <c r="BC24" s="7">
        <v>0.61333333333333295</v>
      </c>
      <c r="BD24" s="7">
        <v>0.63666666666666705</v>
      </c>
      <c r="BE24" s="7">
        <v>0.64</v>
      </c>
      <c r="BF24" s="7">
        <v>0.59666666666666701</v>
      </c>
      <c r="BG24" s="7">
        <v>0.61</v>
      </c>
      <c r="BH24" s="7">
        <v>0.66</v>
      </c>
      <c r="BI24" s="7">
        <v>0.55000000000000004</v>
      </c>
      <c r="BJ24" s="7">
        <v>0.68</v>
      </c>
      <c r="BK24" s="7">
        <v>0.62666666666666704</v>
      </c>
      <c r="BL24" s="7">
        <v>0.57999999999999996</v>
      </c>
      <c r="BM24" s="7">
        <v>0.65</v>
      </c>
      <c r="BN24" s="7">
        <v>0.60333333333333306</v>
      </c>
      <c r="BO24" s="7">
        <v>0.56000000000000005</v>
      </c>
      <c r="BP24" s="7">
        <v>0.61333333333333295</v>
      </c>
      <c r="BQ24" s="7">
        <v>0.68333333333333302</v>
      </c>
      <c r="BR24" s="7">
        <v>0.56333333333333302</v>
      </c>
      <c r="BS24" s="7">
        <v>0.63333333333333297</v>
      </c>
      <c r="BT24" s="7">
        <v>0.60333333333333306</v>
      </c>
      <c r="BU24" s="7">
        <v>0.65333333333333299</v>
      </c>
      <c r="BV24" s="7">
        <v>0.64666666666666694</v>
      </c>
      <c r="BW24" s="7">
        <v>0.57999999999999996</v>
      </c>
      <c r="BX24" s="7">
        <v>0.65666666666666695</v>
      </c>
      <c r="BY24" s="7">
        <v>0.57999999999999996</v>
      </c>
      <c r="BZ24" s="7">
        <v>0.64666666666666694</v>
      </c>
      <c r="CA24" s="7">
        <v>0.63</v>
      </c>
      <c r="CB24" s="7">
        <v>0.61666666666666703</v>
      </c>
      <c r="CC24" s="7">
        <v>0.66</v>
      </c>
      <c r="CD24" s="7">
        <v>0.586666666666667</v>
      </c>
      <c r="CE24" s="7">
        <v>0.57999999999999996</v>
      </c>
      <c r="CF24" s="7">
        <v>0.59666666666666701</v>
      </c>
      <c r="CG24" s="7">
        <v>0.62</v>
      </c>
      <c r="CH24" s="7">
        <v>0.64</v>
      </c>
      <c r="CI24" s="7">
        <v>0.62</v>
      </c>
      <c r="CJ24" s="7">
        <v>0.63666666666666705</v>
      </c>
      <c r="CK24" s="7">
        <v>0.66</v>
      </c>
      <c r="CL24" s="7">
        <v>0.61666666666666703</v>
      </c>
      <c r="CM24" s="7">
        <v>0.63</v>
      </c>
      <c r="CN24" s="7">
        <v>0.63</v>
      </c>
      <c r="CO24" s="7">
        <v>0.64</v>
      </c>
      <c r="CP24" s="7">
        <v>0.66</v>
      </c>
      <c r="CQ24" s="7">
        <v>0.57333333333333303</v>
      </c>
      <c r="CR24" s="7">
        <v>0.64</v>
      </c>
      <c r="CS24" s="7">
        <v>0.65333333333333299</v>
      </c>
      <c r="CT24" s="7">
        <v>0.66</v>
      </c>
      <c r="CU24" s="7">
        <v>0.56000000000000005</v>
      </c>
      <c r="CV24" s="7">
        <v>0.61666666666666703</v>
      </c>
      <c r="CW24" s="7">
        <v>0.56999999999999995</v>
      </c>
      <c r="CX24" s="7">
        <v>0.59666666666666701</v>
      </c>
    </row>
    <row r="25" spans="1:102" x14ac:dyDescent="0.2">
      <c r="A25" s="83" t="s">
        <v>181</v>
      </c>
      <c r="B25" s="7">
        <v>0.63088473677752299</v>
      </c>
      <c r="C25" s="7">
        <v>0.68</v>
      </c>
      <c r="D25" s="7">
        <v>0.67333333333333301</v>
      </c>
      <c r="E25" s="7">
        <v>0.61666666666666703</v>
      </c>
      <c r="F25" s="7">
        <v>0.64333333333333298</v>
      </c>
      <c r="G25" s="7">
        <v>0.68333333333333302</v>
      </c>
      <c r="H25" s="7">
        <v>0.63</v>
      </c>
      <c r="I25" s="7">
        <v>0.60333333333333306</v>
      </c>
      <c r="J25" s="7">
        <v>0.64333333333333298</v>
      </c>
      <c r="K25" s="7">
        <v>0.66</v>
      </c>
      <c r="L25" s="7">
        <v>0.67</v>
      </c>
      <c r="M25" s="7">
        <v>0.64666666666666694</v>
      </c>
      <c r="N25" s="7">
        <v>0.63333333333333297</v>
      </c>
      <c r="O25" s="7">
        <v>0.59333333333333305</v>
      </c>
      <c r="P25" s="7">
        <v>0.64666666666666694</v>
      </c>
      <c r="Q25" s="7">
        <v>0.62666666666666704</v>
      </c>
      <c r="R25" s="7">
        <v>0.62333333333333296</v>
      </c>
      <c r="S25" s="7">
        <v>0.61333333333333295</v>
      </c>
      <c r="T25" s="7">
        <v>0.69333333333333302</v>
      </c>
      <c r="U25" s="7">
        <v>0.706666666666667</v>
      </c>
      <c r="V25" s="7">
        <v>0.64666666666666694</v>
      </c>
      <c r="W25" s="7">
        <v>0.68666666666666698</v>
      </c>
      <c r="X25" s="7">
        <v>0.61</v>
      </c>
      <c r="Y25" s="7">
        <v>0.65333333333333299</v>
      </c>
      <c r="Z25" s="7">
        <v>0.52</v>
      </c>
      <c r="AA25" s="7">
        <v>0.64333333333333298</v>
      </c>
      <c r="AB25" s="7">
        <v>0.586666666666667</v>
      </c>
      <c r="AC25" s="7">
        <v>0.66666666666666696</v>
      </c>
      <c r="AD25" s="7">
        <v>0.57999999999999996</v>
      </c>
      <c r="AE25" s="7">
        <v>0.62</v>
      </c>
      <c r="AF25" s="7">
        <v>0.53</v>
      </c>
      <c r="AG25" s="7">
        <v>0.63666666666666705</v>
      </c>
      <c r="AH25" s="7">
        <v>0.69</v>
      </c>
      <c r="AI25" s="7">
        <v>0.56666666666666698</v>
      </c>
      <c r="AJ25" s="7">
        <v>0.6</v>
      </c>
      <c r="AK25" s="7">
        <v>0.56000000000000005</v>
      </c>
      <c r="AL25" s="7">
        <v>0.70333333333333303</v>
      </c>
      <c r="AM25" s="7">
        <v>0.59666666666666701</v>
      </c>
      <c r="AN25" s="7">
        <v>0.61666666666666703</v>
      </c>
      <c r="AO25" s="7">
        <v>0.64666666666666694</v>
      </c>
      <c r="AP25" s="7">
        <v>0.65</v>
      </c>
      <c r="AQ25" s="7">
        <v>0.56999999999999995</v>
      </c>
      <c r="AR25" s="7">
        <v>0.64333333333333298</v>
      </c>
      <c r="AS25" s="7">
        <v>0.663333333333333</v>
      </c>
      <c r="AT25" s="7">
        <v>0.64333333333333298</v>
      </c>
      <c r="AU25" s="7">
        <v>0.62</v>
      </c>
      <c r="AV25" s="7">
        <v>0.69666666666666699</v>
      </c>
      <c r="AW25" s="7">
        <v>0.65666666666666695</v>
      </c>
      <c r="AX25" s="7">
        <v>0.66</v>
      </c>
      <c r="AY25" s="7">
        <v>0.60666666666666702</v>
      </c>
      <c r="AZ25" s="7">
        <v>0.586666666666667</v>
      </c>
      <c r="BA25" s="7">
        <v>0.65</v>
      </c>
      <c r="BB25" s="7">
        <v>0.61666666666666703</v>
      </c>
      <c r="BC25" s="7">
        <v>0.67666666666666697</v>
      </c>
      <c r="BD25" s="7">
        <v>0.62666666666666704</v>
      </c>
      <c r="BE25" s="7">
        <v>0.64</v>
      </c>
      <c r="BF25" s="7">
        <v>0.63333333333333297</v>
      </c>
      <c r="BG25" s="7">
        <v>0.62666666666666704</v>
      </c>
      <c r="BH25" s="7">
        <v>0.65666666666666695</v>
      </c>
      <c r="BI25" s="7">
        <v>0.53666666666666696</v>
      </c>
      <c r="BJ25" s="7">
        <v>0.67333333333333301</v>
      </c>
      <c r="BK25" s="7">
        <v>0.65666666666666695</v>
      </c>
      <c r="BL25" s="7">
        <v>0.61333333333333295</v>
      </c>
      <c r="BM25" s="7">
        <v>0.65666666666666695</v>
      </c>
      <c r="BN25" s="7">
        <v>0.59333333333333305</v>
      </c>
      <c r="BO25" s="7">
        <v>0.62</v>
      </c>
      <c r="BP25" s="7">
        <v>0.60666666666666702</v>
      </c>
      <c r="BQ25" s="7">
        <v>0.67</v>
      </c>
      <c r="BR25" s="7">
        <v>0.59333333333333305</v>
      </c>
      <c r="BS25" s="7">
        <v>0.61666666666666703</v>
      </c>
      <c r="BT25" s="7">
        <v>0.57999999999999996</v>
      </c>
      <c r="BU25" s="7">
        <v>0.7</v>
      </c>
      <c r="BV25" s="7">
        <v>0.64333333333333298</v>
      </c>
      <c r="BW25" s="7">
        <v>0.59666666666666701</v>
      </c>
      <c r="BX25" s="7">
        <v>0.69</v>
      </c>
      <c r="BY25" s="7">
        <v>0.58333333333333304</v>
      </c>
      <c r="BZ25" s="7">
        <v>0.69</v>
      </c>
      <c r="CA25" s="7">
        <v>0.66666666666666696</v>
      </c>
      <c r="CB25" s="7">
        <v>0.61666666666666703</v>
      </c>
      <c r="CC25" s="7">
        <v>0.68</v>
      </c>
      <c r="CD25" s="7">
        <v>0.62</v>
      </c>
      <c r="CE25" s="7">
        <v>0.586666666666667</v>
      </c>
      <c r="CF25" s="7">
        <v>0.61</v>
      </c>
      <c r="CG25" s="7">
        <v>0.63333333333333297</v>
      </c>
      <c r="CH25" s="7">
        <v>0.62666666666666704</v>
      </c>
      <c r="CI25" s="7">
        <v>0.63</v>
      </c>
      <c r="CJ25" s="7">
        <v>0.62666666666666704</v>
      </c>
      <c r="CK25" s="7">
        <v>0.66666666666666696</v>
      </c>
      <c r="CL25" s="7">
        <v>0.57999999999999996</v>
      </c>
      <c r="CM25" s="7">
        <v>0.65333333333333299</v>
      </c>
      <c r="CN25" s="7">
        <v>0.63</v>
      </c>
      <c r="CO25" s="7">
        <v>0.67333333333333301</v>
      </c>
      <c r="CP25" s="7">
        <v>0.67333333333333301</v>
      </c>
      <c r="CQ25" s="7">
        <v>0.59333333333333305</v>
      </c>
      <c r="CR25" s="7">
        <v>0.663333333333333</v>
      </c>
      <c r="CS25" s="7">
        <v>0.63666666666666705</v>
      </c>
      <c r="CT25" s="7">
        <v>0.61666666666666703</v>
      </c>
      <c r="CU25" s="7">
        <v>0.55000000000000004</v>
      </c>
      <c r="CV25" s="7">
        <v>0.61</v>
      </c>
      <c r="CW25" s="7">
        <v>0.57666666666666699</v>
      </c>
      <c r="CX25" s="7">
        <v>0.62</v>
      </c>
    </row>
    <row r="26" spans="1:102" x14ac:dyDescent="0.2">
      <c r="A26" s="83" t="s">
        <v>182</v>
      </c>
      <c r="B26" s="7">
        <v>0.63556080095429002</v>
      </c>
      <c r="C26" s="7">
        <v>0.64333333333333298</v>
      </c>
      <c r="D26" s="7">
        <v>0.69</v>
      </c>
      <c r="E26" s="7">
        <v>0.6</v>
      </c>
      <c r="F26" s="7">
        <v>0.62333333333333296</v>
      </c>
      <c r="G26" s="7">
        <v>0.70333333333333303</v>
      </c>
      <c r="H26" s="7">
        <v>0.66</v>
      </c>
      <c r="I26" s="7">
        <v>0.59666666666666701</v>
      </c>
      <c r="J26" s="7">
        <v>0.63</v>
      </c>
      <c r="K26" s="7">
        <v>0.67666666666666697</v>
      </c>
      <c r="L26" s="7">
        <v>0.67</v>
      </c>
      <c r="M26" s="7">
        <v>0.64333333333333298</v>
      </c>
      <c r="N26" s="7">
        <v>0.63333333333333297</v>
      </c>
      <c r="O26" s="7">
        <v>0.62333333333333296</v>
      </c>
      <c r="P26" s="7">
        <v>0.64</v>
      </c>
      <c r="Q26" s="7">
        <v>0.68666666666666698</v>
      </c>
      <c r="R26" s="7">
        <v>0.62</v>
      </c>
      <c r="S26" s="7">
        <v>0.65666666666666695</v>
      </c>
      <c r="T26" s="7">
        <v>0.72666666666666702</v>
      </c>
      <c r="U26" s="7">
        <v>0.67333333333333301</v>
      </c>
      <c r="V26" s="7">
        <v>0.67</v>
      </c>
      <c r="W26" s="7">
        <v>0.69333333333333302</v>
      </c>
      <c r="X26" s="7">
        <v>0.55000000000000004</v>
      </c>
      <c r="Y26" s="7">
        <v>0.62666666666666704</v>
      </c>
      <c r="Z26" s="7">
        <v>0.54</v>
      </c>
      <c r="AA26" s="7">
        <v>0.66666666666666696</v>
      </c>
      <c r="AB26" s="7">
        <v>0.55000000000000004</v>
      </c>
      <c r="AC26" s="7">
        <v>0.663333333333333</v>
      </c>
      <c r="AD26" s="7">
        <v>0.61333333333333395</v>
      </c>
      <c r="AE26" s="7">
        <v>0.58333333333333304</v>
      </c>
      <c r="AF26" s="7">
        <v>0.51</v>
      </c>
      <c r="AG26" s="7">
        <v>0.65666666666666695</v>
      </c>
      <c r="AH26" s="7">
        <v>0.64666666666666694</v>
      </c>
      <c r="AI26" s="7">
        <v>0.58333333333333304</v>
      </c>
      <c r="AJ26" s="7">
        <v>0.59333333333333305</v>
      </c>
      <c r="AK26" s="7">
        <v>0.50666666666666704</v>
      </c>
      <c r="AL26" s="7">
        <v>0.69</v>
      </c>
      <c r="AM26" s="7">
        <v>0.586666666666667</v>
      </c>
      <c r="AN26" s="7">
        <v>0.66</v>
      </c>
      <c r="AO26" s="7">
        <v>0.63</v>
      </c>
      <c r="AP26" s="7">
        <v>0.71</v>
      </c>
      <c r="AQ26" s="7">
        <v>0.586666666666667</v>
      </c>
      <c r="AR26" s="7">
        <v>0.63</v>
      </c>
      <c r="AS26" s="7">
        <v>0.62333333333333296</v>
      </c>
      <c r="AT26" s="7">
        <v>0.64333333333333298</v>
      </c>
      <c r="AU26" s="7">
        <v>0.56999999999999995</v>
      </c>
      <c r="AV26" s="7">
        <v>0.69333333333333302</v>
      </c>
      <c r="AW26" s="7">
        <v>0.61333333333333295</v>
      </c>
      <c r="AX26" s="7">
        <v>0.706666666666667</v>
      </c>
      <c r="AY26" s="7">
        <v>0.57666666666666699</v>
      </c>
      <c r="AZ26" s="7">
        <v>0.59333333333333305</v>
      </c>
      <c r="BA26" s="7">
        <v>0.63333333333333297</v>
      </c>
      <c r="BB26" s="7">
        <v>0.61</v>
      </c>
      <c r="BC26" s="7">
        <v>0.67</v>
      </c>
      <c r="BD26" s="7">
        <v>0.66</v>
      </c>
      <c r="BE26" s="7">
        <v>0.60333333333333306</v>
      </c>
      <c r="BF26" s="7">
        <v>0.63</v>
      </c>
      <c r="BG26" s="7">
        <v>0.64666666666666694</v>
      </c>
      <c r="BH26" s="7">
        <v>0.65666666666666695</v>
      </c>
      <c r="BI26" s="7">
        <v>0.54</v>
      </c>
      <c r="BJ26" s="7">
        <v>0.69666666666666699</v>
      </c>
      <c r="BK26" s="7">
        <v>0.63666666666666705</v>
      </c>
      <c r="BL26" s="7">
        <v>0.57666666666666699</v>
      </c>
      <c r="BM26" s="7">
        <v>0.69333333333333302</v>
      </c>
      <c r="BN26" s="7">
        <v>0.60666666666666702</v>
      </c>
      <c r="BO26" s="7">
        <v>0.58333333333333304</v>
      </c>
      <c r="BP26" s="7">
        <v>0.59666666666666701</v>
      </c>
      <c r="BQ26" s="7">
        <v>0.69</v>
      </c>
      <c r="BR26" s="7">
        <v>0.65666666666666695</v>
      </c>
      <c r="BS26" s="7">
        <v>0.61</v>
      </c>
      <c r="BT26" s="7">
        <v>0.57999999999999996</v>
      </c>
      <c r="BU26" s="7">
        <v>0.67666666666666697</v>
      </c>
      <c r="BV26" s="7">
        <v>0.64666666666666694</v>
      </c>
      <c r="BW26" s="7">
        <v>0.60666666666666702</v>
      </c>
      <c r="BX26" s="7">
        <v>0.67333333333333301</v>
      </c>
      <c r="BY26" s="7">
        <v>0.56333333333333302</v>
      </c>
      <c r="BZ26" s="7">
        <v>0.68</v>
      </c>
      <c r="CA26" s="7">
        <v>0.68666666666666698</v>
      </c>
      <c r="CB26" s="7">
        <v>0.63666666666666705</v>
      </c>
      <c r="CC26" s="7">
        <v>0.68666666666666698</v>
      </c>
      <c r="CD26" s="7">
        <v>0.64666666666666694</v>
      </c>
      <c r="CE26" s="7">
        <v>0.55666666666666698</v>
      </c>
      <c r="CF26" s="7">
        <v>0.59333333333333305</v>
      </c>
      <c r="CG26" s="7">
        <v>0.66666666666666696</v>
      </c>
      <c r="CH26" s="7">
        <v>0.64</v>
      </c>
      <c r="CI26" s="7">
        <v>0.64</v>
      </c>
      <c r="CJ26" s="7">
        <v>0.68333333333333302</v>
      </c>
      <c r="CK26" s="7">
        <v>0.65333333333333299</v>
      </c>
      <c r="CL26" s="7">
        <v>0.59</v>
      </c>
      <c r="CM26" s="7">
        <v>0.62666666666666704</v>
      </c>
      <c r="CN26" s="7">
        <v>0.62666666666666704</v>
      </c>
      <c r="CO26" s="7">
        <v>0.663333333333333</v>
      </c>
      <c r="CP26" s="7">
        <v>0.65333333333333299</v>
      </c>
      <c r="CQ26" s="7">
        <v>0.57999999999999996</v>
      </c>
      <c r="CR26" s="7">
        <v>0.66</v>
      </c>
      <c r="CS26" s="7">
        <v>0.68666666666666698</v>
      </c>
      <c r="CT26" s="7">
        <v>0.62666666666666704</v>
      </c>
      <c r="CU26" s="7">
        <v>0.55333333333333301</v>
      </c>
      <c r="CV26" s="7">
        <v>0.61</v>
      </c>
      <c r="CW26" s="7">
        <v>0.6</v>
      </c>
      <c r="CX26" s="7">
        <v>0.67</v>
      </c>
    </row>
    <row r="27" spans="1:102" x14ac:dyDescent="0.2">
      <c r="A27" s="83" t="s">
        <v>183</v>
      </c>
      <c r="B27" s="7">
        <v>0.63889106790083705</v>
      </c>
      <c r="C27" s="7">
        <v>0.61</v>
      </c>
      <c r="D27" s="7">
        <v>0.71666666666666701</v>
      </c>
      <c r="E27" s="7">
        <v>0.63</v>
      </c>
      <c r="F27" s="7">
        <v>0.64666666666666694</v>
      </c>
      <c r="G27" s="7">
        <v>0.706666666666667</v>
      </c>
      <c r="H27" s="7">
        <v>0.68333333333333302</v>
      </c>
      <c r="I27" s="7">
        <v>0.61333333333333395</v>
      </c>
      <c r="J27" s="7">
        <v>0.63666666666666705</v>
      </c>
      <c r="K27" s="7">
        <v>0.68333333333333302</v>
      </c>
      <c r="L27" s="7">
        <v>0.67333333333333401</v>
      </c>
      <c r="M27" s="7">
        <v>0.64666666666666694</v>
      </c>
      <c r="N27" s="7">
        <v>0.65333333333333299</v>
      </c>
      <c r="O27" s="7">
        <v>0.67666666666666697</v>
      </c>
      <c r="P27" s="7">
        <v>0.57666666666666699</v>
      </c>
      <c r="Q27" s="7">
        <v>0.65666666666666695</v>
      </c>
      <c r="R27" s="7">
        <v>0.61666666666666703</v>
      </c>
      <c r="S27" s="7">
        <v>0.63</v>
      </c>
      <c r="T27" s="7">
        <v>0.75666666666666704</v>
      </c>
      <c r="U27" s="7">
        <v>0.65333333333333299</v>
      </c>
      <c r="V27" s="7">
        <v>0.64</v>
      </c>
      <c r="W27" s="7">
        <v>0.67</v>
      </c>
      <c r="X27" s="7">
        <v>0.55333333333333301</v>
      </c>
      <c r="Y27" s="7">
        <v>0.64</v>
      </c>
      <c r="Z27" s="7">
        <v>0.56999999999999995</v>
      </c>
      <c r="AA27" s="7">
        <v>0.68</v>
      </c>
      <c r="AB27" s="7">
        <v>0.543333333333333</v>
      </c>
      <c r="AC27" s="7">
        <v>0.63666666666666705</v>
      </c>
      <c r="AD27" s="7">
        <v>0.62333333333333296</v>
      </c>
      <c r="AE27" s="7">
        <v>0.62666666666666604</v>
      </c>
      <c r="AF27" s="7">
        <v>0.51666666666666705</v>
      </c>
      <c r="AG27" s="7">
        <v>0.63333333333333297</v>
      </c>
      <c r="AH27" s="7">
        <v>0.63666666666666705</v>
      </c>
      <c r="AI27" s="7">
        <v>0.62333333333333296</v>
      </c>
      <c r="AJ27" s="7">
        <v>0.62333333333333296</v>
      </c>
      <c r="AK27" s="7">
        <v>0.51</v>
      </c>
      <c r="AL27" s="7">
        <v>0.72333333333333305</v>
      </c>
      <c r="AM27" s="7">
        <v>0.6</v>
      </c>
      <c r="AN27" s="7">
        <v>0.64</v>
      </c>
      <c r="AO27" s="7">
        <v>0.62666666666666704</v>
      </c>
      <c r="AP27" s="7">
        <v>0.71</v>
      </c>
      <c r="AQ27" s="7">
        <v>0.63666666666666705</v>
      </c>
      <c r="AR27" s="7">
        <v>0.66</v>
      </c>
      <c r="AS27" s="7">
        <v>0.64666666666666694</v>
      </c>
      <c r="AT27" s="7">
        <v>0.663333333333333</v>
      </c>
      <c r="AU27" s="7">
        <v>0.54666666666666697</v>
      </c>
      <c r="AV27" s="7">
        <v>0.66</v>
      </c>
      <c r="AW27" s="7">
        <v>0.60333333333333306</v>
      </c>
      <c r="AX27" s="7">
        <v>0.68333333333333302</v>
      </c>
      <c r="AY27" s="7">
        <v>0.55666666666666698</v>
      </c>
      <c r="AZ27" s="7">
        <v>0.55333333333333301</v>
      </c>
      <c r="BA27" s="7">
        <v>0.64</v>
      </c>
      <c r="BB27" s="7">
        <v>0.663333333333333</v>
      </c>
      <c r="BC27" s="7">
        <v>0.63333333333333297</v>
      </c>
      <c r="BD27" s="7">
        <v>0.71666666666666701</v>
      </c>
      <c r="BE27" s="7">
        <v>0.63333333333333297</v>
      </c>
      <c r="BF27" s="7">
        <v>0.62333333333333296</v>
      </c>
      <c r="BG27" s="7">
        <v>0.6</v>
      </c>
      <c r="BH27" s="7">
        <v>0.62</v>
      </c>
      <c r="BI27" s="7">
        <v>0.55666666666666698</v>
      </c>
      <c r="BJ27" s="7">
        <v>0.71666666666666701</v>
      </c>
      <c r="BK27" s="7">
        <v>0.66</v>
      </c>
      <c r="BL27" s="7">
        <v>0.59666666666666701</v>
      </c>
      <c r="BM27" s="7">
        <v>0.73666666666666702</v>
      </c>
      <c r="BN27" s="7">
        <v>0.65666666666666695</v>
      </c>
      <c r="BO27" s="7">
        <v>0.58333333333333304</v>
      </c>
      <c r="BP27" s="7">
        <v>0.61666666666666703</v>
      </c>
      <c r="BQ27" s="7">
        <v>0.66666666666666696</v>
      </c>
      <c r="BR27" s="7">
        <v>0.6</v>
      </c>
      <c r="BS27" s="7">
        <v>0.63</v>
      </c>
      <c r="BT27" s="7">
        <v>0.63333333333333297</v>
      </c>
      <c r="BU27" s="7">
        <v>0.68666666666666698</v>
      </c>
      <c r="BV27" s="7">
        <v>0.63666666666666705</v>
      </c>
      <c r="BW27" s="7">
        <v>0.62</v>
      </c>
      <c r="BX27" s="7">
        <v>0.68666666666666698</v>
      </c>
      <c r="BY27" s="7">
        <v>0.52333333333333298</v>
      </c>
      <c r="BZ27" s="7">
        <v>0.663333333333333</v>
      </c>
      <c r="CA27" s="7">
        <v>0.71333333333333304</v>
      </c>
      <c r="CB27" s="7">
        <v>0.68333333333333302</v>
      </c>
      <c r="CC27" s="7">
        <v>0.74</v>
      </c>
      <c r="CD27" s="7">
        <v>0.61666666666666703</v>
      </c>
      <c r="CE27" s="7">
        <v>0.57666666666666699</v>
      </c>
      <c r="CF27" s="7">
        <v>0.64333333333333298</v>
      </c>
      <c r="CG27" s="7">
        <v>0.66666666666666696</v>
      </c>
      <c r="CH27" s="7">
        <v>0.63333333333333297</v>
      </c>
      <c r="CI27" s="7">
        <v>0.63666666666666705</v>
      </c>
      <c r="CJ27" s="7">
        <v>0.71333333333333304</v>
      </c>
      <c r="CK27" s="7">
        <v>0.67666666666666697</v>
      </c>
      <c r="CL27" s="7">
        <v>0.60666666666666702</v>
      </c>
      <c r="CM27" s="7">
        <v>0.65333333333333299</v>
      </c>
      <c r="CN27" s="7">
        <v>0.60333333333333306</v>
      </c>
      <c r="CO27" s="7">
        <v>0.67</v>
      </c>
      <c r="CP27" s="7">
        <v>0.67333333333333301</v>
      </c>
      <c r="CQ27" s="7">
        <v>0.65333333333333299</v>
      </c>
      <c r="CR27" s="7">
        <v>0.64</v>
      </c>
      <c r="CS27" s="7">
        <v>0.72333333333333305</v>
      </c>
      <c r="CT27" s="7">
        <v>0.71</v>
      </c>
      <c r="CU27" s="7">
        <v>0.54666666666666697</v>
      </c>
      <c r="CV27" s="7">
        <v>0.59</v>
      </c>
      <c r="CW27" s="7">
        <v>0.6</v>
      </c>
      <c r="CX27" s="7">
        <v>0.68</v>
      </c>
    </row>
    <row r="28" spans="1:102" x14ac:dyDescent="0.2">
      <c r="A28" s="83" t="s">
        <v>184</v>
      </c>
      <c r="B28" s="7">
        <v>0.64125279015227299</v>
      </c>
      <c r="C28" s="7">
        <v>0.63333333333333297</v>
      </c>
      <c r="D28" s="7">
        <v>0.69</v>
      </c>
      <c r="E28" s="7">
        <v>0.62</v>
      </c>
      <c r="F28" s="7">
        <v>0.66</v>
      </c>
      <c r="G28" s="7">
        <v>0.70333333333333303</v>
      </c>
      <c r="H28" s="7">
        <v>0.64</v>
      </c>
      <c r="I28" s="7">
        <v>0.60666666666666702</v>
      </c>
      <c r="J28" s="7">
        <v>0.663333333333333</v>
      </c>
      <c r="K28" s="7">
        <v>0.63</v>
      </c>
      <c r="L28" s="7">
        <v>0.66</v>
      </c>
      <c r="M28" s="7">
        <v>0.64333333333333298</v>
      </c>
      <c r="N28" s="7">
        <v>0.69</v>
      </c>
      <c r="O28" s="7">
        <v>0.67</v>
      </c>
      <c r="P28" s="7">
        <v>0.56999999999999995</v>
      </c>
      <c r="Q28" s="7">
        <v>0.67666666666666697</v>
      </c>
      <c r="R28" s="7">
        <v>0.56000000000000005</v>
      </c>
      <c r="S28" s="7">
        <v>0.62666666666666704</v>
      </c>
      <c r="T28" s="7">
        <v>0.75666666666666704</v>
      </c>
      <c r="U28" s="7">
        <v>0.67333333333333301</v>
      </c>
      <c r="V28" s="7">
        <v>0.60333333333333306</v>
      </c>
      <c r="W28" s="7">
        <v>0.69333333333333302</v>
      </c>
      <c r="X28" s="7">
        <v>0.46666666666666701</v>
      </c>
      <c r="Y28" s="7">
        <v>0.65</v>
      </c>
      <c r="Z28" s="7">
        <v>0.52</v>
      </c>
      <c r="AA28" s="7">
        <v>0.75</v>
      </c>
      <c r="AB28" s="7">
        <v>0.56666666666666698</v>
      </c>
      <c r="AC28" s="7">
        <v>0.62</v>
      </c>
      <c r="AD28" s="7">
        <v>0.60333333333333306</v>
      </c>
      <c r="AE28" s="7">
        <v>0.66666666666666696</v>
      </c>
      <c r="AF28" s="7">
        <v>0.49333333333333301</v>
      </c>
      <c r="AG28" s="7">
        <v>0.65</v>
      </c>
      <c r="AH28" s="7">
        <v>0.60666666666666702</v>
      </c>
      <c r="AI28" s="7">
        <v>0.59666666666666701</v>
      </c>
      <c r="AJ28" s="7">
        <v>0.65</v>
      </c>
      <c r="AK28" s="7">
        <v>0.52</v>
      </c>
      <c r="AL28" s="7">
        <v>0.7</v>
      </c>
      <c r="AM28" s="7">
        <v>0.586666666666667</v>
      </c>
      <c r="AN28" s="7">
        <v>0.63</v>
      </c>
      <c r="AO28" s="7">
        <v>0.67</v>
      </c>
      <c r="AP28" s="7">
        <v>0.75</v>
      </c>
      <c r="AQ28" s="7">
        <v>0.62666666666666704</v>
      </c>
      <c r="AR28" s="7">
        <v>0.68666666666666698</v>
      </c>
      <c r="AS28" s="7">
        <v>0.62333333333333296</v>
      </c>
      <c r="AT28" s="7">
        <v>0.69</v>
      </c>
      <c r="AU28" s="7">
        <v>0.58333333333333304</v>
      </c>
      <c r="AV28" s="7">
        <v>0.69</v>
      </c>
      <c r="AW28" s="7">
        <v>0.62</v>
      </c>
      <c r="AX28" s="7">
        <v>0.63</v>
      </c>
      <c r="AY28" s="7">
        <v>0.56333333333333302</v>
      </c>
      <c r="AZ28" s="7">
        <v>0.59</v>
      </c>
      <c r="BA28" s="7">
        <v>0.6</v>
      </c>
      <c r="BB28" s="7">
        <v>0.68666666666666698</v>
      </c>
      <c r="BC28" s="7">
        <v>0.663333333333333</v>
      </c>
      <c r="BD28" s="7">
        <v>0.77</v>
      </c>
      <c r="BE28" s="7">
        <v>0.64333333333333298</v>
      </c>
      <c r="BF28" s="7">
        <v>0.65333333333333299</v>
      </c>
      <c r="BG28" s="7">
        <v>0.61333333333333295</v>
      </c>
      <c r="BH28" s="7">
        <v>0.65333333333333299</v>
      </c>
      <c r="BI28" s="7">
        <v>0.57333333333333303</v>
      </c>
      <c r="BJ28" s="7">
        <v>0.72666666666666702</v>
      </c>
      <c r="BK28" s="7">
        <v>0.7</v>
      </c>
      <c r="BL28" s="7">
        <v>0.57999999999999996</v>
      </c>
      <c r="BM28" s="7">
        <v>0.73333333333333295</v>
      </c>
      <c r="BN28" s="7">
        <v>0.65666666666666695</v>
      </c>
      <c r="BO28" s="7">
        <v>0.54</v>
      </c>
      <c r="BP28" s="7">
        <v>0.60333333333333306</v>
      </c>
      <c r="BQ28" s="7">
        <v>0.68</v>
      </c>
      <c r="BR28" s="7">
        <v>0.65666666666666695</v>
      </c>
      <c r="BS28" s="7">
        <v>0.61333333333333295</v>
      </c>
      <c r="BT28" s="7">
        <v>0.60666666666666702</v>
      </c>
      <c r="BU28" s="7">
        <v>0.73333333333333295</v>
      </c>
      <c r="BV28" s="7">
        <v>0.63666666666666705</v>
      </c>
      <c r="BW28" s="7">
        <v>0.64</v>
      </c>
      <c r="BX28" s="7">
        <v>0.72333333333333305</v>
      </c>
      <c r="BY28" s="7">
        <v>0.52</v>
      </c>
      <c r="BZ28" s="7">
        <v>0.63666666666666605</v>
      </c>
      <c r="CA28" s="7">
        <v>0.69666666666666699</v>
      </c>
      <c r="CB28" s="7">
        <v>0.61666666666666703</v>
      </c>
      <c r="CC28" s="7">
        <v>0.73666666666666702</v>
      </c>
      <c r="CD28" s="7">
        <v>0.543333333333333</v>
      </c>
      <c r="CE28" s="7">
        <v>0.49666666666666698</v>
      </c>
      <c r="CF28" s="7">
        <v>0.65333333333333299</v>
      </c>
      <c r="CG28" s="7">
        <v>0.64</v>
      </c>
      <c r="CH28" s="7">
        <v>0.67</v>
      </c>
      <c r="CI28" s="7">
        <v>0.67333333333333301</v>
      </c>
      <c r="CJ28" s="7">
        <v>0.75333333333333297</v>
      </c>
      <c r="CK28" s="7">
        <v>0.73333333333333295</v>
      </c>
      <c r="CL28" s="7">
        <v>0.64333333333333398</v>
      </c>
      <c r="CM28" s="7">
        <v>0.68</v>
      </c>
      <c r="CN28" s="7">
        <v>0.60666666666666702</v>
      </c>
      <c r="CO28" s="7">
        <v>0.65</v>
      </c>
      <c r="CP28" s="7">
        <v>0.62</v>
      </c>
      <c r="CQ28" s="7">
        <v>0.663333333333333</v>
      </c>
      <c r="CR28" s="7">
        <v>0.62</v>
      </c>
      <c r="CS28" s="7">
        <v>0.68666666666666698</v>
      </c>
      <c r="CT28" s="7">
        <v>0.72333333333333305</v>
      </c>
      <c r="CU28" s="7">
        <v>0.61</v>
      </c>
      <c r="CV28" s="7">
        <v>0.57666666666666699</v>
      </c>
      <c r="CW28" s="7">
        <v>0.57333333333333303</v>
      </c>
      <c r="CX28" s="7">
        <v>0.65666666666666695</v>
      </c>
    </row>
    <row r="29" spans="1:102" x14ac:dyDescent="0.2">
      <c r="A29" s="83" t="s">
        <v>185</v>
      </c>
      <c r="B29" s="7">
        <v>0.642983815959005</v>
      </c>
      <c r="C29" s="7">
        <v>0.61666666666666703</v>
      </c>
      <c r="D29" s="7">
        <v>0.64666666666666694</v>
      </c>
      <c r="E29" s="7">
        <v>0.57333333333333303</v>
      </c>
      <c r="F29" s="7">
        <v>0.60666666666666702</v>
      </c>
      <c r="G29" s="7">
        <v>0.7</v>
      </c>
      <c r="H29" s="7">
        <v>0.67</v>
      </c>
      <c r="I29" s="7">
        <v>0.64</v>
      </c>
      <c r="J29" s="7">
        <v>0.65666666666666695</v>
      </c>
      <c r="K29" s="7">
        <v>0.64333333333333298</v>
      </c>
      <c r="L29" s="7">
        <v>0.62333333333333296</v>
      </c>
      <c r="M29" s="7">
        <v>0.61</v>
      </c>
      <c r="N29" s="7">
        <v>0.67666666666666697</v>
      </c>
      <c r="O29" s="7">
        <v>0.65666666666666695</v>
      </c>
      <c r="P29" s="7">
        <v>0.56999999999999995</v>
      </c>
      <c r="Q29" s="7">
        <v>0.68</v>
      </c>
      <c r="R29" s="7">
        <v>0.55000000000000004</v>
      </c>
      <c r="S29" s="7">
        <v>0.60666666666666702</v>
      </c>
      <c r="T29" s="7">
        <v>0.73</v>
      </c>
      <c r="U29" s="7">
        <v>0.7</v>
      </c>
      <c r="V29" s="7">
        <v>0.62</v>
      </c>
      <c r="W29" s="7">
        <v>0.67333333333333301</v>
      </c>
      <c r="X29" s="7">
        <v>0.43333333333333302</v>
      </c>
      <c r="Y29" s="7">
        <v>0.66</v>
      </c>
      <c r="Z29" s="7">
        <v>0.52333333333333298</v>
      </c>
      <c r="AA29" s="7">
        <v>0.72666666666666702</v>
      </c>
      <c r="AB29" s="7">
        <v>0.60333333333333306</v>
      </c>
      <c r="AC29" s="7">
        <v>0.61</v>
      </c>
      <c r="AD29" s="7">
        <v>0.59666666666666701</v>
      </c>
      <c r="AE29" s="7">
        <v>0.64333333333333298</v>
      </c>
      <c r="AF29" s="7">
        <v>0.47666666666666702</v>
      </c>
      <c r="AG29" s="7">
        <v>0.65</v>
      </c>
      <c r="AH29" s="7">
        <v>0.57666666666666699</v>
      </c>
      <c r="AI29" s="7">
        <v>0.63333333333333397</v>
      </c>
      <c r="AJ29" s="7">
        <v>0.64666666666666694</v>
      </c>
      <c r="AK29" s="7">
        <v>0.56333333333333302</v>
      </c>
      <c r="AL29" s="7">
        <v>0.706666666666667</v>
      </c>
      <c r="AM29" s="7">
        <v>0.57999999999999996</v>
      </c>
      <c r="AN29" s="7">
        <v>0.57666666666666699</v>
      </c>
      <c r="AO29" s="7">
        <v>0.64666666666666694</v>
      </c>
      <c r="AP29" s="7">
        <v>0.76</v>
      </c>
      <c r="AQ29" s="7">
        <v>0.63666666666666705</v>
      </c>
      <c r="AR29" s="7">
        <v>0.69</v>
      </c>
      <c r="AS29" s="7">
        <v>0.66</v>
      </c>
      <c r="AT29" s="7">
        <v>0.69333333333333302</v>
      </c>
      <c r="AU29" s="7">
        <v>0.56999999999999995</v>
      </c>
      <c r="AV29" s="7">
        <v>0.72333333333333305</v>
      </c>
      <c r="AW29" s="7">
        <v>0.61</v>
      </c>
      <c r="AX29" s="7">
        <v>0.64333333333333398</v>
      </c>
      <c r="AY29" s="7">
        <v>0.55333333333333301</v>
      </c>
      <c r="AZ29" s="7">
        <v>0.61666666666666703</v>
      </c>
      <c r="BA29" s="7">
        <v>0.63333333333333297</v>
      </c>
      <c r="BB29" s="7">
        <v>0.69333333333333302</v>
      </c>
      <c r="BC29" s="7">
        <v>0.68666666666666698</v>
      </c>
      <c r="BD29" s="7">
        <v>0.72666666666666702</v>
      </c>
      <c r="BE29" s="7">
        <v>0.64333333333333298</v>
      </c>
      <c r="BF29" s="7">
        <v>0.65</v>
      </c>
      <c r="BG29" s="7">
        <v>0.63666666666666705</v>
      </c>
      <c r="BH29" s="7">
        <v>0.68</v>
      </c>
      <c r="BI29" s="7">
        <v>0.57999999999999996</v>
      </c>
      <c r="BJ29" s="7">
        <v>0.74666666666666703</v>
      </c>
      <c r="BK29" s="7">
        <v>0.67</v>
      </c>
      <c r="BL29" s="7">
        <v>0.59333333333333405</v>
      </c>
      <c r="BM29" s="7">
        <v>0.75333333333333297</v>
      </c>
      <c r="BN29" s="7">
        <v>0.69</v>
      </c>
      <c r="BO29" s="7">
        <v>0.55000000000000004</v>
      </c>
      <c r="BP29" s="7">
        <v>0.64666666666666694</v>
      </c>
      <c r="BQ29" s="7">
        <v>0.67666666666666697</v>
      </c>
      <c r="BR29" s="7">
        <v>0.63666666666666705</v>
      </c>
      <c r="BS29" s="7">
        <v>0.62666666666666704</v>
      </c>
      <c r="BT29" s="7">
        <v>0.57333333333333303</v>
      </c>
      <c r="BU29" s="7">
        <v>0.72666666666666702</v>
      </c>
      <c r="BV29" s="7">
        <v>0.663333333333333</v>
      </c>
      <c r="BW29" s="7">
        <v>0.67333333333333301</v>
      </c>
      <c r="BX29" s="7">
        <v>0.74666666666666703</v>
      </c>
      <c r="BY29" s="7">
        <v>0.48666666666666702</v>
      </c>
      <c r="BZ29" s="7">
        <v>0.66</v>
      </c>
      <c r="CA29" s="7">
        <v>0.71</v>
      </c>
      <c r="CB29" s="7">
        <v>0.63666666666666705</v>
      </c>
      <c r="CC29" s="7">
        <v>0.69333333333333302</v>
      </c>
      <c r="CD29" s="7">
        <v>0.57999999999999996</v>
      </c>
      <c r="CE29" s="7">
        <v>0.53</v>
      </c>
      <c r="CF29" s="7">
        <v>0.65333333333333299</v>
      </c>
      <c r="CG29" s="7">
        <v>0.67333333333333301</v>
      </c>
      <c r="CH29" s="7">
        <v>0.65</v>
      </c>
      <c r="CI29" s="7">
        <v>0.65666666666666695</v>
      </c>
      <c r="CJ29" s="7">
        <v>0.76</v>
      </c>
      <c r="CK29" s="7">
        <v>0.72666666666666702</v>
      </c>
      <c r="CL29" s="7">
        <v>0.67666666666666697</v>
      </c>
      <c r="CM29" s="7">
        <v>0.73333333333333295</v>
      </c>
      <c r="CN29" s="7">
        <v>0.59333333333333305</v>
      </c>
      <c r="CO29" s="7">
        <v>0.69666666666666699</v>
      </c>
      <c r="CP29" s="7">
        <v>0.59</v>
      </c>
      <c r="CQ29" s="7">
        <v>0.73666666666666702</v>
      </c>
      <c r="CR29" s="7">
        <v>0.6</v>
      </c>
      <c r="CS29" s="7">
        <v>0.68666666666666698</v>
      </c>
      <c r="CT29" s="7">
        <v>0.70333333333333303</v>
      </c>
      <c r="CU29" s="7">
        <v>0.57666666666666699</v>
      </c>
      <c r="CV29" s="7">
        <v>0.55000000000000004</v>
      </c>
      <c r="CW29" s="7">
        <v>0.56666666666666698</v>
      </c>
      <c r="CX29" s="7">
        <v>0.64</v>
      </c>
    </row>
    <row r="30" spans="1:102" x14ac:dyDescent="0.2">
      <c r="A30" s="83" t="s">
        <v>186</v>
      </c>
      <c r="B30" s="7">
        <v>0.644305586823118</v>
      </c>
      <c r="C30" s="7">
        <v>0.70333333333333303</v>
      </c>
      <c r="D30" s="7">
        <v>0.60666666666666702</v>
      </c>
      <c r="E30" s="7">
        <v>0.54666666666666697</v>
      </c>
      <c r="F30" s="7">
        <v>0.61333333333333295</v>
      </c>
      <c r="G30" s="7">
        <v>0.66</v>
      </c>
      <c r="H30" s="7">
        <v>0.706666666666667</v>
      </c>
      <c r="I30" s="7">
        <v>0.663333333333333</v>
      </c>
      <c r="J30" s="7">
        <v>0.63</v>
      </c>
      <c r="K30" s="7">
        <v>0.61</v>
      </c>
      <c r="L30" s="7">
        <v>0.67</v>
      </c>
      <c r="M30" s="7">
        <v>0.62</v>
      </c>
      <c r="N30" s="7">
        <v>0.72666666666666702</v>
      </c>
      <c r="O30" s="7">
        <v>0.67666666666666697</v>
      </c>
      <c r="P30" s="7">
        <v>0.51666666666666705</v>
      </c>
      <c r="Q30" s="7">
        <v>0.69</v>
      </c>
      <c r="R30" s="7">
        <v>0.53666666666666696</v>
      </c>
      <c r="S30" s="7">
        <v>0.63333333333333297</v>
      </c>
      <c r="T30" s="7">
        <v>0.71333333333333304</v>
      </c>
      <c r="U30" s="7">
        <v>0.69333333333333302</v>
      </c>
      <c r="V30" s="7">
        <v>0.586666666666667</v>
      </c>
      <c r="W30" s="7">
        <v>0.67</v>
      </c>
      <c r="X30" s="7">
        <v>0.483333333333333</v>
      </c>
      <c r="Y30" s="7">
        <v>0.58333333333333304</v>
      </c>
      <c r="Z30" s="7">
        <v>0.49666666666666698</v>
      </c>
      <c r="AA30" s="7">
        <v>0.71</v>
      </c>
      <c r="AB30" s="7">
        <v>0.6</v>
      </c>
      <c r="AC30" s="7">
        <v>0.65333333333333299</v>
      </c>
      <c r="AD30" s="7">
        <v>0.51666666666666705</v>
      </c>
      <c r="AE30" s="7">
        <v>0.63666666666666705</v>
      </c>
      <c r="AF30" s="7">
        <v>0.46666666666666701</v>
      </c>
      <c r="AG30" s="7">
        <v>0.64666666666666694</v>
      </c>
      <c r="AH30" s="7">
        <v>0.60333333333333306</v>
      </c>
      <c r="AI30" s="7">
        <v>0.68666666666666698</v>
      </c>
      <c r="AJ30" s="7">
        <v>0.64</v>
      </c>
      <c r="AK30" s="7">
        <v>0.53666666666666696</v>
      </c>
      <c r="AL30" s="7">
        <v>0.71666666666666701</v>
      </c>
      <c r="AM30" s="7">
        <v>0.52</v>
      </c>
      <c r="AN30" s="7">
        <v>0.61</v>
      </c>
      <c r="AO30" s="7">
        <v>0.66666666666666696</v>
      </c>
      <c r="AP30" s="7">
        <v>0.81</v>
      </c>
      <c r="AQ30" s="7">
        <v>0.60333333333333306</v>
      </c>
      <c r="AR30" s="7">
        <v>0.69</v>
      </c>
      <c r="AS30" s="7">
        <v>0.65666666666666695</v>
      </c>
      <c r="AT30" s="7">
        <v>0.71</v>
      </c>
      <c r="AU30" s="7">
        <v>0.52333333333333298</v>
      </c>
      <c r="AV30" s="7">
        <v>0.73</v>
      </c>
      <c r="AW30" s="7">
        <v>0.55333333333333301</v>
      </c>
      <c r="AX30" s="7">
        <v>0.66666666666666696</v>
      </c>
      <c r="AY30" s="7">
        <v>0.57333333333333303</v>
      </c>
      <c r="AZ30" s="7">
        <v>0.61666666666666703</v>
      </c>
      <c r="BA30" s="7">
        <v>0.65333333333333299</v>
      </c>
      <c r="BB30" s="7">
        <v>0.71666666666666701</v>
      </c>
      <c r="BC30" s="7">
        <v>0.59333333333333305</v>
      </c>
      <c r="BD30" s="7">
        <v>0.67666666666666697</v>
      </c>
      <c r="BE30" s="7">
        <v>0.65666666666666695</v>
      </c>
      <c r="BF30" s="7">
        <v>0.71</v>
      </c>
      <c r="BG30" s="7">
        <v>0.60333333333333306</v>
      </c>
      <c r="BH30" s="7">
        <v>0.7</v>
      </c>
      <c r="BI30" s="7">
        <v>0.56666666666666698</v>
      </c>
      <c r="BJ30" s="7">
        <v>0.74666666666666703</v>
      </c>
      <c r="BK30" s="7">
        <v>0.64</v>
      </c>
      <c r="BL30" s="7">
        <v>0.61666666666666603</v>
      </c>
      <c r="BM30" s="7">
        <v>0.74333333333333296</v>
      </c>
      <c r="BN30" s="7">
        <v>0.65</v>
      </c>
      <c r="BO30" s="7">
        <v>0.54666666666666697</v>
      </c>
      <c r="BP30" s="7">
        <v>0.69</v>
      </c>
      <c r="BQ30" s="7">
        <v>0.63333333333333297</v>
      </c>
      <c r="BR30" s="7">
        <v>0.63</v>
      </c>
      <c r="BS30" s="7">
        <v>0.64333333333333298</v>
      </c>
      <c r="BT30" s="7">
        <v>0.52666666666666695</v>
      </c>
      <c r="BU30" s="7">
        <v>0.71</v>
      </c>
      <c r="BV30" s="7">
        <v>0.69333333333333302</v>
      </c>
      <c r="BW30" s="7">
        <v>0.69333333333333302</v>
      </c>
      <c r="BX30" s="7">
        <v>0.75333333333333297</v>
      </c>
      <c r="BY30" s="7">
        <v>0.46666666666666701</v>
      </c>
      <c r="BZ30" s="7">
        <v>0.65</v>
      </c>
      <c r="CA30" s="7">
        <v>0.69</v>
      </c>
      <c r="CB30" s="7">
        <v>0.65666666666666695</v>
      </c>
      <c r="CC30" s="7">
        <v>0.7</v>
      </c>
      <c r="CD30" s="7">
        <v>0.57333333333333303</v>
      </c>
      <c r="CE30" s="7">
        <v>0.54</v>
      </c>
      <c r="CF30" s="7">
        <v>0.62666666666666704</v>
      </c>
      <c r="CG30" s="7">
        <v>0.69666666666666699</v>
      </c>
      <c r="CH30" s="7">
        <v>0.69</v>
      </c>
      <c r="CI30" s="7">
        <v>0.65666666666666695</v>
      </c>
      <c r="CJ30" s="7">
        <v>0.74333333333333296</v>
      </c>
      <c r="CK30" s="7">
        <v>0.71666666666666701</v>
      </c>
      <c r="CL30" s="7">
        <v>0.68666666666666698</v>
      </c>
      <c r="CM30" s="7">
        <v>0.73333333333333295</v>
      </c>
      <c r="CN30" s="7">
        <v>0.61666666666666703</v>
      </c>
      <c r="CO30" s="7">
        <v>0.68333333333333302</v>
      </c>
      <c r="CP30" s="7">
        <v>0.56999999999999995</v>
      </c>
      <c r="CQ30" s="7">
        <v>0.69</v>
      </c>
      <c r="CR30" s="7">
        <v>0.57999999999999996</v>
      </c>
      <c r="CS30" s="7">
        <v>0.69333333333333302</v>
      </c>
      <c r="CT30" s="7">
        <v>0.7</v>
      </c>
      <c r="CU30" s="7">
        <v>0.62333333333333296</v>
      </c>
      <c r="CV30" s="7">
        <v>0.53</v>
      </c>
      <c r="CW30" s="7">
        <v>0.55666666666666698</v>
      </c>
      <c r="CX30" s="7">
        <v>0.61333333333333295</v>
      </c>
    </row>
    <row r="31" spans="1:102" x14ac:dyDescent="0.2">
      <c r="A31" s="83" t="s">
        <v>187</v>
      </c>
      <c r="B31" s="7">
        <v>0.64535594363063897</v>
      </c>
      <c r="C31" s="7">
        <v>0.68</v>
      </c>
      <c r="D31" s="7">
        <v>0.63666666666666705</v>
      </c>
      <c r="E31" s="7">
        <v>0.54666666666666697</v>
      </c>
      <c r="F31" s="7">
        <v>0.60666666666666702</v>
      </c>
      <c r="G31" s="7">
        <v>0.663333333333333</v>
      </c>
      <c r="H31" s="7">
        <v>0.69666666666666699</v>
      </c>
      <c r="I31" s="7">
        <v>0.65666666666666695</v>
      </c>
      <c r="J31" s="7">
        <v>0.63666666666666705</v>
      </c>
      <c r="K31" s="7">
        <v>0.63333333333333297</v>
      </c>
      <c r="L31" s="7">
        <v>0.64666666666666694</v>
      </c>
      <c r="M31" s="7">
        <v>0.62</v>
      </c>
      <c r="N31" s="7">
        <v>0.65666666666666695</v>
      </c>
      <c r="O31" s="7">
        <v>0.62</v>
      </c>
      <c r="P31" s="7">
        <v>0.54</v>
      </c>
      <c r="Q31" s="7">
        <v>0.67666666666666697</v>
      </c>
      <c r="R31" s="7">
        <v>0.53</v>
      </c>
      <c r="S31" s="7">
        <v>0.63666666666666705</v>
      </c>
      <c r="T31" s="7">
        <v>0.67666666666666697</v>
      </c>
      <c r="U31" s="7">
        <v>0.64333333333333298</v>
      </c>
      <c r="V31" s="7">
        <v>0.59333333333333305</v>
      </c>
      <c r="W31" s="7">
        <v>0.71333333333333304</v>
      </c>
      <c r="X31" s="7">
        <v>0.47666666666666702</v>
      </c>
      <c r="Y31" s="7">
        <v>0.68666666666666698</v>
      </c>
      <c r="Z31" s="7">
        <v>0.49333333333333301</v>
      </c>
      <c r="AA31" s="7">
        <v>0.7</v>
      </c>
      <c r="AB31" s="7">
        <v>0.53</v>
      </c>
      <c r="AC31" s="7">
        <v>0.64333333333333298</v>
      </c>
      <c r="AD31" s="7">
        <v>0.50333333333333297</v>
      </c>
      <c r="AE31" s="7">
        <v>0.63666666666666705</v>
      </c>
      <c r="AF31" s="7">
        <v>0.456666666666667</v>
      </c>
      <c r="AG31" s="7">
        <v>0.64</v>
      </c>
      <c r="AH31" s="7">
        <v>0.62666666666666704</v>
      </c>
      <c r="AI31" s="7">
        <v>0.706666666666667</v>
      </c>
      <c r="AJ31" s="7">
        <v>0.63666666666666705</v>
      </c>
      <c r="AK31" s="7">
        <v>0.53666666666666696</v>
      </c>
      <c r="AL31" s="7">
        <v>0.69666666666666699</v>
      </c>
      <c r="AM31" s="7">
        <v>0.52666666666666695</v>
      </c>
      <c r="AN31" s="7">
        <v>0.64333333333333298</v>
      </c>
      <c r="AO31" s="7">
        <v>0.66666666666666696</v>
      </c>
      <c r="AP31" s="7">
        <v>0.80333333333333301</v>
      </c>
      <c r="AQ31" s="7">
        <v>0.57666666666666699</v>
      </c>
      <c r="AR31" s="7">
        <v>0.7</v>
      </c>
      <c r="AS31" s="7">
        <v>0.66666666666666696</v>
      </c>
      <c r="AT31" s="7">
        <v>0.74333333333333296</v>
      </c>
      <c r="AU31" s="7">
        <v>0.52666666666666695</v>
      </c>
      <c r="AV31" s="7">
        <v>0.73</v>
      </c>
      <c r="AW31" s="7">
        <v>0.61666666666666703</v>
      </c>
      <c r="AX31" s="7">
        <v>0.64333333333333298</v>
      </c>
      <c r="AY31" s="7">
        <v>0.61666666666666703</v>
      </c>
      <c r="AZ31" s="7">
        <v>0.663333333333333</v>
      </c>
      <c r="BA31" s="7">
        <v>0.67333333333333301</v>
      </c>
      <c r="BB31" s="7">
        <v>0.71666666666666701</v>
      </c>
      <c r="BC31" s="7">
        <v>0.63666666666666705</v>
      </c>
      <c r="BD31" s="7">
        <v>0.65666666666666695</v>
      </c>
      <c r="BE31" s="7">
        <v>0.71333333333333304</v>
      </c>
      <c r="BF31" s="7">
        <v>0.67666666666666697</v>
      </c>
      <c r="BG31" s="7">
        <v>0.62666666666666704</v>
      </c>
      <c r="BH31" s="7">
        <v>0.706666666666667</v>
      </c>
      <c r="BI31" s="7">
        <v>0.59</v>
      </c>
      <c r="BJ31" s="7">
        <v>0.71666666666666701</v>
      </c>
      <c r="BK31" s="7">
        <v>0.64666666666666694</v>
      </c>
      <c r="BL31" s="7">
        <v>0.57666666666666699</v>
      </c>
      <c r="BM31" s="7">
        <v>0.72333333333333305</v>
      </c>
      <c r="BN31" s="7">
        <v>0.62666666666666704</v>
      </c>
      <c r="BO31" s="7">
        <v>0.51333333333333298</v>
      </c>
      <c r="BP31" s="7">
        <v>0.66</v>
      </c>
      <c r="BQ31" s="7">
        <v>0.67333333333333301</v>
      </c>
      <c r="BR31" s="7">
        <v>0.7</v>
      </c>
      <c r="BS31" s="7">
        <v>0.60333333333333306</v>
      </c>
      <c r="BT31" s="7">
        <v>0.543333333333333</v>
      </c>
      <c r="BU31" s="7">
        <v>0.72</v>
      </c>
      <c r="BV31" s="7">
        <v>0.67666666666666697</v>
      </c>
      <c r="BW31" s="7">
        <v>0.70333333333333303</v>
      </c>
      <c r="BX31" s="7">
        <v>0.73666666666666702</v>
      </c>
      <c r="BY31" s="7">
        <v>0.473333333333333</v>
      </c>
      <c r="BZ31" s="7">
        <v>0.64666666666666694</v>
      </c>
      <c r="CA31" s="7">
        <v>0.72</v>
      </c>
      <c r="CB31" s="7">
        <v>0.61333333333333295</v>
      </c>
      <c r="CC31" s="7">
        <v>0.66666666666666696</v>
      </c>
      <c r="CD31" s="7">
        <v>0.55333333333333301</v>
      </c>
      <c r="CE31" s="7">
        <v>0.56666666666666698</v>
      </c>
      <c r="CF31" s="7">
        <v>0.64</v>
      </c>
      <c r="CG31" s="7">
        <v>0.68666666666666698</v>
      </c>
      <c r="CH31" s="7">
        <v>0.63333333333333297</v>
      </c>
      <c r="CI31" s="7">
        <v>0.69</v>
      </c>
      <c r="CJ31" s="7">
        <v>0.72666666666666702</v>
      </c>
      <c r="CK31" s="7">
        <v>0.73666666666666702</v>
      </c>
      <c r="CL31" s="7">
        <v>0.68666666666666698</v>
      </c>
      <c r="CM31" s="7">
        <v>0.71333333333333304</v>
      </c>
      <c r="CN31" s="7">
        <v>0.63</v>
      </c>
      <c r="CO31" s="7">
        <v>0.67333333333333301</v>
      </c>
      <c r="CP31" s="7">
        <v>0.58333333333333304</v>
      </c>
      <c r="CQ31" s="7">
        <v>0.73</v>
      </c>
      <c r="CR31" s="7">
        <v>0.59</v>
      </c>
      <c r="CS31" s="7">
        <v>0.706666666666667</v>
      </c>
      <c r="CT31" s="7">
        <v>0.72666666666666702</v>
      </c>
      <c r="CU31" s="7">
        <v>0.60666666666666702</v>
      </c>
      <c r="CV31" s="7">
        <v>0.56999999999999995</v>
      </c>
      <c r="CW31" s="7">
        <v>0.52666666666666695</v>
      </c>
      <c r="CX31" s="7">
        <v>0.63</v>
      </c>
    </row>
    <row r="32" spans="1:102" x14ac:dyDescent="0.2">
      <c r="A32" s="83" t="s">
        <v>188</v>
      </c>
      <c r="B32" s="7">
        <v>0.64622079268421595</v>
      </c>
      <c r="C32" s="7">
        <v>0.67333333333333301</v>
      </c>
      <c r="D32" s="7">
        <v>0.69</v>
      </c>
      <c r="E32" s="7">
        <v>0.56000000000000005</v>
      </c>
      <c r="F32" s="7">
        <v>0.65</v>
      </c>
      <c r="G32" s="7">
        <v>0.67333333333333301</v>
      </c>
      <c r="H32" s="7">
        <v>0.63333333333333297</v>
      </c>
      <c r="I32" s="7">
        <v>0.64333333333333298</v>
      </c>
      <c r="J32" s="7">
        <v>0.60333333333333306</v>
      </c>
      <c r="K32" s="7">
        <v>0.64333333333333398</v>
      </c>
      <c r="L32" s="7">
        <v>0.65</v>
      </c>
      <c r="M32" s="7">
        <v>0.60666666666666602</v>
      </c>
      <c r="N32" s="7">
        <v>0.67</v>
      </c>
      <c r="O32" s="7">
        <v>0.62333333333333296</v>
      </c>
      <c r="P32" s="7">
        <v>0.51</v>
      </c>
      <c r="Q32" s="7">
        <v>0.67</v>
      </c>
      <c r="R32" s="7">
        <v>0.49333333333333301</v>
      </c>
      <c r="S32" s="7">
        <v>0.64666666666666694</v>
      </c>
      <c r="T32" s="7">
        <v>0.67</v>
      </c>
      <c r="U32" s="7">
        <v>0.71333333333333304</v>
      </c>
      <c r="V32" s="7">
        <v>0.59333333333333305</v>
      </c>
      <c r="W32" s="7">
        <v>0.66666666666666696</v>
      </c>
      <c r="X32" s="7">
        <v>0.46333333333333299</v>
      </c>
      <c r="Y32" s="7">
        <v>0.62333333333333296</v>
      </c>
      <c r="Z32" s="7">
        <v>0.53333333333333299</v>
      </c>
      <c r="AA32" s="7">
        <v>0.73</v>
      </c>
      <c r="AB32" s="7">
        <v>0.50333333333333297</v>
      </c>
      <c r="AC32" s="7">
        <v>0.60333333333333306</v>
      </c>
      <c r="AD32" s="7">
        <v>0.49666666666666698</v>
      </c>
      <c r="AE32" s="7">
        <v>0.63</v>
      </c>
      <c r="AF32" s="7">
        <v>0.46333333333333299</v>
      </c>
      <c r="AG32" s="7">
        <v>0.61</v>
      </c>
      <c r="AH32" s="7">
        <v>0.61</v>
      </c>
      <c r="AI32" s="7">
        <v>0.72333333333333305</v>
      </c>
      <c r="AJ32" s="7">
        <v>0.66666666666666696</v>
      </c>
      <c r="AK32" s="7">
        <v>0.53666666666666696</v>
      </c>
      <c r="AL32" s="7">
        <v>0.663333333333333</v>
      </c>
      <c r="AM32" s="7">
        <v>0.543333333333333</v>
      </c>
      <c r="AN32" s="7">
        <v>0.64666666666666694</v>
      </c>
      <c r="AO32" s="7">
        <v>0.7</v>
      </c>
      <c r="AP32" s="7">
        <v>0.81666666666666698</v>
      </c>
      <c r="AQ32" s="7">
        <v>0.57999999999999996</v>
      </c>
      <c r="AR32" s="7">
        <v>0.72</v>
      </c>
      <c r="AS32" s="7">
        <v>0.71666666666666701</v>
      </c>
      <c r="AT32" s="7">
        <v>0.73</v>
      </c>
      <c r="AU32" s="7">
        <v>0.49333333333333301</v>
      </c>
      <c r="AV32" s="7">
        <v>0.73666666666666702</v>
      </c>
      <c r="AW32" s="7">
        <v>0.61666666666666703</v>
      </c>
      <c r="AX32" s="7">
        <v>0.663333333333333</v>
      </c>
      <c r="AY32" s="7">
        <v>0.61666666666666703</v>
      </c>
      <c r="AZ32" s="7">
        <v>0.7</v>
      </c>
      <c r="BA32" s="7">
        <v>0.72333333333333305</v>
      </c>
      <c r="BB32" s="7">
        <v>0.70333333333333303</v>
      </c>
      <c r="BC32" s="7">
        <v>0.60333333333333306</v>
      </c>
      <c r="BD32" s="7">
        <v>0.71</v>
      </c>
      <c r="BE32" s="7">
        <v>0.72333333333333305</v>
      </c>
      <c r="BF32" s="7">
        <v>0.64666666666666694</v>
      </c>
      <c r="BG32" s="7">
        <v>0.62</v>
      </c>
      <c r="BH32" s="7">
        <v>0.68</v>
      </c>
      <c r="BI32" s="7">
        <v>0.56999999999999995</v>
      </c>
      <c r="BJ32" s="7">
        <v>0.68</v>
      </c>
      <c r="BK32" s="7">
        <v>0.61</v>
      </c>
      <c r="BL32" s="7">
        <v>0.61333333333333295</v>
      </c>
      <c r="BM32" s="7">
        <v>0.7</v>
      </c>
      <c r="BN32" s="7">
        <v>0.61333333333333295</v>
      </c>
      <c r="BO32" s="7">
        <v>0.543333333333333</v>
      </c>
      <c r="BP32" s="7">
        <v>0.61</v>
      </c>
      <c r="BQ32" s="7">
        <v>0.66</v>
      </c>
      <c r="BR32" s="7">
        <v>0.68333333333333302</v>
      </c>
      <c r="BS32" s="7">
        <v>0.62666666666666704</v>
      </c>
      <c r="BT32" s="7">
        <v>0.473333333333333</v>
      </c>
      <c r="BU32" s="7">
        <v>0.73666666666666702</v>
      </c>
      <c r="BV32" s="7">
        <v>0.68666666666666698</v>
      </c>
      <c r="BW32" s="7">
        <v>0.71</v>
      </c>
      <c r="BX32" s="7">
        <v>0.73333333333333295</v>
      </c>
      <c r="BY32" s="7">
        <v>0.52</v>
      </c>
      <c r="BZ32" s="7">
        <v>0.65666666666666695</v>
      </c>
      <c r="CA32" s="7">
        <v>0.73666666666666702</v>
      </c>
      <c r="CB32" s="7">
        <v>0.61333333333333295</v>
      </c>
      <c r="CC32" s="7">
        <v>0.67</v>
      </c>
      <c r="CD32" s="7">
        <v>0.59333333333333305</v>
      </c>
      <c r="CE32" s="7">
        <v>0.456666666666667</v>
      </c>
      <c r="CF32" s="7">
        <v>0.63333333333333297</v>
      </c>
      <c r="CG32" s="7">
        <v>0.69</v>
      </c>
      <c r="CH32" s="7">
        <v>0.67666666666666697</v>
      </c>
      <c r="CI32" s="7">
        <v>0.706666666666667</v>
      </c>
      <c r="CJ32" s="7">
        <v>0.74666666666666703</v>
      </c>
      <c r="CK32" s="7">
        <v>0.73666666666666702</v>
      </c>
      <c r="CL32" s="7">
        <v>0.67666666666666697</v>
      </c>
      <c r="CM32" s="7">
        <v>0.72333333333333305</v>
      </c>
      <c r="CN32" s="7">
        <v>0.6</v>
      </c>
      <c r="CO32" s="7">
        <v>0.71</v>
      </c>
      <c r="CP32" s="7">
        <v>0.586666666666667</v>
      </c>
      <c r="CQ32" s="7">
        <v>0.72333333333333305</v>
      </c>
      <c r="CR32" s="7">
        <v>0.56666666666666698</v>
      </c>
      <c r="CS32" s="7">
        <v>0.71666666666666701</v>
      </c>
      <c r="CT32" s="7">
        <v>0.75</v>
      </c>
      <c r="CU32" s="7">
        <v>0.59666666666666701</v>
      </c>
      <c r="CV32" s="7">
        <v>0.57333333333333303</v>
      </c>
      <c r="CW32" s="7">
        <v>0.57999999999999996</v>
      </c>
      <c r="CX32" s="7">
        <v>0.65</v>
      </c>
    </row>
  </sheetData>
  <mergeCells count="10">
    <mergeCell ref="A20:CX20"/>
    <mergeCell ref="B4:Y4"/>
    <mergeCell ref="M5:Q5"/>
    <mergeCell ref="C19:E19"/>
    <mergeCell ref="F19:H19"/>
    <mergeCell ref="I19:K19"/>
    <mergeCell ref="C5:G5"/>
    <mergeCell ref="H5:L5"/>
    <mergeCell ref="R5:U5"/>
    <mergeCell ref="V5:Y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1FFCC-4B26-584C-B531-1A289EB1B19F}">
  <sheetPr codeName="Sheet26"/>
  <dimension ref="A4:HA47"/>
  <sheetViews>
    <sheetView topLeftCell="A2" zoomScale="75" zoomScaleNormal="68" workbookViewId="0">
      <selection activeCell="B22" sqref="B22:CX32"/>
    </sheetView>
  </sheetViews>
  <sheetFormatPr baseColWidth="10" defaultRowHeight="16" x14ac:dyDescent="0.2"/>
  <sheetData>
    <row r="4" spans="1:209" x14ac:dyDescent="0.2">
      <c r="B4" s="2" t="s">
        <v>206</v>
      </c>
      <c r="C4" s="1"/>
      <c r="D4" s="1"/>
      <c r="E4" s="1"/>
      <c r="F4" s="1"/>
      <c r="G4" s="1"/>
      <c r="H4" s="1"/>
      <c r="I4" s="1"/>
      <c r="J4" s="1"/>
      <c r="K4" s="1"/>
    </row>
    <row r="6" spans="1:209" x14ac:dyDescent="0.2">
      <c r="A6" s="7" t="s">
        <v>18</v>
      </c>
      <c r="B6" s="151" t="s">
        <v>142</v>
      </c>
      <c r="C6" s="152"/>
      <c r="D6" s="153"/>
      <c r="E6" s="7" t="s">
        <v>18</v>
      </c>
      <c r="F6" s="151" t="s">
        <v>146</v>
      </c>
      <c r="G6" s="152"/>
      <c r="H6" s="153"/>
      <c r="I6" s="162" t="s">
        <v>189</v>
      </c>
      <c r="J6" s="162"/>
    </row>
    <row r="7" spans="1:209" x14ac:dyDescent="0.2">
      <c r="A7" s="7"/>
      <c r="B7" s="92" t="s">
        <v>143</v>
      </c>
      <c r="C7" s="92" t="s">
        <v>144</v>
      </c>
      <c r="D7" s="92" t="s">
        <v>145</v>
      </c>
      <c r="E7" s="7"/>
      <c r="F7" s="92" t="s">
        <v>138</v>
      </c>
      <c r="G7" s="92" t="s">
        <v>139</v>
      </c>
      <c r="H7" s="92" t="s">
        <v>140</v>
      </c>
      <c r="I7" s="102" t="s">
        <v>120</v>
      </c>
      <c r="J7" s="102" t="s">
        <v>42</v>
      </c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</row>
    <row r="8" spans="1:209" x14ac:dyDescent="0.2">
      <c r="A8" s="83" t="s">
        <v>112</v>
      </c>
      <c r="B8" s="4">
        <v>0.25</v>
      </c>
      <c r="C8" s="4">
        <v>0.25</v>
      </c>
      <c r="D8" s="4">
        <v>0.25</v>
      </c>
      <c r="E8" s="83" t="s">
        <v>112</v>
      </c>
      <c r="F8" s="4">
        <v>0</v>
      </c>
      <c r="G8" s="4">
        <v>0</v>
      </c>
      <c r="H8" s="4">
        <v>0</v>
      </c>
      <c r="I8" s="101">
        <f>AVERAGE(B8:D8)</f>
        <v>0.25</v>
      </c>
      <c r="J8" s="103">
        <f>AVERAGE(F8:H8)</f>
        <v>0</v>
      </c>
      <c r="L8" s="114"/>
      <c r="M8" s="114"/>
      <c r="N8" s="114"/>
      <c r="O8" s="114"/>
      <c r="P8" s="114"/>
      <c r="Q8" s="114"/>
    </row>
    <row r="9" spans="1:209" x14ac:dyDescent="0.2">
      <c r="A9" s="83" t="s">
        <v>179</v>
      </c>
      <c r="B9" s="4">
        <v>0.74760000000000004</v>
      </c>
      <c r="C9" s="4">
        <v>0.74819999999999998</v>
      </c>
      <c r="D9" s="4">
        <v>0.71799999999999997</v>
      </c>
      <c r="E9" s="83" t="s">
        <v>179</v>
      </c>
      <c r="F9" s="4">
        <v>2.0299999999999999E-2</v>
      </c>
      <c r="G9" s="4">
        <v>9.2799999999999994E-2</v>
      </c>
      <c r="H9" s="4">
        <v>4.9000000000000002E-2</v>
      </c>
      <c r="I9" s="101">
        <f t="shared" ref="I9:I15" si="0">AVERAGE(B9:D9)</f>
        <v>0.73793333333333333</v>
      </c>
      <c r="J9" s="103">
        <f t="shared" ref="J9:J15" si="1">AVERAGE(F9:H9)</f>
        <v>5.4033333333333329E-2</v>
      </c>
      <c r="L9" s="114"/>
      <c r="M9" s="114"/>
      <c r="N9" s="114"/>
      <c r="O9" s="114"/>
      <c r="P9" s="114"/>
      <c r="Q9" s="114"/>
    </row>
    <row r="10" spans="1:209" x14ac:dyDescent="0.2">
      <c r="A10" s="83" t="s">
        <v>180</v>
      </c>
      <c r="B10" s="4">
        <v>0.88090000000000002</v>
      </c>
      <c r="C10" s="4">
        <v>0.66400000000000003</v>
      </c>
      <c r="D10" s="4">
        <v>0.77529999999999999</v>
      </c>
      <c r="E10" s="83" t="s">
        <v>180</v>
      </c>
      <c r="F10" s="4">
        <v>2.98E-2</v>
      </c>
      <c r="G10" s="4">
        <v>4.6600000000000003E-2</v>
      </c>
      <c r="H10" s="4">
        <v>4.6399999999999997E-2</v>
      </c>
      <c r="I10" s="101">
        <f t="shared" si="0"/>
        <v>0.77340000000000009</v>
      </c>
      <c r="J10" s="103">
        <f t="shared" si="1"/>
        <v>4.0933333333333329E-2</v>
      </c>
      <c r="L10" s="114"/>
      <c r="M10" s="114"/>
      <c r="N10" s="114"/>
      <c r="O10" s="114"/>
      <c r="P10" s="114"/>
      <c r="Q10" s="114"/>
    </row>
    <row r="11" spans="1:209" x14ac:dyDescent="0.2">
      <c r="A11" s="83" t="s">
        <v>181</v>
      </c>
      <c r="B11" s="4">
        <v>0.84279999999999999</v>
      </c>
      <c r="C11" s="4">
        <v>0.76729999999999998</v>
      </c>
      <c r="D11" s="4">
        <v>0.76490000000000002</v>
      </c>
      <c r="E11" s="83" t="s">
        <v>181</v>
      </c>
      <c r="F11" s="4">
        <v>3.5400000000000001E-2</v>
      </c>
      <c r="G11" s="4">
        <v>7.6799999999999993E-2</v>
      </c>
      <c r="H11" s="4">
        <v>7.2300000000000003E-2</v>
      </c>
      <c r="I11" s="101">
        <f t="shared" si="0"/>
        <v>0.79166666666666663</v>
      </c>
      <c r="J11" s="103">
        <f t="shared" si="1"/>
        <v>6.1499999999999999E-2</v>
      </c>
      <c r="L11" s="114"/>
      <c r="M11" s="114"/>
      <c r="N11" s="114"/>
      <c r="O11" s="114"/>
      <c r="P11" s="114"/>
      <c r="Q11" s="114"/>
    </row>
    <row r="12" spans="1:209" x14ac:dyDescent="0.2">
      <c r="A12" s="83" t="s">
        <v>182</v>
      </c>
      <c r="B12" s="4">
        <v>0.87309999999999999</v>
      </c>
      <c r="C12" s="4">
        <v>0.90390000000000004</v>
      </c>
      <c r="D12" s="4">
        <v>0.90190000000000003</v>
      </c>
      <c r="E12" s="83" t="s">
        <v>182</v>
      </c>
      <c r="F12" s="4">
        <v>1.67E-2</v>
      </c>
      <c r="G12" s="4">
        <v>2.4799999999999999E-2</v>
      </c>
      <c r="H12" s="4">
        <v>2.53E-2</v>
      </c>
      <c r="I12" s="101">
        <f t="shared" si="0"/>
        <v>0.89296666666666669</v>
      </c>
      <c r="J12" s="103">
        <f t="shared" si="1"/>
        <v>2.2266666666666667E-2</v>
      </c>
      <c r="L12" s="114"/>
      <c r="M12" s="114"/>
      <c r="N12" s="114"/>
      <c r="O12" s="114"/>
      <c r="P12" s="114"/>
      <c r="Q12" s="114"/>
    </row>
    <row r="13" spans="1:209" x14ac:dyDescent="0.2">
      <c r="A13" s="83" t="s">
        <v>183</v>
      </c>
      <c r="B13" s="4">
        <v>0.88380000000000003</v>
      </c>
      <c r="C13" s="4">
        <v>0.93330000000000002</v>
      </c>
      <c r="D13" s="4">
        <v>0.84370000000000001</v>
      </c>
      <c r="E13" s="83" t="s">
        <v>183</v>
      </c>
      <c r="F13" s="4">
        <v>6.7999999999999996E-3</v>
      </c>
      <c r="G13" s="4">
        <v>6.0000000000000001E-3</v>
      </c>
      <c r="H13" s="4">
        <v>4.2200000000000001E-2</v>
      </c>
      <c r="I13" s="101">
        <f t="shared" si="0"/>
        <v>0.88693333333333335</v>
      </c>
      <c r="J13" s="103">
        <f t="shared" si="1"/>
        <v>1.8333333333333333E-2</v>
      </c>
      <c r="L13" s="114"/>
      <c r="M13" s="114"/>
      <c r="N13" s="114"/>
      <c r="O13" s="114"/>
      <c r="P13" s="114"/>
      <c r="Q13" s="114"/>
    </row>
    <row r="14" spans="1:209" x14ac:dyDescent="0.2">
      <c r="A14" s="83" t="s">
        <v>184</v>
      </c>
      <c r="B14" s="4">
        <v>0.8911</v>
      </c>
      <c r="C14" s="4">
        <v>0.94359999999999999</v>
      </c>
      <c r="D14" s="4">
        <v>0.89359999999999995</v>
      </c>
      <c r="E14" s="83" t="s">
        <v>184</v>
      </c>
      <c r="F14" s="4">
        <v>1.1599999999999999E-2</v>
      </c>
      <c r="G14" s="4">
        <v>1.0500000000000001E-2</v>
      </c>
      <c r="H14" s="4">
        <v>1.6799999999999999E-2</v>
      </c>
      <c r="I14" s="101">
        <f t="shared" si="0"/>
        <v>0.90943333333333332</v>
      </c>
      <c r="J14" s="103">
        <f t="shared" si="1"/>
        <v>1.2966666666666668E-2</v>
      </c>
      <c r="L14" s="114"/>
      <c r="M14" s="114"/>
      <c r="N14" s="114"/>
      <c r="O14" s="114"/>
      <c r="P14" s="114"/>
      <c r="Q14" s="114"/>
    </row>
    <row r="15" spans="1:209" x14ac:dyDescent="0.2">
      <c r="A15" s="83" t="s">
        <v>185</v>
      </c>
      <c r="B15" s="4">
        <v>0.94850000000000001</v>
      </c>
      <c r="C15" s="4">
        <v>0.90849999999999997</v>
      </c>
      <c r="D15" s="4">
        <v>0.94579999999999997</v>
      </c>
      <c r="E15" s="83" t="s">
        <v>185</v>
      </c>
      <c r="F15" s="4">
        <v>2.07E-2</v>
      </c>
      <c r="G15" s="4">
        <v>2.1100000000000001E-2</v>
      </c>
      <c r="H15" s="4">
        <v>1.7399999999999999E-2</v>
      </c>
      <c r="I15" s="101">
        <f t="shared" si="0"/>
        <v>0.93426666666666669</v>
      </c>
      <c r="J15" s="103">
        <f t="shared" si="1"/>
        <v>1.9733333333333335E-2</v>
      </c>
      <c r="L15" s="114"/>
      <c r="M15" s="114"/>
      <c r="N15" s="114"/>
      <c r="O15" s="114"/>
      <c r="P15" s="114"/>
      <c r="Q15" s="114"/>
    </row>
    <row r="16" spans="1:209" x14ac:dyDescent="0.2">
      <c r="A16" s="83" t="s">
        <v>186</v>
      </c>
      <c r="B16" s="4">
        <v>0.91810000000000003</v>
      </c>
      <c r="C16" s="4">
        <v>0.92790000000000006</v>
      </c>
      <c r="D16" s="4">
        <v>0.98819999999999997</v>
      </c>
      <c r="E16" s="83" t="s">
        <v>186</v>
      </c>
      <c r="F16" s="4">
        <v>3.4000000000000002E-3</v>
      </c>
      <c r="G16" s="4">
        <v>5.8999999999999999E-3</v>
      </c>
      <c r="H16" s="4">
        <v>5.0000000000000001E-3</v>
      </c>
      <c r="I16" s="101">
        <f t="shared" ref="I16:I18" si="2">AVERAGE(B16:D16)</f>
        <v>0.94473333333333331</v>
      </c>
      <c r="J16" s="103">
        <f t="shared" ref="J16:J18" si="3">AVERAGE(F16:H16)</f>
        <v>4.7666666666666664E-3</v>
      </c>
      <c r="L16" s="114"/>
      <c r="M16" s="114"/>
      <c r="N16" s="114"/>
      <c r="O16" s="114"/>
      <c r="P16" s="114"/>
      <c r="Q16" s="114"/>
    </row>
    <row r="17" spans="1:102" x14ac:dyDescent="0.2">
      <c r="A17" s="83" t="s">
        <v>187</v>
      </c>
      <c r="B17" s="4">
        <v>0.87419999999999998</v>
      </c>
      <c r="C17" s="4">
        <v>0.94519999999999993</v>
      </c>
      <c r="D17" s="4">
        <v>0.96310000000000007</v>
      </c>
      <c r="E17" s="83" t="s">
        <v>187</v>
      </c>
      <c r="F17" s="4">
        <v>3.6699999999999997E-2</v>
      </c>
      <c r="G17" s="4">
        <v>2.2799999999999997E-2</v>
      </c>
      <c r="H17" s="4">
        <v>2.35E-2</v>
      </c>
      <c r="I17" s="101">
        <f t="shared" si="2"/>
        <v>0.92749999999999988</v>
      </c>
      <c r="J17" s="103">
        <f t="shared" si="3"/>
        <v>2.7666666666666662E-2</v>
      </c>
      <c r="L17" s="114"/>
      <c r="M17" s="114"/>
      <c r="N17" s="114"/>
      <c r="O17" s="114"/>
      <c r="P17" s="114"/>
      <c r="Q17" s="114"/>
    </row>
    <row r="18" spans="1:102" x14ac:dyDescent="0.2">
      <c r="A18" s="83" t="s">
        <v>188</v>
      </c>
      <c r="B18" s="4">
        <v>0.87260000000000004</v>
      </c>
      <c r="C18" s="4">
        <v>0.98760000000000003</v>
      </c>
      <c r="D18" s="4">
        <v>0.97870000000000001</v>
      </c>
      <c r="E18" s="83" t="s">
        <v>188</v>
      </c>
      <c r="F18" s="4">
        <v>5.4000000000000003E-3</v>
      </c>
      <c r="G18" s="4">
        <v>5.4000000000000003E-3</v>
      </c>
      <c r="H18" s="4">
        <v>5.0000000000000001E-3</v>
      </c>
      <c r="I18" s="101">
        <f t="shared" si="2"/>
        <v>0.94630000000000003</v>
      </c>
      <c r="J18" s="103">
        <f t="shared" si="3"/>
        <v>5.2666666666666669E-3</v>
      </c>
      <c r="L18" s="114"/>
      <c r="M18" s="114"/>
      <c r="N18" s="114"/>
      <c r="O18" s="114"/>
      <c r="P18" s="114"/>
      <c r="Q18" s="114"/>
    </row>
    <row r="20" spans="1:102" x14ac:dyDescent="0.2">
      <c r="A20" s="7" t="s">
        <v>18</v>
      </c>
      <c r="B20" s="161" t="s">
        <v>141</v>
      </c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  <c r="BP20" s="161"/>
      <c r="BQ20" s="161"/>
      <c r="BR20" s="161"/>
      <c r="BS20" s="161"/>
      <c r="BT20" s="161"/>
      <c r="BU20" s="161"/>
      <c r="BV20" s="161"/>
      <c r="BW20" s="161"/>
      <c r="BX20" s="161"/>
      <c r="BY20" s="161"/>
      <c r="BZ20" s="161"/>
      <c r="CA20" s="161"/>
      <c r="CB20" s="161"/>
      <c r="CC20" s="161"/>
      <c r="CD20" s="161"/>
      <c r="CE20" s="161"/>
      <c r="CF20" s="161"/>
      <c r="CG20" s="161"/>
      <c r="CH20" s="161"/>
      <c r="CI20" s="161"/>
      <c r="CJ20" s="161"/>
      <c r="CK20" s="161"/>
      <c r="CL20" s="161"/>
      <c r="CM20" s="161"/>
      <c r="CN20" s="161"/>
      <c r="CO20" s="161"/>
      <c r="CP20" s="161"/>
      <c r="CQ20" s="161"/>
      <c r="CR20" s="161"/>
      <c r="CS20" s="161"/>
      <c r="CT20" s="161"/>
      <c r="CU20" s="161"/>
      <c r="CV20" s="161"/>
      <c r="CW20" s="161"/>
      <c r="CX20" s="161"/>
    </row>
    <row r="21" spans="1:102" ht="30" x14ac:dyDescent="0.2">
      <c r="A21" s="7"/>
      <c r="B21" s="80" t="s">
        <v>137</v>
      </c>
      <c r="C21" s="90">
        <v>1</v>
      </c>
      <c r="D21" s="90">
        <v>2</v>
      </c>
      <c r="E21" s="90">
        <v>3</v>
      </c>
      <c r="F21" s="90">
        <v>4</v>
      </c>
      <c r="G21" s="90">
        <v>5</v>
      </c>
      <c r="H21" s="90">
        <v>6</v>
      </c>
      <c r="I21" s="90">
        <v>7</v>
      </c>
      <c r="J21" s="90">
        <v>8</v>
      </c>
      <c r="K21" s="90">
        <v>9</v>
      </c>
      <c r="L21" s="90">
        <v>10</v>
      </c>
      <c r="M21" s="90">
        <v>11</v>
      </c>
      <c r="N21" s="90">
        <v>12</v>
      </c>
      <c r="O21" s="90">
        <v>13</v>
      </c>
      <c r="P21" s="90">
        <v>14</v>
      </c>
      <c r="Q21" s="90">
        <v>15</v>
      </c>
      <c r="R21" s="90">
        <v>16</v>
      </c>
      <c r="S21" s="90">
        <v>17</v>
      </c>
      <c r="T21" s="90">
        <v>18</v>
      </c>
      <c r="U21" s="90">
        <v>19</v>
      </c>
      <c r="V21" s="90">
        <v>20</v>
      </c>
      <c r="W21" s="90">
        <v>21</v>
      </c>
      <c r="X21" s="90">
        <v>22</v>
      </c>
      <c r="Y21" s="90">
        <v>23</v>
      </c>
      <c r="Z21" s="90">
        <v>24</v>
      </c>
      <c r="AA21" s="90">
        <v>25</v>
      </c>
      <c r="AB21" s="90">
        <v>26</v>
      </c>
      <c r="AC21" s="90">
        <v>27</v>
      </c>
      <c r="AD21" s="90">
        <v>28</v>
      </c>
      <c r="AE21" s="90">
        <v>29</v>
      </c>
      <c r="AF21" s="90">
        <v>30</v>
      </c>
      <c r="AG21" s="90">
        <v>31</v>
      </c>
      <c r="AH21" s="90">
        <v>32</v>
      </c>
      <c r="AI21" s="90">
        <v>33</v>
      </c>
      <c r="AJ21" s="90">
        <v>34</v>
      </c>
      <c r="AK21" s="90">
        <v>35</v>
      </c>
      <c r="AL21" s="90">
        <v>36</v>
      </c>
      <c r="AM21" s="90">
        <v>37</v>
      </c>
      <c r="AN21" s="90">
        <v>38</v>
      </c>
      <c r="AO21" s="90">
        <v>39</v>
      </c>
      <c r="AP21" s="90">
        <v>40</v>
      </c>
      <c r="AQ21" s="90">
        <v>41</v>
      </c>
      <c r="AR21" s="90">
        <v>42</v>
      </c>
      <c r="AS21" s="90">
        <v>43</v>
      </c>
      <c r="AT21" s="90">
        <v>44</v>
      </c>
      <c r="AU21" s="90">
        <v>45</v>
      </c>
      <c r="AV21" s="90">
        <v>46</v>
      </c>
      <c r="AW21" s="90">
        <v>47</v>
      </c>
      <c r="AX21" s="90">
        <v>48</v>
      </c>
      <c r="AY21" s="90">
        <v>49</v>
      </c>
      <c r="AZ21" s="90">
        <v>50</v>
      </c>
      <c r="BA21" s="90">
        <v>51</v>
      </c>
      <c r="BB21" s="90">
        <v>52</v>
      </c>
      <c r="BC21" s="90">
        <v>53</v>
      </c>
      <c r="BD21" s="90">
        <v>54</v>
      </c>
      <c r="BE21" s="90">
        <v>55</v>
      </c>
      <c r="BF21" s="90">
        <v>56</v>
      </c>
      <c r="BG21" s="90">
        <v>57</v>
      </c>
      <c r="BH21" s="90">
        <v>58</v>
      </c>
      <c r="BI21" s="90">
        <v>59</v>
      </c>
      <c r="BJ21" s="90">
        <v>60</v>
      </c>
      <c r="BK21" s="90">
        <v>61</v>
      </c>
      <c r="BL21" s="90">
        <v>62</v>
      </c>
      <c r="BM21" s="90">
        <v>63</v>
      </c>
      <c r="BN21" s="90">
        <v>64</v>
      </c>
      <c r="BO21" s="90">
        <v>65</v>
      </c>
      <c r="BP21" s="90">
        <v>66</v>
      </c>
      <c r="BQ21" s="90">
        <v>67</v>
      </c>
      <c r="BR21" s="90">
        <v>68</v>
      </c>
      <c r="BS21" s="90">
        <v>69</v>
      </c>
      <c r="BT21" s="90">
        <v>70</v>
      </c>
      <c r="BU21" s="90">
        <v>71</v>
      </c>
      <c r="BV21" s="90">
        <v>72</v>
      </c>
      <c r="BW21" s="90">
        <v>73</v>
      </c>
      <c r="BX21" s="90">
        <v>74</v>
      </c>
      <c r="BY21" s="90">
        <v>75</v>
      </c>
      <c r="BZ21" s="90">
        <v>76</v>
      </c>
      <c r="CA21" s="90">
        <v>77</v>
      </c>
      <c r="CB21" s="90">
        <v>78</v>
      </c>
      <c r="CC21" s="90">
        <v>79</v>
      </c>
      <c r="CD21" s="90">
        <v>80</v>
      </c>
      <c r="CE21" s="90">
        <v>81</v>
      </c>
      <c r="CF21" s="90">
        <v>82</v>
      </c>
      <c r="CG21" s="90">
        <v>83</v>
      </c>
      <c r="CH21" s="90">
        <v>84</v>
      </c>
      <c r="CI21" s="90">
        <v>85</v>
      </c>
      <c r="CJ21" s="90">
        <v>86</v>
      </c>
      <c r="CK21" s="90">
        <v>87</v>
      </c>
      <c r="CL21" s="90">
        <v>88</v>
      </c>
      <c r="CM21" s="90">
        <v>89</v>
      </c>
      <c r="CN21" s="90">
        <v>90</v>
      </c>
      <c r="CO21" s="90">
        <v>91</v>
      </c>
      <c r="CP21" s="90">
        <v>92</v>
      </c>
      <c r="CQ21" s="90">
        <v>93</v>
      </c>
      <c r="CR21" s="90">
        <v>94</v>
      </c>
      <c r="CS21" s="90">
        <v>95</v>
      </c>
      <c r="CT21" s="90">
        <v>96</v>
      </c>
      <c r="CU21" s="90">
        <v>97</v>
      </c>
      <c r="CV21" s="90">
        <v>98</v>
      </c>
      <c r="CW21" s="90">
        <v>99</v>
      </c>
      <c r="CX21" s="90">
        <v>100</v>
      </c>
    </row>
    <row r="22" spans="1:102" x14ac:dyDescent="0.2">
      <c r="A22" s="83" t="s">
        <v>112</v>
      </c>
      <c r="B22" s="7">
        <v>0.25</v>
      </c>
      <c r="C22" s="7">
        <v>0.25</v>
      </c>
      <c r="D22" s="7">
        <v>0.25</v>
      </c>
      <c r="E22" s="7">
        <v>0.25</v>
      </c>
      <c r="F22" s="7">
        <v>0.25</v>
      </c>
      <c r="G22" s="7">
        <v>0.25</v>
      </c>
      <c r="H22" s="7">
        <v>0.25</v>
      </c>
      <c r="I22" s="7">
        <v>0.25</v>
      </c>
      <c r="J22" s="7">
        <v>0.25</v>
      </c>
      <c r="K22" s="7">
        <v>0.25</v>
      </c>
      <c r="L22" s="7">
        <v>0.25</v>
      </c>
      <c r="M22" s="7">
        <v>0.25</v>
      </c>
      <c r="N22" s="7">
        <v>0.25</v>
      </c>
      <c r="O22" s="7">
        <v>0.25</v>
      </c>
      <c r="P22" s="7">
        <v>0.25</v>
      </c>
      <c r="Q22" s="7">
        <v>0.25</v>
      </c>
      <c r="R22" s="7">
        <v>0.25</v>
      </c>
      <c r="S22" s="7">
        <v>0.25</v>
      </c>
      <c r="T22" s="7">
        <v>0.25</v>
      </c>
      <c r="U22" s="7">
        <v>0.25</v>
      </c>
      <c r="V22" s="7">
        <v>0.25</v>
      </c>
      <c r="W22" s="7">
        <v>0.25</v>
      </c>
      <c r="X22" s="7">
        <v>0.25</v>
      </c>
      <c r="Y22" s="7">
        <v>0.25</v>
      </c>
      <c r="Z22" s="7">
        <v>0.25</v>
      </c>
      <c r="AA22" s="7">
        <v>0.25</v>
      </c>
      <c r="AB22" s="7">
        <v>0.25</v>
      </c>
      <c r="AC22" s="7">
        <v>0.25</v>
      </c>
      <c r="AD22" s="7">
        <v>0.25</v>
      </c>
      <c r="AE22" s="7">
        <v>0.25</v>
      </c>
      <c r="AF22" s="7">
        <v>0.25</v>
      </c>
      <c r="AG22" s="7">
        <v>0.25</v>
      </c>
      <c r="AH22" s="7">
        <v>0.25</v>
      </c>
      <c r="AI22" s="7">
        <v>0.25</v>
      </c>
      <c r="AJ22" s="7">
        <v>0.25</v>
      </c>
      <c r="AK22" s="7">
        <v>0.25</v>
      </c>
      <c r="AL22" s="7">
        <v>0.25</v>
      </c>
      <c r="AM22" s="7">
        <v>0.25</v>
      </c>
      <c r="AN22" s="7">
        <v>0.25</v>
      </c>
      <c r="AO22" s="7">
        <v>0.25</v>
      </c>
      <c r="AP22" s="7">
        <v>0.25</v>
      </c>
      <c r="AQ22" s="7">
        <v>0.25</v>
      </c>
      <c r="AR22" s="7">
        <v>0.25</v>
      </c>
      <c r="AS22" s="7">
        <v>0.25</v>
      </c>
      <c r="AT22" s="7">
        <v>0.25</v>
      </c>
      <c r="AU22" s="7">
        <v>0.25</v>
      </c>
      <c r="AV22" s="7">
        <v>0.25</v>
      </c>
      <c r="AW22" s="7">
        <v>0.25</v>
      </c>
      <c r="AX22" s="7">
        <v>0.25</v>
      </c>
      <c r="AY22" s="7">
        <v>0.25</v>
      </c>
      <c r="AZ22" s="7">
        <v>0.25</v>
      </c>
      <c r="BA22" s="7">
        <v>0.25</v>
      </c>
      <c r="BB22" s="7">
        <v>0.25</v>
      </c>
      <c r="BC22" s="7">
        <v>0.25</v>
      </c>
      <c r="BD22" s="7">
        <v>0.25</v>
      </c>
      <c r="BE22" s="7">
        <v>0.25</v>
      </c>
      <c r="BF22" s="7">
        <v>0.25</v>
      </c>
      <c r="BG22" s="7">
        <v>0.25</v>
      </c>
      <c r="BH22" s="7">
        <v>0.25</v>
      </c>
      <c r="BI22" s="7">
        <v>0.25</v>
      </c>
      <c r="BJ22" s="7">
        <v>0.25</v>
      </c>
      <c r="BK22" s="7">
        <v>0.25</v>
      </c>
      <c r="BL22" s="7">
        <v>0.25</v>
      </c>
      <c r="BM22" s="7">
        <v>0.25</v>
      </c>
      <c r="BN22" s="7">
        <v>0.25</v>
      </c>
      <c r="BO22" s="7">
        <v>0.25</v>
      </c>
      <c r="BP22" s="7">
        <v>0.25</v>
      </c>
      <c r="BQ22" s="7">
        <v>0.25</v>
      </c>
      <c r="BR22" s="7">
        <v>0.25</v>
      </c>
      <c r="BS22" s="7">
        <v>0.25</v>
      </c>
      <c r="BT22" s="7">
        <v>0.25</v>
      </c>
      <c r="BU22" s="7">
        <v>0.25</v>
      </c>
      <c r="BV22" s="7">
        <v>0.25</v>
      </c>
      <c r="BW22" s="7">
        <v>0.25</v>
      </c>
      <c r="BX22" s="7">
        <v>0.25</v>
      </c>
      <c r="BY22" s="7">
        <v>0.25</v>
      </c>
      <c r="BZ22" s="7">
        <v>0.25</v>
      </c>
      <c r="CA22" s="7">
        <v>0.25</v>
      </c>
      <c r="CB22" s="7">
        <v>0.25</v>
      </c>
      <c r="CC22" s="7">
        <v>0.25</v>
      </c>
      <c r="CD22" s="7">
        <v>0.25</v>
      </c>
      <c r="CE22" s="7">
        <v>0.25</v>
      </c>
      <c r="CF22" s="7">
        <v>0.25</v>
      </c>
      <c r="CG22" s="7">
        <v>0.25</v>
      </c>
      <c r="CH22" s="7">
        <v>0.25</v>
      </c>
      <c r="CI22" s="7">
        <v>0.25</v>
      </c>
      <c r="CJ22" s="7">
        <v>0.25</v>
      </c>
      <c r="CK22" s="7">
        <v>0.25</v>
      </c>
      <c r="CL22" s="7">
        <v>0.25</v>
      </c>
      <c r="CM22" s="7">
        <v>0.25</v>
      </c>
      <c r="CN22" s="7">
        <v>0.25</v>
      </c>
      <c r="CO22" s="7">
        <v>0.25</v>
      </c>
      <c r="CP22" s="7">
        <v>0.25</v>
      </c>
      <c r="CQ22" s="7">
        <v>0.25</v>
      </c>
      <c r="CR22" s="7">
        <v>0.25</v>
      </c>
      <c r="CS22" s="7">
        <v>0.25</v>
      </c>
      <c r="CT22" s="7">
        <v>0.25</v>
      </c>
      <c r="CU22" s="7">
        <v>0.25</v>
      </c>
      <c r="CV22" s="7">
        <v>0.25</v>
      </c>
      <c r="CW22" s="7">
        <v>0.25</v>
      </c>
      <c r="CX22" s="7">
        <v>0.25</v>
      </c>
    </row>
    <row r="23" spans="1:102" x14ac:dyDescent="0.2">
      <c r="A23" s="83" t="s">
        <v>179</v>
      </c>
      <c r="B23" s="7">
        <v>0.55763636810347905</v>
      </c>
      <c r="C23" s="7">
        <v>0.52</v>
      </c>
      <c r="D23" s="7">
        <v>0.62</v>
      </c>
      <c r="E23" s="7">
        <v>0.76</v>
      </c>
      <c r="F23" s="7">
        <v>0.57999999999999996</v>
      </c>
      <c r="G23" s="7">
        <v>0.6</v>
      </c>
      <c r="H23" s="7">
        <v>0.52</v>
      </c>
      <c r="I23" s="7">
        <v>0.62</v>
      </c>
      <c r="J23" s="7">
        <v>0.38</v>
      </c>
      <c r="K23" s="7">
        <v>0.74</v>
      </c>
      <c r="L23" s="7">
        <v>0.57999999999999996</v>
      </c>
      <c r="M23" s="7">
        <v>0.62</v>
      </c>
      <c r="N23" s="7">
        <v>0.54</v>
      </c>
      <c r="O23" s="7">
        <v>0.38</v>
      </c>
      <c r="P23" s="7">
        <v>0.44</v>
      </c>
      <c r="Q23" s="7">
        <v>0.68</v>
      </c>
      <c r="R23" s="7">
        <v>0.52</v>
      </c>
      <c r="S23" s="7">
        <v>0.6</v>
      </c>
      <c r="T23" s="7">
        <v>0.57999999999999996</v>
      </c>
      <c r="U23" s="7">
        <v>0.6</v>
      </c>
      <c r="V23" s="7">
        <v>0.48</v>
      </c>
      <c r="W23" s="7">
        <v>0.6</v>
      </c>
      <c r="X23" s="7">
        <v>0.44</v>
      </c>
      <c r="Y23" s="7">
        <v>0.5</v>
      </c>
      <c r="Z23" s="7">
        <v>0.54</v>
      </c>
      <c r="AA23" s="7">
        <v>0.52</v>
      </c>
      <c r="AB23" s="7">
        <v>0.52</v>
      </c>
      <c r="AC23" s="7">
        <v>0.48</v>
      </c>
      <c r="AD23" s="7">
        <v>0.6</v>
      </c>
      <c r="AE23" s="7">
        <v>0.4</v>
      </c>
      <c r="AF23" s="7">
        <v>0.44</v>
      </c>
      <c r="AG23" s="7">
        <v>0.54</v>
      </c>
      <c r="AH23" s="7">
        <v>0.66</v>
      </c>
      <c r="AI23" s="7">
        <v>0.4</v>
      </c>
      <c r="AJ23" s="7">
        <v>0.5</v>
      </c>
      <c r="AK23" s="7">
        <v>0.56000000000000005</v>
      </c>
      <c r="AL23" s="7">
        <v>0.5</v>
      </c>
      <c r="AM23" s="7">
        <v>0.54</v>
      </c>
      <c r="AN23" s="7">
        <v>0.4</v>
      </c>
      <c r="AO23" s="7">
        <v>0.52</v>
      </c>
      <c r="AP23" s="7">
        <v>0.78</v>
      </c>
      <c r="AQ23" s="7">
        <v>0.5</v>
      </c>
      <c r="AR23" s="7">
        <v>0.48</v>
      </c>
      <c r="AS23" s="7">
        <v>0.6</v>
      </c>
      <c r="AT23" s="7">
        <v>0.54</v>
      </c>
      <c r="AU23" s="7">
        <v>0.64</v>
      </c>
      <c r="AV23" s="7">
        <v>0.66</v>
      </c>
      <c r="AW23" s="7">
        <v>0.64</v>
      </c>
      <c r="AX23" s="7">
        <v>0.54</v>
      </c>
      <c r="AY23" s="7">
        <v>0.52</v>
      </c>
      <c r="AZ23" s="7">
        <v>0.62</v>
      </c>
      <c r="BA23" s="7">
        <v>0.52</v>
      </c>
      <c r="BB23" s="7">
        <v>0.64</v>
      </c>
      <c r="BC23" s="7">
        <v>0.56000000000000005</v>
      </c>
      <c r="BD23" s="7">
        <v>0.52</v>
      </c>
      <c r="BE23" s="7">
        <v>0.54</v>
      </c>
      <c r="BF23" s="7">
        <v>0.54</v>
      </c>
      <c r="BG23" s="7">
        <v>0.64</v>
      </c>
      <c r="BH23" s="7">
        <v>0.6</v>
      </c>
      <c r="BI23" s="7">
        <v>0.56000000000000005</v>
      </c>
      <c r="BJ23" s="7">
        <v>0.57999999999999996</v>
      </c>
      <c r="BK23" s="7">
        <v>0.6</v>
      </c>
      <c r="BL23" s="7">
        <v>0.5</v>
      </c>
      <c r="BM23" s="7">
        <v>0.6</v>
      </c>
      <c r="BN23" s="7">
        <v>0.68</v>
      </c>
      <c r="BO23" s="7">
        <v>0.4</v>
      </c>
      <c r="BP23" s="7">
        <v>0.6</v>
      </c>
      <c r="BQ23" s="7">
        <v>0.54</v>
      </c>
      <c r="BR23" s="7">
        <v>0.46</v>
      </c>
      <c r="BS23" s="7">
        <v>0.54</v>
      </c>
      <c r="BT23" s="7">
        <v>0.54</v>
      </c>
      <c r="BU23" s="7">
        <v>0.48</v>
      </c>
      <c r="BV23" s="7">
        <v>0.6</v>
      </c>
      <c r="BW23" s="7">
        <v>0.5</v>
      </c>
      <c r="BX23" s="7">
        <v>0.5</v>
      </c>
      <c r="BY23" s="7">
        <v>0.52</v>
      </c>
      <c r="BZ23" s="7">
        <v>0.48</v>
      </c>
      <c r="CA23" s="7">
        <v>0.52</v>
      </c>
      <c r="CB23" s="7">
        <v>0.46</v>
      </c>
      <c r="CC23" s="7">
        <v>0.56000000000000005</v>
      </c>
      <c r="CD23" s="7">
        <v>0.54</v>
      </c>
      <c r="CE23" s="7">
        <v>0.54</v>
      </c>
      <c r="CF23" s="7">
        <v>0.5</v>
      </c>
      <c r="CG23" s="7">
        <v>0.52</v>
      </c>
      <c r="CH23" s="7">
        <v>0.52</v>
      </c>
      <c r="CI23" s="7">
        <v>0.56000000000000005</v>
      </c>
      <c r="CJ23" s="7">
        <v>0.54</v>
      </c>
      <c r="CK23" s="7">
        <v>0.54</v>
      </c>
      <c r="CL23" s="7">
        <v>0.57999999999999996</v>
      </c>
      <c r="CM23" s="7">
        <v>0.52</v>
      </c>
      <c r="CN23" s="7">
        <v>0.46</v>
      </c>
      <c r="CO23" s="7">
        <v>0.64</v>
      </c>
      <c r="CP23" s="7">
        <v>0.64</v>
      </c>
      <c r="CQ23" s="7">
        <v>0.52</v>
      </c>
      <c r="CR23" s="7">
        <v>0.57999999999999996</v>
      </c>
      <c r="CS23" s="7">
        <v>0.54</v>
      </c>
      <c r="CT23" s="7">
        <v>0.52</v>
      </c>
      <c r="CU23" s="7">
        <v>0.54</v>
      </c>
      <c r="CV23" s="7">
        <v>0.52</v>
      </c>
      <c r="CW23" s="7">
        <v>0.57999999999999996</v>
      </c>
      <c r="CX23" s="7">
        <v>0.4</v>
      </c>
    </row>
    <row r="24" spans="1:102" x14ac:dyDescent="0.2">
      <c r="A24" s="83" t="s">
        <v>180</v>
      </c>
      <c r="B24" s="7">
        <v>0.67693730468889901</v>
      </c>
      <c r="C24" s="7">
        <v>0.72</v>
      </c>
      <c r="D24" s="7">
        <v>0.6</v>
      </c>
      <c r="E24" s="7">
        <v>0.76</v>
      </c>
      <c r="F24" s="7">
        <v>0.64</v>
      </c>
      <c r="G24" s="7">
        <v>0.7</v>
      </c>
      <c r="H24" s="7">
        <v>0.86</v>
      </c>
      <c r="I24" s="7">
        <v>0.7</v>
      </c>
      <c r="J24" s="7">
        <v>0.82</v>
      </c>
      <c r="K24" s="7">
        <v>0.72</v>
      </c>
      <c r="L24" s="7">
        <v>0.8</v>
      </c>
      <c r="M24" s="7">
        <v>0.84</v>
      </c>
      <c r="N24" s="7">
        <v>0.62</v>
      </c>
      <c r="O24" s="7">
        <v>0.66</v>
      </c>
      <c r="P24" s="7">
        <v>0.82</v>
      </c>
      <c r="Q24" s="7">
        <v>0.78</v>
      </c>
      <c r="R24" s="7">
        <v>0.72</v>
      </c>
      <c r="S24" s="7">
        <v>0.64</v>
      </c>
      <c r="T24" s="7">
        <v>0.8</v>
      </c>
      <c r="U24" s="7">
        <v>0.76</v>
      </c>
      <c r="V24" s="7">
        <v>0.7</v>
      </c>
      <c r="W24" s="7">
        <v>0.68</v>
      </c>
      <c r="X24" s="7">
        <v>0.68</v>
      </c>
      <c r="Y24" s="7">
        <v>0.78</v>
      </c>
      <c r="Z24" s="7">
        <v>0.6</v>
      </c>
      <c r="AA24" s="7">
        <v>0.66</v>
      </c>
      <c r="AB24" s="7">
        <v>0.56000000000000005</v>
      </c>
      <c r="AC24" s="7">
        <v>0.76</v>
      </c>
      <c r="AD24" s="7">
        <v>0.6</v>
      </c>
      <c r="AE24" s="7">
        <v>0.72</v>
      </c>
      <c r="AF24" s="7">
        <v>0.5</v>
      </c>
      <c r="AG24" s="7">
        <v>0.72</v>
      </c>
      <c r="AH24" s="7">
        <v>0.68</v>
      </c>
      <c r="AI24" s="7">
        <v>0.7</v>
      </c>
      <c r="AJ24" s="7">
        <v>0.64</v>
      </c>
      <c r="AK24" s="7">
        <v>0.62</v>
      </c>
      <c r="AL24" s="7">
        <v>0.74</v>
      </c>
      <c r="AM24" s="7">
        <v>0.66</v>
      </c>
      <c r="AN24" s="7">
        <v>0.66</v>
      </c>
      <c r="AO24" s="7">
        <v>0.74</v>
      </c>
      <c r="AP24" s="7">
        <v>0.66</v>
      </c>
      <c r="AQ24" s="7">
        <v>0.74</v>
      </c>
      <c r="AR24" s="7">
        <v>0.8</v>
      </c>
      <c r="AS24" s="7">
        <v>0.66</v>
      </c>
      <c r="AT24" s="7">
        <v>0.68</v>
      </c>
      <c r="AU24" s="7">
        <v>0.7</v>
      </c>
      <c r="AV24" s="7">
        <v>0.68</v>
      </c>
      <c r="AW24" s="7">
        <v>0.66</v>
      </c>
      <c r="AX24" s="7">
        <v>0.72</v>
      </c>
      <c r="AY24" s="7">
        <v>0.72</v>
      </c>
      <c r="AZ24" s="7">
        <v>0.66</v>
      </c>
      <c r="BA24" s="7">
        <v>0.62</v>
      </c>
      <c r="BB24" s="7">
        <v>0.66</v>
      </c>
      <c r="BC24" s="7">
        <v>0.62</v>
      </c>
      <c r="BD24" s="7">
        <v>0.56000000000000005</v>
      </c>
      <c r="BE24" s="7">
        <v>0.68</v>
      </c>
      <c r="BF24" s="7">
        <v>0.64</v>
      </c>
      <c r="BG24" s="7">
        <v>0.68</v>
      </c>
      <c r="BH24" s="7">
        <v>0.57999999999999996</v>
      </c>
      <c r="BI24" s="7">
        <v>0.72</v>
      </c>
      <c r="BJ24" s="7">
        <v>0.74</v>
      </c>
      <c r="BK24" s="7">
        <v>0.76</v>
      </c>
      <c r="BL24" s="7">
        <v>0.74</v>
      </c>
      <c r="BM24" s="7">
        <v>0.7</v>
      </c>
      <c r="BN24" s="7">
        <v>0.64</v>
      </c>
      <c r="BO24" s="7">
        <v>0.54</v>
      </c>
      <c r="BP24" s="7">
        <v>0.66</v>
      </c>
      <c r="BQ24" s="7">
        <v>0.72</v>
      </c>
      <c r="BR24" s="7">
        <v>0.62</v>
      </c>
      <c r="BS24" s="7">
        <v>0.72</v>
      </c>
      <c r="BT24" s="7">
        <v>0.6</v>
      </c>
      <c r="BU24" s="7">
        <v>0.62</v>
      </c>
      <c r="BV24" s="7">
        <v>0.66</v>
      </c>
      <c r="BW24" s="7">
        <v>0.84</v>
      </c>
      <c r="BX24" s="7">
        <v>0.62</v>
      </c>
      <c r="BY24" s="7">
        <v>0.6</v>
      </c>
      <c r="BZ24" s="7">
        <v>0.7</v>
      </c>
      <c r="CA24" s="7">
        <v>0.7</v>
      </c>
      <c r="CB24" s="7">
        <v>0.76</v>
      </c>
      <c r="CC24" s="7">
        <v>0.68</v>
      </c>
      <c r="CD24" s="7">
        <v>0.66</v>
      </c>
      <c r="CE24" s="7">
        <v>0.76</v>
      </c>
      <c r="CF24" s="7">
        <v>0.64</v>
      </c>
      <c r="CG24" s="7">
        <v>0.72</v>
      </c>
      <c r="CH24" s="7">
        <v>0.66</v>
      </c>
      <c r="CI24" s="7">
        <v>0.72</v>
      </c>
      <c r="CJ24" s="7">
        <v>0.66</v>
      </c>
      <c r="CK24" s="7">
        <v>0.74</v>
      </c>
      <c r="CL24" s="7">
        <v>0.62</v>
      </c>
      <c r="CM24" s="7">
        <v>0.74</v>
      </c>
      <c r="CN24" s="7">
        <v>0.74</v>
      </c>
      <c r="CO24" s="7">
        <v>0.74</v>
      </c>
      <c r="CP24" s="7">
        <v>0.68</v>
      </c>
      <c r="CQ24" s="7">
        <v>0.5</v>
      </c>
      <c r="CR24" s="7">
        <v>0.57999999999999996</v>
      </c>
      <c r="CS24" s="7">
        <v>0.62</v>
      </c>
      <c r="CT24" s="7">
        <v>0.72</v>
      </c>
      <c r="CU24" s="7">
        <v>0.62</v>
      </c>
      <c r="CV24" s="7">
        <v>0.6</v>
      </c>
      <c r="CW24" s="7">
        <v>0.62</v>
      </c>
      <c r="CX24" s="7">
        <v>0.8</v>
      </c>
    </row>
    <row r="25" spans="1:102" x14ac:dyDescent="0.2">
      <c r="A25" s="83" t="s">
        <v>181</v>
      </c>
      <c r="B25" s="7">
        <v>0.75202569259247598</v>
      </c>
      <c r="C25" s="7">
        <v>0.64</v>
      </c>
      <c r="D25" s="7">
        <v>0.72</v>
      </c>
      <c r="E25" s="7">
        <v>0.7</v>
      </c>
      <c r="F25" s="7">
        <v>0.7</v>
      </c>
      <c r="G25" s="7">
        <v>0.8</v>
      </c>
      <c r="H25" s="7">
        <v>0.7</v>
      </c>
      <c r="I25" s="7">
        <v>0.74</v>
      </c>
      <c r="J25" s="7">
        <v>0.78</v>
      </c>
      <c r="K25" s="7">
        <v>0.82</v>
      </c>
      <c r="L25" s="7">
        <v>0.68</v>
      </c>
      <c r="M25" s="7">
        <v>0.7</v>
      </c>
      <c r="N25" s="7">
        <v>0.72</v>
      </c>
      <c r="O25" s="7">
        <v>0.72</v>
      </c>
      <c r="P25" s="7">
        <v>0.78</v>
      </c>
      <c r="Q25" s="7">
        <v>0.8</v>
      </c>
      <c r="R25" s="7">
        <v>0.7</v>
      </c>
      <c r="S25" s="7">
        <v>0.68</v>
      </c>
      <c r="T25" s="7">
        <v>0.74</v>
      </c>
      <c r="U25" s="7">
        <v>0.8</v>
      </c>
      <c r="V25" s="7">
        <v>0.72</v>
      </c>
      <c r="W25" s="7">
        <v>0.74</v>
      </c>
      <c r="X25" s="7">
        <v>0.82</v>
      </c>
      <c r="Y25" s="7">
        <v>0.76</v>
      </c>
      <c r="Z25" s="7">
        <v>0.52</v>
      </c>
      <c r="AA25" s="7">
        <v>0.86</v>
      </c>
      <c r="AB25" s="7">
        <v>0.72</v>
      </c>
      <c r="AC25" s="7">
        <v>0.6</v>
      </c>
      <c r="AD25" s="7">
        <v>0.66</v>
      </c>
      <c r="AE25" s="7">
        <v>0.64</v>
      </c>
      <c r="AF25" s="7">
        <v>0.66</v>
      </c>
      <c r="AG25" s="7">
        <v>0.86</v>
      </c>
      <c r="AH25" s="7">
        <v>0.56000000000000005</v>
      </c>
      <c r="AI25" s="7">
        <v>0.68</v>
      </c>
      <c r="AJ25" s="7">
        <v>0.64</v>
      </c>
      <c r="AK25" s="7">
        <v>0.8</v>
      </c>
      <c r="AL25" s="7">
        <v>0.76</v>
      </c>
      <c r="AM25" s="7">
        <v>0.7</v>
      </c>
      <c r="AN25" s="7">
        <v>0.68</v>
      </c>
      <c r="AO25" s="7">
        <v>0.76</v>
      </c>
      <c r="AP25" s="7">
        <v>0.78</v>
      </c>
      <c r="AQ25" s="7">
        <v>0.7</v>
      </c>
      <c r="AR25" s="7">
        <v>0.84</v>
      </c>
      <c r="AS25" s="7">
        <v>0.64</v>
      </c>
      <c r="AT25" s="7">
        <v>0.68</v>
      </c>
      <c r="AU25" s="7">
        <v>0.76</v>
      </c>
      <c r="AV25" s="7">
        <v>0.82</v>
      </c>
      <c r="AW25" s="7">
        <v>0.8</v>
      </c>
      <c r="AX25" s="7">
        <v>0.86</v>
      </c>
      <c r="AY25" s="7">
        <v>0.86</v>
      </c>
      <c r="AZ25" s="7">
        <v>0.74</v>
      </c>
      <c r="BA25" s="7">
        <v>0.7</v>
      </c>
      <c r="BB25" s="7">
        <v>0.7</v>
      </c>
      <c r="BC25" s="7">
        <v>0.68</v>
      </c>
      <c r="BD25" s="7">
        <v>0.76</v>
      </c>
      <c r="BE25" s="7">
        <v>0.62</v>
      </c>
      <c r="BF25" s="7">
        <v>0.76</v>
      </c>
      <c r="BG25" s="7">
        <v>0.8</v>
      </c>
      <c r="BH25" s="7">
        <v>0.82</v>
      </c>
      <c r="BI25" s="7">
        <v>0.68</v>
      </c>
      <c r="BJ25" s="7">
        <v>0.74</v>
      </c>
      <c r="BK25" s="7">
        <v>0.76</v>
      </c>
      <c r="BL25" s="7">
        <v>0.86</v>
      </c>
      <c r="BM25" s="7">
        <v>0.72</v>
      </c>
      <c r="BN25" s="7">
        <v>0.86</v>
      </c>
      <c r="BO25" s="7">
        <v>0.68</v>
      </c>
      <c r="BP25" s="7">
        <v>0.82</v>
      </c>
      <c r="BQ25" s="7">
        <v>0.8</v>
      </c>
      <c r="BR25" s="7">
        <v>0.72</v>
      </c>
      <c r="BS25" s="7">
        <v>0.78</v>
      </c>
      <c r="BT25" s="7">
        <v>0.6</v>
      </c>
      <c r="BU25" s="7">
        <v>0.76</v>
      </c>
      <c r="BV25" s="7">
        <v>0.72</v>
      </c>
      <c r="BW25" s="7">
        <v>0.8</v>
      </c>
      <c r="BX25" s="7">
        <v>0.82</v>
      </c>
      <c r="BY25" s="7">
        <v>0.68</v>
      </c>
      <c r="BZ25" s="7">
        <v>0.8</v>
      </c>
      <c r="CA25" s="7">
        <v>0.82</v>
      </c>
      <c r="CB25" s="7">
        <v>0.7</v>
      </c>
      <c r="CC25" s="7">
        <v>0.66</v>
      </c>
      <c r="CD25" s="7">
        <v>0.66</v>
      </c>
      <c r="CE25" s="7">
        <v>0.66</v>
      </c>
      <c r="CF25" s="7">
        <v>0.7</v>
      </c>
      <c r="CG25" s="7">
        <v>0.72</v>
      </c>
      <c r="CH25" s="7">
        <v>0.66</v>
      </c>
      <c r="CI25" s="7">
        <v>0.74</v>
      </c>
      <c r="CJ25" s="7">
        <v>0.74</v>
      </c>
      <c r="CK25" s="7">
        <v>0.72</v>
      </c>
      <c r="CL25" s="7">
        <v>0.66</v>
      </c>
      <c r="CM25" s="7">
        <v>0.7</v>
      </c>
      <c r="CN25" s="7">
        <v>0.72</v>
      </c>
      <c r="CO25" s="7">
        <v>0.82</v>
      </c>
      <c r="CP25" s="7">
        <v>0.86</v>
      </c>
      <c r="CQ25" s="7">
        <v>0.68</v>
      </c>
      <c r="CR25" s="7">
        <v>0.7</v>
      </c>
      <c r="CS25" s="7">
        <v>0.82</v>
      </c>
      <c r="CT25" s="7">
        <v>0.72</v>
      </c>
      <c r="CU25" s="7">
        <v>0.74</v>
      </c>
      <c r="CV25" s="7">
        <v>0.76</v>
      </c>
      <c r="CW25" s="7">
        <v>0.66</v>
      </c>
      <c r="CX25" s="7">
        <v>0.88</v>
      </c>
    </row>
    <row r="26" spans="1:102" x14ac:dyDescent="0.2">
      <c r="A26" s="83" t="s">
        <v>182</v>
      </c>
      <c r="B26" s="7">
        <v>0.80752342415131995</v>
      </c>
      <c r="C26" s="7">
        <v>0.74</v>
      </c>
      <c r="D26" s="7">
        <v>0.78</v>
      </c>
      <c r="E26" s="7">
        <v>0.84</v>
      </c>
      <c r="F26" s="7">
        <v>0.66</v>
      </c>
      <c r="G26" s="7">
        <v>0.82</v>
      </c>
      <c r="H26" s="7">
        <v>0.7</v>
      </c>
      <c r="I26" s="7">
        <v>0.76</v>
      </c>
      <c r="J26" s="7">
        <v>0.82</v>
      </c>
      <c r="K26" s="7">
        <v>0.78</v>
      </c>
      <c r="L26" s="7">
        <v>0.86</v>
      </c>
      <c r="M26" s="7">
        <v>0.88</v>
      </c>
      <c r="N26" s="7">
        <v>0.78</v>
      </c>
      <c r="O26" s="7">
        <v>0.82</v>
      </c>
      <c r="P26" s="7">
        <v>0.78</v>
      </c>
      <c r="Q26" s="7">
        <v>0.82</v>
      </c>
      <c r="R26" s="7">
        <v>0.84</v>
      </c>
      <c r="S26" s="7">
        <v>0.7</v>
      </c>
      <c r="T26" s="7">
        <v>0.78</v>
      </c>
      <c r="U26" s="7">
        <v>0.82</v>
      </c>
      <c r="V26" s="7">
        <v>0.88</v>
      </c>
      <c r="W26" s="7">
        <v>0.84</v>
      </c>
      <c r="X26" s="7">
        <v>0.74</v>
      </c>
      <c r="Y26" s="7">
        <v>0.76</v>
      </c>
      <c r="Z26" s="7">
        <v>0.72</v>
      </c>
      <c r="AA26" s="7">
        <v>0.8</v>
      </c>
      <c r="AB26" s="7">
        <v>0.66</v>
      </c>
      <c r="AC26" s="7">
        <v>0.76</v>
      </c>
      <c r="AD26" s="7">
        <v>0.86</v>
      </c>
      <c r="AE26" s="7">
        <v>0.84</v>
      </c>
      <c r="AF26" s="7">
        <v>0.8</v>
      </c>
      <c r="AG26" s="7">
        <v>0.76</v>
      </c>
      <c r="AH26" s="7">
        <v>0.74</v>
      </c>
      <c r="AI26" s="7">
        <v>0.84</v>
      </c>
      <c r="AJ26" s="7">
        <v>0.86</v>
      </c>
      <c r="AK26" s="7">
        <v>0.74</v>
      </c>
      <c r="AL26" s="7">
        <v>0.8</v>
      </c>
      <c r="AM26" s="7">
        <v>0.84</v>
      </c>
      <c r="AN26" s="7">
        <v>0.78</v>
      </c>
      <c r="AO26" s="7">
        <v>0.66</v>
      </c>
      <c r="AP26" s="7">
        <v>0.76</v>
      </c>
      <c r="AQ26" s="7">
        <v>0.8</v>
      </c>
      <c r="AR26" s="7">
        <v>0.9</v>
      </c>
      <c r="AS26" s="7">
        <v>0.86</v>
      </c>
      <c r="AT26" s="7">
        <v>0.9</v>
      </c>
      <c r="AU26" s="7">
        <v>0.64</v>
      </c>
      <c r="AV26" s="7">
        <v>0.88</v>
      </c>
      <c r="AW26" s="7">
        <v>0.8</v>
      </c>
      <c r="AX26" s="7">
        <v>0.8</v>
      </c>
      <c r="AY26" s="7">
        <v>0.8</v>
      </c>
      <c r="AZ26" s="7">
        <v>0.84</v>
      </c>
      <c r="BA26" s="7">
        <v>0.8</v>
      </c>
      <c r="BB26" s="7">
        <v>0.7</v>
      </c>
      <c r="BC26" s="7">
        <v>0.68</v>
      </c>
      <c r="BD26" s="7">
        <v>0.74</v>
      </c>
      <c r="BE26" s="7">
        <v>0.72</v>
      </c>
      <c r="BF26" s="7">
        <v>0.76</v>
      </c>
      <c r="BG26" s="7">
        <v>0.9</v>
      </c>
      <c r="BH26" s="7">
        <v>0.86</v>
      </c>
      <c r="BI26" s="7">
        <v>0.72</v>
      </c>
      <c r="BJ26" s="7">
        <v>0.9</v>
      </c>
      <c r="BK26" s="7">
        <v>0.82</v>
      </c>
      <c r="BL26" s="7">
        <v>0.82</v>
      </c>
      <c r="BM26" s="7">
        <v>0.86</v>
      </c>
      <c r="BN26" s="7">
        <v>0.68</v>
      </c>
      <c r="BO26" s="7">
        <v>0.66</v>
      </c>
      <c r="BP26" s="7">
        <v>0.8</v>
      </c>
      <c r="BQ26" s="7">
        <v>0.82</v>
      </c>
      <c r="BR26" s="7">
        <v>0.82</v>
      </c>
      <c r="BS26" s="7">
        <v>0.82</v>
      </c>
      <c r="BT26" s="7">
        <v>0.88</v>
      </c>
      <c r="BU26" s="7">
        <v>0.76</v>
      </c>
      <c r="BV26" s="7">
        <v>0.86</v>
      </c>
      <c r="BW26" s="7">
        <v>0.82</v>
      </c>
      <c r="BX26" s="7">
        <v>0.78</v>
      </c>
      <c r="BY26" s="7">
        <v>0.82</v>
      </c>
      <c r="BZ26" s="7">
        <v>0.78</v>
      </c>
      <c r="CA26" s="7">
        <v>0.92</v>
      </c>
      <c r="CB26" s="7">
        <v>0.8</v>
      </c>
      <c r="CC26" s="7">
        <v>0.9</v>
      </c>
      <c r="CD26" s="7">
        <v>0.82</v>
      </c>
      <c r="CE26" s="7">
        <v>0.7</v>
      </c>
      <c r="CF26" s="7">
        <v>0.7</v>
      </c>
      <c r="CG26" s="7">
        <v>0.8</v>
      </c>
      <c r="CH26" s="7">
        <v>0.74</v>
      </c>
      <c r="CI26" s="7">
        <v>0.84</v>
      </c>
      <c r="CJ26" s="7">
        <v>0.74</v>
      </c>
      <c r="CK26" s="7">
        <v>0.84</v>
      </c>
      <c r="CL26" s="7">
        <v>0.84</v>
      </c>
      <c r="CM26" s="7">
        <v>0.76</v>
      </c>
      <c r="CN26" s="7">
        <v>0.72</v>
      </c>
      <c r="CO26" s="7">
        <v>0.8</v>
      </c>
      <c r="CP26" s="7">
        <v>0.86</v>
      </c>
      <c r="CQ26" s="7">
        <v>0.7</v>
      </c>
      <c r="CR26" s="7">
        <v>0.74</v>
      </c>
      <c r="CS26" s="7">
        <v>0.82</v>
      </c>
      <c r="CT26" s="7">
        <v>0.86</v>
      </c>
      <c r="CU26" s="7">
        <v>0.68</v>
      </c>
      <c r="CV26" s="7">
        <v>0.84</v>
      </c>
      <c r="CW26" s="7">
        <v>0.92</v>
      </c>
      <c r="CX26" s="7">
        <v>0.76</v>
      </c>
    </row>
    <row r="27" spans="1:102" x14ac:dyDescent="0.2">
      <c r="A27" s="83" t="s">
        <v>183</v>
      </c>
      <c r="B27" s="7">
        <v>0.84917094421888994</v>
      </c>
      <c r="C27" s="7">
        <v>0.68</v>
      </c>
      <c r="D27" s="7">
        <v>0.9</v>
      </c>
      <c r="E27" s="7">
        <v>0.94</v>
      </c>
      <c r="F27" s="7">
        <v>0.88</v>
      </c>
      <c r="G27" s="7">
        <v>0.92</v>
      </c>
      <c r="H27" s="7">
        <v>0.82</v>
      </c>
      <c r="I27" s="7">
        <v>0.8</v>
      </c>
      <c r="J27" s="7">
        <v>0.8</v>
      </c>
      <c r="K27" s="7">
        <v>0.84</v>
      </c>
      <c r="L27" s="7">
        <v>0.78</v>
      </c>
      <c r="M27" s="7">
        <v>0.78</v>
      </c>
      <c r="N27" s="7">
        <v>0.88</v>
      </c>
      <c r="O27" s="7">
        <v>0.92</v>
      </c>
      <c r="P27" s="7">
        <v>0.86</v>
      </c>
      <c r="Q27" s="7">
        <v>0.86</v>
      </c>
      <c r="R27" s="7">
        <v>0.78</v>
      </c>
      <c r="S27" s="7">
        <v>0.78</v>
      </c>
      <c r="T27" s="7">
        <v>0.88</v>
      </c>
      <c r="U27" s="7">
        <v>0.86</v>
      </c>
      <c r="V27" s="7">
        <v>0.88</v>
      </c>
      <c r="W27" s="7">
        <v>0.88</v>
      </c>
      <c r="X27" s="7">
        <v>0.86</v>
      </c>
      <c r="Y27" s="7">
        <v>0.68</v>
      </c>
      <c r="Z27" s="7">
        <v>0.72</v>
      </c>
      <c r="AA27" s="7">
        <v>0.7</v>
      </c>
      <c r="AB27" s="7">
        <v>0.7</v>
      </c>
      <c r="AC27" s="7">
        <v>0.8</v>
      </c>
      <c r="AD27" s="7">
        <v>0.84</v>
      </c>
      <c r="AE27" s="7">
        <v>0.78</v>
      </c>
      <c r="AF27" s="7">
        <v>0.76</v>
      </c>
      <c r="AG27" s="7">
        <v>0.86</v>
      </c>
      <c r="AH27" s="7">
        <v>0.9</v>
      </c>
      <c r="AI27" s="7">
        <v>0.86</v>
      </c>
      <c r="AJ27" s="7">
        <v>0.8</v>
      </c>
      <c r="AK27" s="7">
        <v>0.78</v>
      </c>
      <c r="AL27" s="7">
        <v>0.82</v>
      </c>
      <c r="AM27" s="7">
        <v>0.96</v>
      </c>
      <c r="AN27" s="7">
        <v>0.96</v>
      </c>
      <c r="AO27" s="7">
        <v>0.76</v>
      </c>
      <c r="AP27" s="7">
        <v>0.86</v>
      </c>
      <c r="AQ27" s="7">
        <v>0.9</v>
      </c>
      <c r="AR27" s="7">
        <v>0.78</v>
      </c>
      <c r="AS27" s="7">
        <v>0.86</v>
      </c>
      <c r="AT27" s="7">
        <v>0.82</v>
      </c>
      <c r="AU27" s="7">
        <v>0.76</v>
      </c>
      <c r="AV27" s="7">
        <v>0.94</v>
      </c>
      <c r="AW27" s="7">
        <v>0.92</v>
      </c>
      <c r="AX27" s="7">
        <v>0.96</v>
      </c>
      <c r="AY27" s="7">
        <v>0.8</v>
      </c>
      <c r="AZ27" s="7">
        <v>0.82</v>
      </c>
      <c r="BA27" s="7">
        <v>0.9</v>
      </c>
      <c r="BB27" s="7">
        <v>0.78</v>
      </c>
      <c r="BC27" s="7">
        <v>0.8</v>
      </c>
      <c r="BD27" s="7">
        <v>0.96</v>
      </c>
      <c r="BE27" s="7">
        <v>0.86</v>
      </c>
      <c r="BF27" s="7">
        <v>0.88</v>
      </c>
      <c r="BG27" s="7">
        <v>0.94</v>
      </c>
      <c r="BH27" s="7">
        <v>0.86</v>
      </c>
      <c r="BI27" s="7">
        <v>0.78</v>
      </c>
      <c r="BJ27" s="7">
        <v>0.88</v>
      </c>
      <c r="BK27" s="7">
        <v>0.84</v>
      </c>
      <c r="BL27" s="7">
        <v>0.92</v>
      </c>
      <c r="BM27" s="7">
        <v>0.86</v>
      </c>
      <c r="BN27" s="7">
        <v>0.72</v>
      </c>
      <c r="BO27" s="7">
        <v>0.72</v>
      </c>
      <c r="BP27" s="7">
        <v>0.78</v>
      </c>
      <c r="BQ27" s="7">
        <v>0.78</v>
      </c>
      <c r="BR27" s="7">
        <v>0.76</v>
      </c>
      <c r="BS27" s="7">
        <v>0.82</v>
      </c>
      <c r="BT27" s="7">
        <v>0.88</v>
      </c>
      <c r="BU27" s="7">
        <v>0.88</v>
      </c>
      <c r="BV27" s="7">
        <v>0.78</v>
      </c>
      <c r="BW27" s="7">
        <v>0.88</v>
      </c>
      <c r="BX27" s="7">
        <v>0.94</v>
      </c>
      <c r="BY27" s="7">
        <v>0.7</v>
      </c>
      <c r="BZ27" s="7">
        <v>0.92</v>
      </c>
      <c r="CA27" s="7">
        <v>0.88</v>
      </c>
      <c r="CB27" s="7">
        <v>0.94</v>
      </c>
      <c r="CC27" s="7">
        <v>0.96</v>
      </c>
      <c r="CD27" s="7">
        <v>0.88</v>
      </c>
      <c r="CE27" s="7">
        <v>0.86</v>
      </c>
      <c r="CF27" s="7">
        <v>0.76</v>
      </c>
      <c r="CG27" s="7">
        <v>0.86</v>
      </c>
      <c r="CH27" s="7">
        <v>0.82</v>
      </c>
      <c r="CI27" s="7">
        <v>0.9</v>
      </c>
      <c r="CJ27" s="7">
        <v>0.84</v>
      </c>
      <c r="CK27" s="7">
        <v>0.84</v>
      </c>
      <c r="CL27" s="7">
        <v>0.8</v>
      </c>
      <c r="CM27" s="7">
        <v>0.8</v>
      </c>
      <c r="CN27" s="7">
        <v>0.94</v>
      </c>
      <c r="CO27" s="7">
        <v>0.98</v>
      </c>
      <c r="CP27" s="7">
        <v>0.96</v>
      </c>
      <c r="CQ27" s="7">
        <v>0.78</v>
      </c>
      <c r="CR27" s="7">
        <v>0.84</v>
      </c>
      <c r="CS27" s="7">
        <v>0.82</v>
      </c>
      <c r="CT27" s="7">
        <v>0.88</v>
      </c>
      <c r="CU27" s="7">
        <v>0.8</v>
      </c>
      <c r="CV27" s="7">
        <v>0.74</v>
      </c>
      <c r="CW27" s="7">
        <v>0.92</v>
      </c>
      <c r="CX27" s="7">
        <v>0.8</v>
      </c>
    </row>
    <row r="28" spans="1:102" x14ac:dyDescent="0.2">
      <c r="A28" s="83" t="s">
        <v>184</v>
      </c>
      <c r="B28" s="7">
        <v>0.88028674139308705</v>
      </c>
      <c r="C28" s="7">
        <v>0.88</v>
      </c>
      <c r="D28" s="7">
        <v>0.92</v>
      </c>
      <c r="E28" s="7">
        <v>0.78</v>
      </c>
      <c r="F28" s="7">
        <v>0.86</v>
      </c>
      <c r="G28" s="7">
        <v>1</v>
      </c>
      <c r="H28" s="7">
        <v>0.86</v>
      </c>
      <c r="I28" s="7">
        <v>0.74</v>
      </c>
      <c r="J28" s="7">
        <v>0.9</v>
      </c>
      <c r="K28" s="7">
        <v>0.88</v>
      </c>
      <c r="L28" s="7">
        <v>0.9</v>
      </c>
      <c r="M28" s="7">
        <v>0.92</v>
      </c>
      <c r="N28" s="7">
        <v>0.92</v>
      </c>
      <c r="O28" s="7">
        <v>0.88</v>
      </c>
      <c r="P28" s="7">
        <v>0.78</v>
      </c>
      <c r="Q28" s="7">
        <v>0.8</v>
      </c>
      <c r="R28" s="7">
        <v>0.88</v>
      </c>
      <c r="S28" s="7">
        <v>0.78</v>
      </c>
      <c r="T28" s="7">
        <v>0.94</v>
      </c>
      <c r="U28" s="7">
        <v>0.88</v>
      </c>
      <c r="V28" s="7">
        <v>0.88</v>
      </c>
      <c r="W28" s="7">
        <v>0.84</v>
      </c>
      <c r="X28" s="7">
        <v>0.88</v>
      </c>
      <c r="Y28" s="7">
        <v>0.74</v>
      </c>
      <c r="Z28" s="7">
        <v>0.8</v>
      </c>
      <c r="AA28" s="7">
        <v>0.92</v>
      </c>
      <c r="AB28" s="7">
        <v>0.84</v>
      </c>
      <c r="AC28" s="7">
        <v>0.84</v>
      </c>
      <c r="AD28" s="7">
        <v>0.92</v>
      </c>
      <c r="AE28" s="7">
        <v>0.92</v>
      </c>
      <c r="AF28" s="7">
        <v>0.7</v>
      </c>
      <c r="AG28" s="7">
        <v>0.9</v>
      </c>
      <c r="AH28" s="7">
        <v>0.9</v>
      </c>
      <c r="AI28" s="7">
        <v>0.9</v>
      </c>
      <c r="AJ28" s="7">
        <v>0.9</v>
      </c>
      <c r="AK28" s="7">
        <v>0.84</v>
      </c>
      <c r="AL28" s="7">
        <v>0.92</v>
      </c>
      <c r="AM28" s="7">
        <v>0.92</v>
      </c>
      <c r="AN28" s="7">
        <v>0.92</v>
      </c>
      <c r="AO28" s="7">
        <v>0.94</v>
      </c>
      <c r="AP28" s="7">
        <v>0.9</v>
      </c>
      <c r="AQ28" s="7">
        <v>0.78</v>
      </c>
      <c r="AR28" s="7">
        <v>0.84</v>
      </c>
      <c r="AS28" s="7">
        <v>0.88</v>
      </c>
      <c r="AT28" s="7">
        <v>0.8</v>
      </c>
      <c r="AU28" s="7">
        <v>0.88</v>
      </c>
      <c r="AV28" s="7">
        <v>0.98</v>
      </c>
      <c r="AW28" s="7">
        <v>0.9</v>
      </c>
      <c r="AX28" s="7">
        <v>0.94</v>
      </c>
      <c r="AY28" s="7">
        <v>0.88</v>
      </c>
      <c r="AZ28" s="7">
        <v>0.8</v>
      </c>
      <c r="BA28" s="7">
        <v>0.86</v>
      </c>
      <c r="BB28" s="7">
        <v>0.88</v>
      </c>
      <c r="BC28" s="7">
        <v>0.86</v>
      </c>
      <c r="BD28" s="7">
        <v>0.92</v>
      </c>
      <c r="BE28" s="7">
        <v>0.84</v>
      </c>
      <c r="BF28" s="7">
        <v>0.88</v>
      </c>
      <c r="BG28" s="7">
        <v>0.98</v>
      </c>
      <c r="BH28" s="7">
        <v>1</v>
      </c>
      <c r="BI28" s="7">
        <v>0.8</v>
      </c>
      <c r="BJ28" s="7">
        <v>0.9</v>
      </c>
      <c r="BK28" s="7">
        <v>0.86</v>
      </c>
      <c r="BL28" s="7">
        <v>0.84</v>
      </c>
      <c r="BM28" s="7">
        <v>0.98</v>
      </c>
      <c r="BN28" s="7">
        <v>0.88</v>
      </c>
      <c r="BO28" s="7">
        <v>0.74</v>
      </c>
      <c r="BP28" s="7">
        <v>0.82</v>
      </c>
      <c r="BQ28" s="7">
        <v>0.88</v>
      </c>
      <c r="BR28" s="7">
        <v>0.8</v>
      </c>
      <c r="BS28" s="7">
        <v>0.9</v>
      </c>
      <c r="BT28" s="7">
        <v>0.86</v>
      </c>
      <c r="BU28" s="7">
        <v>0.88</v>
      </c>
      <c r="BV28" s="7">
        <v>0.9</v>
      </c>
      <c r="BW28" s="7">
        <v>0.86</v>
      </c>
      <c r="BX28" s="7">
        <v>0.92</v>
      </c>
      <c r="BY28" s="7">
        <v>0.72</v>
      </c>
      <c r="BZ28" s="7">
        <v>0.96</v>
      </c>
      <c r="CA28" s="7">
        <v>0.94</v>
      </c>
      <c r="CB28" s="7">
        <v>0.9</v>
      </c>
      <c r="CC28" s="7">
        <v>0.92</v>
      </c>
      <c r="CD28" s="7">
        <v>0.82</v>
      </c>
      <c r="CE28" s="7">
        <v>0.9</v>
      </c>
      <c r="CF28" s="7">
        <v>0.84</v>
      </c>
      <c r="CG28" s="7">
        <v>0.92</v>
      </c>
      <c r="CH28" s="7">
        <v>0.84</v>
      </c>
      <c r="CI28" s="7">
        <v>0.94</v>
      </c>
      <c r="CJ28" s="7">
        <v>0.86</v>
      </c>
      <c r="CK28" s="7">
        <v>0.94</v>
      </c>
      <c r="CL28" s="7">
        <v>0.86</v>
      </c>
      <c r="CM28" s="7">
        <v>0.92</v>
      </c>
      <c r="CN28" s="7">
        <v>0.8</v>
      </c>
      <c r="CO28" s="7">
        <v>0.94</v>
      </c>
      <c r="CP28" s="7">
        <v>0.86</v>
      </c>
      <c r="CQ28" s="7">
        <v>0.82</v>
      </c>
      <c r="CR28" s="7">
        <v>0.8</v>
      </c>
      <c r="CS28" s="7">
        <v>0.96</v>
      </c>
      <c r="CT28" s="7">
        <v>0.9</v>
      </c>
      <c r="CU28" s="7">
        <v>0.94</v>
      </c>
      <c r="CV28" s="7">
        <v>0.88</v>
      </c>
      <c r="CW28" s="7">
        <v>0.84</v>
      </c>
      <c r="CX28" s="7">
        <v>0.92</v>
      </c>
    </row>
    <row r="29" spans="1:102" x14ac:dyDescent="0.2">
      <c r="A29" s="83" t="s">
        <v>185</v>
      </c>
      <c r="B29" s="7">
        <v>0.90345338900159899</v>
      </c>
      <c r="C29" s="7">
        <v>0.9</v>
      </c>
      <c r="D29" s="7">
        <v>0.92</v>
      </c>
      <c r="E29" s="7">
        <v>0.88</v>
      </c>
      <c r="F29" s="7">
        <v>0.82</v>
      </c>
      <c r="G29" s="7">
        <v>0.9</v>
      </c>
      <c r="H29" s="7">
        <v>0.92</v>
      </c>
      <c r="I29" s="7">
        <v>0.86</v>
      </c>
      <c r="J29" s="7">
        <v>0.92</v>
      </c>
      <c r="K29" s="7">
        <v>0.84</v>
      </c>
      <c r="L29" s="7">
        <v>0.94</v>
      </c>
      <c r="M29" s="7">
        <v>0.88</v>
      </c>
      <c r="N29" s="7">
        <v>0.92</v>
      </c>
      <c r="O29" s="7">
        <v>0.9</v>
      </c>
      <c r="P29" s="7">
        <v>0.9</v>
      </c>
      <c r="Q29" s="7">
        <v>0.88</v>
      </c>
      <c r="R29" s="7">
        <v>0.86</v>
      </c>
      <c r="S29" s="7">
        <v>0.84</v>
      </c>
      <c r="T29" s="7">
        <v>0.96</v>
      </c>
      <c r="U29" s="7">
        <v>0.92</v>
      </c>
      <c r="V29" s="7">
        <v>0.96</v>
      </c>
      <c r="W29" s="7">
        <v>0.86</v>
      </c>
      <c r="X29" s="7">
        <v>0.8</v>
      </c>
      <c r="Y29" s="7">
        <v>0.96</v>
      </c>
      <c r="Z29" s="7">
        <v>0.82</v>
      </c>
      <c r="AA29" s="7">
        <v>0.86</v>
      </c>
      <c r="AB29" s="7">
        <v>0.84</v>
      </c>
      <c r="AC29" s="7">
        <v>0.92</v>
      </c>
      <c r="AD29" s="7">
        <v>0.96</v>
      </c>
      <c r="AE29" s="7">
        <v>0.9</v>
      </c>
      <c r="AF29" s="7">
        <v>0.74</v>
      </c>
      <c r="AG29" s="7">
        <v>0.94</v>
      </c>
      <c r="AH29" s="7">
        <v>0.94</v>
      </c>
      <c r="AI29" s="7">
        <v>0.92</v>
      </c>
      <c r="AJ29" s="7">
        <v>0.92</v>
      </c>
      <c r="AK29" s="7">
        <v>0.84</v>
      </c>
      <c r="AL29" s="7">
        <v>0.9</v>
      </c>
      <c r="AM29" s="7">
        <v>0.96</v>
      </c>
      <c r="AN29" s="7">
        <v>0.98</v>
      </c>
      <c r="AO29" s="7">
        <v>0.92</v>
      </c>
      <c r="AP29" s="7">
        <v>0.86</v>
      </c>
      <c r="AQ29" s="7">
        <v>0.94</v>
      </c>
      <c r="AR29" s="7">
        <v>0.98</v>
      </c>
      <c r="AS29" s="7">
        <v>0.92</v>
      </c>
      <c r="AT29" s="7">
        <v>0.82</v>
      </c>
      <c r="AU29" s="7">
        <v>0.88</v>
      </c>
      <c r="AV29" s="7">
        <v>1</v>
      </c>
      <c r="AW29" s="7">
        <v>0.96</v>
      </c>
      <c r="AX29" s="7">
        <v>0.86</v>
      </c>
      <c r="AY29" s="7">
        <v>0.88</v>
      </c>
      <c r="AZ29" s="7">
        <v>0.86</v>
      </c>
      <c r="BA29" s="7">
        <v>0.96</v>
      </c>
      <c r="BB29" s="7">
        <v>0.92</v>
      </c>
      <c r="BC29" s="7">
        <v>0.94</v>
      </c>
      <c r="BD29" s="7">
        <v>0.92</v>
      </c>
      <c r="BE29" s="7">
        <v>0.9</v>
      </c>
      <c r="BF29" s="7">
        <v>0.82</v>
      </c>
      <c r="BG29" s="7">
        <v>0.94</v>
      </c>
      <c r="BH29" s="7">
        <v>0.9</v>
      </c>
      <c r="BI29" s="7">
        <v>0.88</v>
      </c>
      <c r="BJ29" s="7">
        <v>0.98</v>
      </c>
      <c r="BK29" s="7">
        <v>0.88</v>
      </c>
      <c r="BL29" s="7">
        <v>0.98</v>
      </c>
      <c r="BM29" s="7">
        <v>0.94</v>
      </c>
      <c r="BN29" s="7">
        <v>0.82</v>
      </c>
      <c r="BO29" s="7">
        <v>0.8</v>
      </c>
      <c r="BP29" s="7">
        <v>0.94</v>
      </c>
      <c r="BQ29" s="7">
        <v>0.86</v>
      </c>
      <c r="BR29" s="7">
        <v>0.9</v>
      </c>
      <c r="BS29" s="7">
        <v>0.88</v>
      </c>
      <c r="BT29" s="7">
        <v>0.88</v>
      </c>
      <c r="BU29" s="7">
        <v>0.88</v>
      </c>
      <c r="BV29" s="7">
        <v>0.96</v>
      </c>
      <c r="BW29" s="7">
        <v>0.96</v>
      </c>
      <c r="BX29" s="7">
        <v>1</v>
      </c>
      <c r="BY29" s="7">
        <v>0.66</v>
      </c>
      <c r="BZ29" s="7">
        <v>0.96</v>
      </c>
      <c r="CA29" s="7">
        <v>0.9</v>
      </c>
      <c r="CB29" s="7">
        <v>0.94</v>
      </c>
      <c r="CC29" s="7">
        <v>0.94</v>
      </c>
      <c r="CD29" s="7">
        <v>0.88</v>
      </c>
      <c r="CE29" s="7">
        <v>0.8</v>
      </c>
      <c r="CF29" s="7">
        <v>0.96</v>
      </c>
      <c r="CG29" s="7">
        <v>0.9</v>
      </c>
      <c r="CH29" s="7">
        <v>0.94</v>
      </c>
      <c r="CI29" s="7">
        <v>0.98</v>
      </c>
      <c r="CJ29" s="7">
        <v>0.92</v>
      </c>
      <c r="CK29" s="7">
        <v>0.94</v>
      </c>
      <c r="CL29" s="7">
        <v>0.92</v>
      </c>
      <c r="CM29" s="7">
        <v>0.92</v>
      </c>
      <c r="CN29" s="7">
        <v>0.9</v>
      </c>
      <c r="CO29" s="7">
        <v>0.98</v>
      </c>
      <c r="CP29" s="7">
        <v>0.94</v>
      </c>
      <c r="CQ29" s="7">
        <v>0.76</v>
      </c>
      <c r="CR29" s="7">
        <v>0.9</v>
      </c>
      <c r="CS29" s="7">
        <v>0.94</v>
      </c>
      <c r="CT29" s="7">
        <v>0.86</v>
      </c>
      <c r="CU29" s="7">
        <v>0.94</v>
      </c>
      <c r="CV29" s="7">
        <v>0.84</v>
      </c>
      <c r="CW29" s="7">
        <v>0.94</v>
      </c>
      <c r="CX29" s="7">
        <v>1</v>
      </c>
    </row>
    <row r="30" spans="1:102" x14ac:dyDescent="0.2">
      <c r="A30" s="83" t="s">
        <v>186</v>
      </c>
      <c r="B30" s="7">
        <v>0.92069978018382503</v>
      </c>
      <c r="C30" s="7">
        <v>0.8</v>
      </c>
      <c r="D30" s="7">
        <v>0.92</v>
      </c>
      <c r="E30" s="7">
        <v>0.9</v>
      </c>
      <c r="F30" s="7">
        <v>0.84</v>
      </c>
      <c r="G30" s="7">
        <v>1</v>
      </c>
      <c r="H30" s="7">
        <v>0.98</v>
      </c>
      <c r="I30" s="7">
        <v>0.88</v>
      </c>
      <c r="J30" s="7">
        <v>0.92</v>
      </c>
      <c r="K30" s="7">
        <v>0.88</v>
      </c>
      <c r="L30" s="7">
        <v>0.9</v>
      </c>
      <c r="M30" s="7">
        <v>0.86</v>
      </c>
      <c r="N30" s="7">
        <v>0.98</v>
      </c>
      <c r="O30" s="7">
        <v>0.92</v>
      </c>
      <c r="P30" s="7">
        <v>0.86</v>
      </c>
      <c r="Q30" s="7">
        <v>0.96</v>
      </c>
      <c r="R30" s="7">
        <v>0.96</v>
      </c>
      <c r="S30" s="7">
        <v>0.96</v>
      </c>
      <c r="T30" s="7">
        <v>0.98</v>
      </c>
      <c r="U30" s="7">
        <v>0.88</v>
      </c>
      <c r="V30" s="7">
        <v>0.84</v>
      </c>
      <c r="W30" s="7">
        <v>0.98</v>
      </c>
      <c r="X30" s="7">
        <v>0.82</v>
      </c>
      <c r="Y30" s="7">
        <v>0.94</v>
      </c>
      <c r="Z30" s="7">
        <v>0.82</v>
      </c>
      <c r="AA30" s="7">
        <v>0.86</v>
      </c>
      <c r="AB30" s="7">
        <v>0.86</v>
      </c>
      <c r="AC30" s="7">
        <v>0.94</v>
      </c>
      <c r="AD30" s="7">
        <v>0.94</v>
      </c>
      <c r="AE30" s="7">
        <v>0.94</v>
      </c>
      <c r="AF30" s="7">
        <v>0.78</v>
      </c>
      <c r="AG30" s="7">
        <v>0.92</v>
      </c>
      <c r="AH30" s="7">
        <v>0.92</v>
      </c>
      <c r="AI30" s="7">
        <v>0.96</v>
      </c>
      <c r="AJ30" s="7">
        <v>0.9</v>
      </c>
      <c r="AK30" s="7">
        <v>0.94</v>
      </c>
      <c r="AL30" s="7">
        <v>0.86</v>
      </c>
      <c r="AM30" s="7">
        <v>0.94</v>
      </c>
      <c r="AN30" s="7">
        <v>0.96</v>
      </c>
      <c r="AO30" s="7">
        <v>0.92</v>
      </c>
      <c r="AP30" s="7">
        <v>0.96</v>
      </c>
      <c r="AQ30" s="7">
        <v>0.88</v>
      </c>
      <c r="AR30" s="7">
        <v>0.98</v>
      </c>
      <c r="AS30" s="7">
        <v>0.96</v>
      </c>
      <c r="AT30" s="7">
        <v>0.88</v>
      </c>
      <c r="AU30" s="7">
        <v>0.9</v>
      </c>
      <c r="AV30" s="7">
        <v>0.98</v>
      </c>
      <c r="AW30" s="7">
        <v>0.88</v>
      </c>
      <c r="AX30" s="7">
        <v>0.86</v>
      </c>
      <c r="AY30" s="7">
        <v>0.86</v>
      </c>
      <c r="AZ30" s="7">
        <v>0.8</v>
      </c>
      <c r="BA30" s="7">
        <v>0.92</v>
      </c>
      <c r="BB30" s="7">
        <v>0.94</v>
      </c>
      <c r="BC30" s="7">
        <v>1</v>
      </c>
      <c r="BD30" s="7">
        <v>0.92</v>
      </c>
      <c r="BE30" s="7">
        <v>0.96</v>
      </c>
      <c r="BF30" s="7">
        <v>0.88</v>
      </c>
      <c r="BG30" s="7">
        <v>0.92</v>
      </c>
      <c r="BH30" s="7">
        <v>0.94</v>
      </c>
      <c r="BI30" s="7">
        <v>0.92</v>
      </c>
      <c r="BJ30" s="7">
        <v>0.9</v>
      </c>
      <c r="BK30" s="7">
        <v>0.88</v>
      </c>
      <c r="BL30" s="7">
        <v>0.82</v>
      </c>
      <c r="BM30" s="7">
        <v>0.92</v>
      </c>
      <c r="BN30" s="7">
        <v>0.78</v>
      </c>
      <c r="BO30" s="7">
        <v>0.86</v>
      </c>
      <c r="BP30" s="7">
        <v>0.84</v>
      </c>
      <c r="BQ30" s="7">
        <v>0.94</v>
      </c>
      <c r="BR30" s="7">
        <v>0.86</v>
      </c>
      <c r="BS30" s="7">
        <v>0.92</v>
      </c>
      <c r="BT30" s="7">
        <v>0.98</v>
      </c>
      <c r="BU30" s="7">
        <v>0.92</v>
      </c>
      <c r="BV30" s="7">
        <v>0.96</v>
      </c>
      <c r="BW30" s="7">
        <v>0.96</v>
      </c>
      <c r="BX30" s="7">
        <v>0.98</v>
      </c>
      <c r="BY30" s="7">
        <v>0.86</v>
      </c>
      <c r="BZ30" s="7">
        <v>0.96</v>
      </c>
      <c r="CA30" s="7">
        <v>0.94</v>
      </c>
      <c r="CB30" s="7">
        <v>0.82</v>
      </c>
      <c r="CC30" s="7">
        <v>0.96</v>
      </c>
      <c r="CD30" s="7">
        <v>0.9</v>
      </c>
      <c r="CE30" s="7">
        <v>0.84</v>
      </c>
      <c r="CF30" s="7">
        <v>0.9</v>
      </c>
      <c r="CG30" s="7">
        <v>0.94</v>
      </c>
      <c r="CH30" s="7">
        <v>0.82</v>
      </c>
      <c r="CI30" s="7">
        <v>0.94</v>
      </c>
      <c r="CJ30" s="7">
        <v>0.94</v>
      </c>
      <c r="CK30" s="7">
        <v>0.9</v>
      </c>
      <c r="CL30" s="7">
        <v>0.92</v>
      </c>
      <c r="CM30" s="7">
        <v>0.92</v>
      </c>
      <c r="CN30" s="7">
        <v>0.84</v>
      </c>
      <c r="CO30" s="7">
        <v>0.96</v>
      </c>
      <c r="CP30" s="7">
        <v>0.84</v>
      </c>
      <c r="CQ30" s="7">
        <v>0.86</v>
      </c>
      <c r="CR30" s="7">
        <v>0.92</v>
      </c>
      <c r="CS30" s="7">
        <v>0.98</v>
      </c>
      <c r="CT30" s="7">
        <v>0.9</v>
      </c>
      <c r="CU30" s="7">
        <v>0.88</v>
      </c>
      <c r="CV30" s="7">
        <v>0.98</v>
      </c>
      <c r="CW30" s="7">
        <v>0.9</v>
      </c>
      <c r="CX30" s="7">
        <v>0.96</v>
      </c>
    </row>
    <row r="31" spans="1:102" x14ac:dyDescent="0.2">
      <c r="A31" s="83" t="s">
        <v>187</v>
      </c>
      <c r="B31" s="7">
        <v>0.93357311496161699</v>
      </c>
      <c r="C31" s="7">
        <v>0.8</v>
      </c>
      <c r="D31" s="7">
        <v>0.92</v>
      </c>
      <c r="E31" s="7">
        <v>0.84</v>
      </c>
      <c r="F31" s="7">
        <v>0.9</v>
      </c>
      <c r="G31" s="7">
        <v>0.94</v>
      </c>
      <c r="H31" s="7">
        <v>0.96</v>
      </c>
      <c r="I31" s="7">
        <v>0.92</v>
      </c>
      <c r="J31" s="7">
        <v>0.94</v>
      </c>
      <c r="K31" s="7">
        <v>0.92</v>
      </c>
      <c r="L31" s="7">
        <v>0.96</v>
      </c>
      <c r="M31" s="7">
        <v>0.92</v>
      </c>
      <c r="N31" s="7">
        <v>0.96</v>
      </c>
      <c r="O31" s="7">
        <v>0.98</v>
      </c>
      <c r="P31" s="7">
        <v>0.8</v>
      </c>
      <c r="Q31" s="7">
        <v>0.98</v>
      </c>
      <c r="R31" s="7">
        <v>0.92</v>
      </c>
      <c r="S31" s="7">
        <v>0.94</v>
      </c>
      <c r="T31" s="7">
        <v>0.92</v>
      </c>
      <c r="U31" s="7">
        <v>0.96</v>
      </c>
      <c r="V31" s="7">
        <v>0.98</v>
      </c>
      <c r="W31" s="7">
        <v>0.92</v>
      </c>
      <c r="X31" s="7">
        <v>0.92</v>
      </c>
      <c r="Y31" s="7">
        <v>0.92</v>
      </c>
      <c r="Z31" s="7">
        <v>0.88</v>
      </c>
      <c r="AA31" s="7">
        <v>0.88</v>
      </c>
      <c r="AB31" s="7">
        <v>0.86</v>
      </c>
      <c r="AC31" s="7">
        <v>0.92</v>
      </c>
      <c r="AD31" s="7">
        <v>0.94</v>
      </c>
      <c r="AE31" s="7">
        <v>0.9</v>
      </c>
      <c r="AF31" s="7">
        <v>0.78</v>
      </c>
      <c r="AG31" s="7">
        <v>0.9</v>
      </c>
      <c r="AH31" s="7">
        <v>0.96</v>
      </c>
      <c r="AI31" s="7">
        <v>0.92</v>
      </c>
      <c r="AJ31" s="7">
        <v>0.9</v>
      </c>
      <c r="AK31" s="7">
        <v>0.88</v>
      </c>
      <c r="AL31" s="7">
        <v>1</v>
      </c>
      <c r="AM31" s="7">
        <v>0.96</v>
      </c>
      <c r="AN31" s="7">
        <v>0.88</v>
      </c>
      <c r="AO31" s="7">
        <v>1</v>
      </c>
      <c r="AP31" s="7">
        <v>0.98</v>
      </c>
      <c r="AQ31" s="7">
        <v>0.92</v>
      </c>
      <c r="AR31" s="7">
        <v>0.98</v>
      </c>
      <c r="AS31" s="7">
        <v>0.9</v>
      </c>
      <c r="AT31" s="7">
        <v>0.98</v>
      </c>
      <c r="AU31" s="7">
        <v>0.9</v>
      </c>
      <c r="AV31" s="7">
        <v>1</v>
      </c>
      <c r="AW31" s="7">
        <v>0.96</v>
      </c>
      <c r="AX31" s="7">
        <v>0.9</v>
      </c>
      <c r="AY31" s="7">
        <v>0.86</v>
      </c>
      <c r="AZ31" s="7">
        <v>0.84</v>
      </c>
      <c r="BA31" s="7">
        <v>0.92</v>
      </c>
      <c r="BB31" s="7">
        <v>0.92</v>
      </c>
      <c r="BC31" s="7">
        <v>0.94</v>
      </c>
      <c r="BD31" s="7">
        <v>1</v>
      </c>
      <c r="BE31" s="7">
        <v>0.98</v>
      </c>
      <c r="BF31" s="7">
        <v>0.96</v>
      </c>
      <c r="BG31" s="7">
        <v>0.98</v>
      </c>
      <c r="BH31" s="7">
        <v>0.82</v>
      </c>
      <c r="BI31" s="7">
        <v>0.98</v>
      </c>
      <c r="BJ31" s="7">
        <v>0.92</v>
      </c>
      <c r="BK31" s="7">
        <v>0.98</v>
      </c>
      <c r="BL31" s="7">
        <v>0.92</v>
      </c>
      <c r="BM31" s="7">
        <v>1</v>
      </c>
      <c r="BN31" s="7">
        <v>0.92</v>
      </c>
      <c r="BO31" s="7">
        <v>0.86</v>
      </c>
      <c r="BP31" s="7">
        <v>0.94</v>
      </c>
      <c r="BQ31" s="7">
        <v>0.94</v>
      </c>
      <c r="BR31" s="7">
        <v>0.92</v>
      </c>
      <c r="BS31" s="7">
        <v>0.9</v>
      </c>
      <c r="BT31" s="7">
        <v>0.9</v>
      </c>
      <c r="BU31" s="7">
        <v>0.96</v>
      </c>
      <c r="BV31" s="7">
        <v>0.94</v>
      </c>
      <c r="BW31" s="7">
        <v>0.98</v>
      </c>
      <c r="BX31" s="7">
        <v>0.9</v>
      </c>
      <c r="BY31" s="7">
        <v>0.88</v>
      </c>
      <c r="BZ31" s="7">
        <v>0.92</v>
      </c>
      <c r="CA31" s="7">
        <v>0.88</v>
      </c>
      <c r="CB31" s="7">
        <v>0.96</v>
      </c>
      <c r="CC31" s="7">
        <v>1</v>
      </c>
      <c r="CD31" s="7">
        <v>0.94</v>
      </c>
      <c r="CE31" s="7">
        <v>0.78</v>
      </c>
      <c r="CF31" s="7">
        <v>0.92</v>
      </c>
      <c r="CG31" s="7">
        <v>1</v>
      </c>
      <c r="CH31" s="7">
        <v>0.94</v>
      </c>
      <c r="CI31" s="7">
        <v>0.94</v>
      </c>
      <c r="CJ31" s="7">
        <v>0.96</v>
      </c>
      <c r="CK31" s="7">
        <v>0.96</v>
      </c>
      <c r="CL31" s="7">
        <v>0.96</v>
      </c>
      <c r="CM31" s="7">
        <v>0.94</v>
      </c>
      <c r="CN31" s="7">
        <v>0.88</v>
      </c>
      <c r="CO31" s="7">
        <v>0.94</v>
      </c>
      <c r="CP31" s="7">
        <v>0.92</v>
      </c>
      <c r="CQ31" s="7">
        <v>0.94</v>
      </c>
      <c r="CR31" s="7">
        <v>0.9</v>
      </c>
      <c r="CS31" s="7">
        <v>0.96</v>
      </c>
      <c r="CT31" s="7">
        <v>0.9</v>
      </c>
      <c r="CU31" s="7">
        <v>0.94</v>
      </c>
      <c r="CV31" s="7">
        <v>0.94</v>
      </c>
      <c r="CW31" s="7">
        <v>0.9</v>
      </c>
      <c r="CX31" s="7">
        <v>0.9</v>
      </c>
    </row>
    <row r="32" spans="1:102" x14ac:dyDescent="0.2">
      <c r="A32" s="83" t="s">
        <v>188</v>
      </c>
      <c r="B32" s="7">
        <v>0.94322837926750702</v>
      </c>
      <c r="C32" s="7">
        <v>0.94</v>
      </c>
      <c r="D32" s="7">
        <v>0.92</v>
      </c>
      <c r="E32" s="7">
        <v>0.92</v>
      </c>
      <c r="F32" s="7">
        <v>0.96</v>
      </c>
      <c r="G32" s="7">
        <v>0.98</v>
      </c>
      <c r="H32" s="7">
        <v>0.96</v>
      </c>
      <c r="I32" s="7">
        <v>0.96</v>
      </c>
      <c r="J32" s="7">
        <v>0.96</v>
      </c>
      <c r="K32" s="7">
        <v>0.96</v>
      </c>
      <c r="L32" s="7">
        <v>0.96</v>
      </c>
      <c r="M32" s="7">
        <v>0.9</v>
      </c>
      <c r="N32" s="7">
        <v>0.98</v>
      </c>
      <c r="O32" s="7">
        <v>0.94</v>
      </c>
      <c r="P32" s="7">
        <v>0.94</v>
      </c>
      <c r="Q32" s="7">
        <v>0.94</v>
      </c>
      <c r="R32" s="7">
        <v>0.96</v>
      </c>
      <c r="S32" s="7">
        <v>0.92</v>
      </c>
      <c r="T32" s="7">
        <v>0.96</v>
      </c>
      <c r="U32" s="7">
        <v>0.92</v>
      </c>
      <c r="V32" s="7">
        <v>0.98</v>
      </c>
      <c r="W32" s="7">
        <v>0.98</v>
      </c>
      <c r="X32" s="7">
        <v>0.86</v>
      </c>
      <c r="Y32" s="7">
        <v>0.88</v>
      </c>
      <c r="Z32" s="7">
        <v>0.8</v>
      </c>
      <c r="AA32" s="7">
        <v>0.96</v>
      </c>
      <c r="AB32" s="7">
        <v>0.94</v>
      </c>
      <c r="AC32" s="7">
        <v>0.92</v>
      </c>
      <c r="AD32" s="7">
        <v>0.94</v>
      </c>
      <c r="AE32" s="7">
        <v>0.92</v>
      </c>
      <c r="AF32" s="7">
        <v>0.86</v>
      </c>
      <c r="AG32" s="7">
        <v>0.98</v>
      </c>
      <c r="AH32" s="7">
        <v>0.94</v>
      </c>
      <c r="AI32" s="7">
        <v>0.94</v>
      </c>
      <c r="AJ32" s="7">
        <v>0.96</v>
      </c>
      <c r="AK32" s="7">
        <v>0.92</v>
      </c>
      <c r="AL32" s="7">
        <v>0.94</v>
      </c>
      <c r="AM32" s="7">
        <v>0.9</v>
      </c>
      <c r="AN32" s="7">
        <v>0.9</v>
      </c>
      <c r="AO32" s="7">
        <v>0.96</v>
      </c>
      <c r="AP32" s="7">
        <v>1</v>
      </c>
      <c r="AQ32" s="7">
        <v>0.98</v>
      </c>
      <c r="AR32" s="7">
        <v>1</v>
      </c>
      <c r="AS32" s="7">
        <v>0.98</v>
      </c>
      <c r="AT32" s="7">
        <v>0.9</v>
      </c>
      <c r="AU32" s="7">
        <v>0.88</v>
      </c>
      <c r="AV32" s="7">
        <v>1</v>
      </c>
      <c r="AW32" s="7">
        <v>0.94</v>
      </c>
      <c r="AX32" s="7">
        <v>0.88</v>
      </c>
      <c r="AY32" s="7">
        <v>0.96</v>
      </c>
      <c r="AZ32" s="7">
        <v>0.88</v>
      </c>
      <c r="BA32" s="7">
        <v>0.96</v>
      </c>
      <c r="BB32" s="7">
        <v>0.94</v>
      </c>
      <c r="BC32" s="7">
        <v>0.92</v>
      </c>
      <c r="BD32" s="7">
        <v>0.9</v>
      </c>
      <c r="BE32" s="7">
        <v>0.94</v>
      </c>
      <c r="BF32" s="7">
        <v>0.86</v>
      </c>
      <c r="BG32" s="7">
        <v>0.96</v>
      </c>
      <c r="BH32" s="7">
        <v>0.94</v>
      </c>
      <c r="BI32" s="7">
        <v>0.96</v>
      </c>
      <c r="BJ32" s="7">
        <v>1</v>
      </c>
      <c r="BK32" s="7">
        <v>0.96</v>
      </c>
      <c r="BL32" s="7">
        <v>0.94</v>
      </c>
      <c r="BM32" s="7">
        <v>1</v>
      </c>
      <c r="BN32" s="7">
        <v>0.86</v>
      </c>
      <c r="BO32" s="7">
        <v>0.88</v>
      </c>
      <c r="BP32" s="7">
        <v>0.96</v>
      </c>
      <c r="BQ32" s="7">
        <v>0.9</v>
      </c>
      <c r="BR32" s="7">
        <v>0.96</v>
      </c>
      <c r="BS32" s="7">
        <v>0.96</v>
      </c>
      <c r="BT32" s="7">
        <v>0.96</v>
      </c>
      <c r="BU32" s="7">
        <v>0.96</v>
      </c>
      <c r="BV32" s="7">
        <v>0.98</v>
      </c>
      <c r="BW32" s="7">
        <v>0.9</v>
      </c>
      <c r="BX32" s="7">
        <v>0.94</v>
      </c>
      <c r="BY32" s="7">
        <v>0.9</v>
      </c>
      <c r="BZ32" s="7">
        <v>0.96</v>
      </c>
      <c r="CA32" s="7">
        <v>0.98</v>
      </c>
      <c r="CB32" s="7">
        <v>0.96</v>
      </c>
      <c r="CC32" s="7">
        <v>0.94</v>
      </c>
      <c r="CD32" s="7">
        <v>0.96</v>
      </c>
      <c r="CE32" s="7">
        <v>0.92</v>
      </c>
      <c r="CF32" s="7">
        <v>0.98</v>
      </c>
      <c r="CG32" s="7">
        <v>0.94</v>
      </c>
      <c r="CH32" s="7">
        <v>0.9</v>
      </c>
      <c r="CI32" s="7">
        <v>0.94</v>
      </c>
      <c r="CJ32" s="7">
        <v>0.96</v>
      </c>
      <c r="CK32" s="7">
        <v>0.94</v>
      </c>
      <c r="CL32" s="7">
        <v>1</v>
      </c>
      <c r="CM32" s="7">
        <v>0.96</v>
      </c>
      <c r="CN32" s="7">
        <v>0.86</v>
      </c>
      <c r="CO32" s="7">
        <v>0.96</v>
      </c>
      <c r="CP32" s="7">
        <v>0.94</v>
      </c>
      <c r="CQ32" s="7">
        <v>0.86</v>
      </c>
      <c r="CR32" s="7">
        <v>0.9</v>
      </c>
      <c r="CS32" s="7">
        <v>0.98</v>
      </c>
      <c r="CT32" s="7">
        <v>0.96</v>
      </c>
      <c r="CU32" s="7">
        <v>1</v>
      </c>
      <c r="CV32" s="7">
        <v>0.94</v>
      </c>
      <c r="CW32" s="7">
        <v>0.96</v>
      </c>
      <c r="CX32" s="7">
        <v>0.94</v>
      </c>
    </row>
    <row r="35" spans="1:102" x14ac:dyDescent="0.2">
      <c r="A35" s="7" t="s">
        <v>18</v>
      </c>
      <c r="B35" s="161" t="s">
        <v>147</v>
      </c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  <c r="AA35" s="161"/>
      <c r="AB35" s="161"/>
      <c r="AC35" s="161"/>
      <c r="AD35" s="161"/>
      <c r="AE35" s="161"/>
      <c r="AF35" s="161"/>
      <c r="AG35" s="161"/>
      <c r="AH35" s="161"/>
      <c r="AI35" s="161"/>
      <c r="AJ35" s="161"/>
      <c r="AK35" s="161"/>
      <c r="AL35" s="161"/>
      <c r="AM35" s="161"/>
      <c r="AN35" s="161"/>
      <c r="AO35" s="161"/>
      <c r="AP35" s="161"/>
      <c r="AQ35" s="161"/>
      <c r="AR35" s="161"/>
      <c r="AS35" s="161"/>
      <c r="AT35" s="161"/>
      <c r="AU35" s="161"/>
      <c r="AV35" s="161"/>
      <c r="AW35" s="161"/>
      <c r="AX35" s="161"/>
      <c r="AY35" s="161"/>
      <c r="AZ35" s="161"/>
      <c r="BA35" s="161"/>
      <c r="BB35" s="161"/>
      <c r="BC35" s="161"/>
      <c r="BD35" s="161"/>
      <c r="BE35" s="161"/>
      <c r="BF35" s="161"/>
      <c r="BG35" s="161"/>
      <c r="BH35" s="161"/>
      <c r="BI35" s="161"/>
      <c r="BJ35" s="161"/>
      <c r="BK35" s="161"/>
      <c r="BL35" s="161"/>
      <c r="BM35" s="161"/>
      <c r="BN35" s="161"/>
      <c r="BO35" s="161"/>
      <c r="BP35" s="161"/>
      <c r="BQ35" s="161"/>
      <c r="BR35" s="161"/>
      <c r="BS35" s="161"/>
      <c r="BT35" s="161"/>
      <c r="BU35" s="161"/>
      <c r="BV35" s="161"/>
      <c r="BW35" s="161"/>
      <c r="BX35" s="161"/>
      <c r="BY35" s="161"/>
      <c r="BZ35" s="161"/>
      <c r="CA35" s="161"/>
      <c r="CB35" s="161"/>
      <c r="CC35" s="161"/>
      <c r="CD35" s="161"/>
      <c r="CE35" s="161"/>
      <c r="CF35" s="161"/>
      <c r="CG35" s="161"/>
      <c r="CH35" s="161"/>
      <c r="CI35" s="161"/>
      <c r="CJ35" s="161"/>
      <c r="CK35" s="161"/>
      <c r="CL35" s="161"/>
      <c r="CM35" s="161"/>
      <c r="CN35" s="161"/>
      <c r="CO35" s="161"/>
      <c r="CP35" s="161"/>
      <c r="CQ35" s="161"/>
      <c r="CR35" s="161"/>
      <c r="CS35" s="161"/>
      <c r="CT35" s="161"/>
      <c r="CU35" s="161"/>
      <c r="CV35" s="161"/>
      <c r="CW35" s="161"/>
      <c r="CX35" s="161"/>
    </row>
    <row r="36" spans="1:102" ht="30" x14ac:dyDescent="0.2">
      <c r="A36" s="7"/>
      <c r="B36" s="80" t="s">
        <v>137</v>
      </c>
      <c r="C36" s="90">
        <v>1</v>
      </c>
      <c r="D36" s="90">
        <v>2</v>
      </c>
      <c r="E36" s="90">
        <v>3</v>
      </c>
      <c r="F36" s="90">
        <v>4</v>
      </c>
      <c r="G36" s="90">
        <v>5</v>
      </c>
      <c r="H36" s="90">
        <v>6</v>
      </c>
      <c r="I36" s="90">
        <v>7</v>
      </c>
      <c r="J36" s="90">
        <v>8</v>
      </c>
      <c r="K36" s="90">
        <v>9</v>
      </c>
      <c r="L36" s="90">
        <v>10</v>
      </c>
      <c r="M36" s="90">
        <v>11</v>
      </c>
      <c r="N36" s="90">
        <v>12</v>
      </c>
      <c r="O36" s="90">
        <v>13</v>
      </c>
      <c r="P36" s="90">
        <v>14</v>
      </c>
      <c r="Q36" s="90">
        <v>15</v>
      </c>
      <c r="R36" s="90">
        <v>16</v>
      </c>
      <c r="S36" s="90">
        <v>17</v>
      </c>
      <c r="T36" s="90">
        <v>18</v>
      </c>
      <c r="U36" s="90">
        <v>19</v>
      </c>
      <c r="V36" s="90">
        <v>20</v>
      </c>
      <c r="W36" s="90">
        <v>21</v>
      </c>
      <c r="X36" s="90">
        <v>22</v>
      </c>
      <c r="Y36" s="90">
        <v>23</v>
      </c>
      <c r="Z36" s="90">
        <v>24</v>
      </c>
      <c r="AA36" s="90">
        <v>25</v>
      </c>
      <c r="AB36" s="90">
        <v>26</v>
      </c>
      <c r="AC36" s="90">
        <v>27</v>
      </c>
      <c r="AD36" s="90">
        <v>28</v>
      </c>
      <c r="AE36" s="90">
        <v>29</v>
      </c>
      <c r="AF36" s="90">
        <v>30</v>
      </c>
      <c r="AG36" s="90">
        <v>31</v>
      </c>
      <c r="AH36" s="90">
        <v>32</v>
      </c>
      <c r="AI36" s="90">
        <v>33</v>
      </c>
      <c r="AJ36" s="90">
        <v>34</v>
      </c>
      <c r="AK36" s="90">
        <v>35</v>
      </c>
      <c r="AL36" s="90">
        <v>36</v>
      </c>
      <c r="AM36" s="90">
        <v>37</v>
      </c>
      <c r="AN36" s="90">
        <v>38</v>
      </c>
      <c r="AO36" s="90">
        <v>39</v>
      </c>
      <c r="AP36" s="90">
        <v>40</v>
      </c>
      <c r="AQ36" s="90">
        <v>41</v>
      </c>
      <c r="AR36" s="90">
        <v>42</v>
      </c>
      <c r="AS36" s="90">
        <v>43</v>
      </c>
      <c r="AT36" s="90">
        <v>44</v>
      </c>
      <c r="AU36" s="90">
        <v>45</v>
      </c>
      <c r="AV36" s="90">
        <v>46</v>
      </c>
      <c r="AW36" s="90">
        <v>47</v>
      </c>
      <c r="AX36" s="90">
        <v>48</v>
      </c>
      <c r="AY36" s="90">
        <v>49</v>
      </c>
      <c r="AZ36" s="90">
        <v>50</v>
      </c>
      <c r="BA36" s="90">
        <v>51</v>
      </c>
      <c r="BB36" s="90">
        <v>52</v>
      </c>
      <c r="BC36" s="90">
        <v>53</v>
      </c>
      <c r="BD36" s="90">
        <v>54</v>
      </c>
      <c r="BE36" s="90">
        <v>55</v>
      </c>
      <c r="BF36" s="90">
        <v>56</v>
      </c>
      <c r="BG36" s="90">
        <v>57</v>
      </c>
      <c r="BH36" s="90">
        <v>58</v>
      </c>
      <c r="BI36" s="90">
        <v>59</v>
      </c>
      <c r="BJ36" s="90">
        <v>60</v>
      </c>
      <c r="BK36" s="90">
        <v>61</v>
      </c>
      <c r="BL36" s="90">
        <v>62</v>
      </c>
      <c r="BM36" s="90">
        <v>63</v>
      </c>
      <c r="BN36" s="90">
        <v>64</v>
      </c>
      <c r="BO36" s="90">
        <v>65</v>
      </c>
      <c r="BP36" s="90">
        <v>66</v>
      </c>
      <c r="BQ36" s="90">
        <v>67</v>
      </c>
      <c r="BR36" s="90">
        <v>68</v>
      </c>
      <c r="BS36" s="90">
        <v>69</v>
      </c>
      <c r="BT36" s="90">
        <v>70</v>
      </c>
      <c r="BU36" s="90">
        <v>71</v>
      </c>
      <c r="BV36" s="90">
        <v>72</v>
      </c>
      <c r="BW36" s="90">
        <v>73</v>
      </c>
      <c r="BX36" s="90">
        <v>74</v>
      </c>
      <c r="BY36" s="90">
        <v>75</v>
      </c>
      <c r="BZ36" s="90">
        <v>76</v>
      </c>
      <c r="CA36" s="90">
        <v>77</v>
      </c>
      <c r="CB36" s="90">
        <v>78</v>
      </c>
      <c r="CC36" s="90">
        <v>79</v>
      </c>
      <c r="CD36" s="90">
        <v>80</v>
      </c>
      <c r="CE36" s="90">
        <v>81</v>
      </c>
      <c r="CF36" s="90">
        <v>82</v>
      </c>
      <c r="CG36" s="90">
        <v>83</v>
      </c>
      <c r="CH36" s="90">
        <v>84</v>
      </c>
      <c r="CI36" s="90">
        <v>85</v>
      </c>
      <c r="CJ36" s="90">
        <v>86</v>
      </c>
      <c r="CK36" s="90">
        <v>87</v>
      </c>
      <c r="CL36" s="90">
        <v>88</v>
      </c>
      <c r="CM36" s="90">
        <v>89</v>
      </c>
      <c r="CN36" s="90">
        <v>90</v>
      </c>
      <c r="CO36" s="90">
        <v>91</v>
      </c>
      <c r="CP36" s="90">
        <v>92</v>
      </c>
      <c r="CQ36" s="90">
        <v>93</v>
      </c>
      <c r="CR36" s="90">
        <v>94</v>
      </c>
      <c r="CS36" s="90">
        <v>95</v>
      </c>
      <c r="CT36" s="90">
        <v>96</v>
      </c>
      <c r="CU36" s="90">
        <v>97</v>
      </c>
      <c r="CV36" s="90">
        <v>98</v>
      </c>
      <c r="CW36" s="90">
        <v>99</v>
      </c>
      <c r="CX36" s="90">
        <v>100</v>
      </c>
    </row>
    <row r="37" spans="1:102" x14ac:dyDescent="0.2">
      <c r="A37" s="83" t="s">
        <v>112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7">
        <v>0</v>
      </c>
      <c r="CT37" s="7">
        <v>0</v>
      </c>
      <c r="CU37" s="7">
        <v>0</v>
      </c>
      <c r="CV37" s="7">
        <v>0</v>
      </c>
      <c r="CW37" s="7">
        <v>0</v>
      </c>
      <c r="CX37" s="7">
        <v>0</v>
      </c>
    </row>
    <row r="38" spans="1:102" x14ac:dyDescent="0.2">
      <c r="A38" s="83" t="s">
        <v>179</v>
      </c>
      <c r="B38" s="7">
        <v>2.0611349670292101E-2</v>
      </c>
      <c r="C38" s="7">
        <v>0.02</v>
      </c>
      <c r="D38" s="7">
        <v>0</v>
      </c>
      <c r="E38" s="7">
        <v>0.02</v>
      </c>
      <c r="F38" s="7">
        <v>0</v>
      </c>
      <c r="G38" s="7">
        <v>0</v>
      </c>
      <c r="H38" s="7">
        <v>0.02</v>
      </c>
      <c r="I38" s="7">
        <v>0.02</v>
      </c>
      <c r="J38" s="7">
        <v>0</v>
      </c>
      <c r="K38" s="7">
        <v>0</v>
      </c>
      <c r="L38" s="7">
        <v>0</v>
      </c>
      <c r="M38" s="7">
        <v>0</v>
      </c>
      <c r="N38" s="7">
        <v>0.12</v>
      </c>
      <c r="O38" s="7">
        <v>0.1</v>
      </c>
      <c r="P38" s="7">
        <v>0.02</v>
      </c>
      <c r="Q38" s="7">
        <v>0</v>
      </c>
      <c r="R38" s="7">
        <v>0.04</v>
      </c>
      <c r="S38" s="7">
        <v>0</v>
      </c>
      <c r="T38" s="7">
        <v>0</v>
      </c>
      <c r="U38" s="7">
        <v>0.02</v>
      </c>
      <c r="V38" s="7">
        <v>0.04</v>
      </c>
      <c r="W38" s="7">
        <v>0</v>
      </c>
      <c r="X38" s="7">
        <v>0.04</v>
      </c>
      <c r="Y38" s="7">
        <v>0.02</v>
      </c>
      <c r="Z38" s="7">
        <v>0.02</v>
      </c>
      <c r="AA38" s="7">
        <v>0.04</v>
      </c>
      <c r="AB38" s="7">
        <v>0</v>
      </c>
      <c r="AC38" s="7">
        <v>0.04</v>
      </c>
      <c r="AD38" s="7">
        <v>0.02</v>
      </c>
      <c r="AE38" s="7">
        <v>0</v>
      </c>
      <c r="AF38" s="7">
        <v>0.06</v>
      </c>
      <c r="AG38" s="7">
        <v>0.06</v>
      </c>
      <c r="AH38" s="7">
        <v>0.02</v>
      </c>
      <c r="AI38" s="7">
        <v>0</v>
      </c>
      <c r="AJ38" s="7">
        <v>0.02</v>
      </c>
      <c r="AK38" s="7">
        <v>0</v>
      </c>
      <c r="AL38" s="7">
        <v>0</v>
      </c>
      <c r="AM38" s="7">
        <v>0</v>
      </c>
      <c r="AN38" s="7">
        <v>0.02</v>
      </c>
      <c r="AO38" s="7">
        <v>0</v>
      </c>
      <c r="AP38" s="7">
        <v>0.02</v>
      </c>
      <c r="AQ38" s="7">
        <v>0.04</v>
      </c>
      <c r="AR38" s="7">
        <v>0.08</v>
      </c>
      <c r="AS38" s="7">
        <v>0.04</v>
      </c>
      <c r="AT38" s="7">
        <v>0</v>
      </c>
      <c r="AU38" s="7">
        <v>0.02</v>
      </c>
      <c r="AV38" s="7">
        <v>0.02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0.08</v>
      </c>
      <c r="BC38" s="7">
        <v>0.04</v>
      </c>
      <c r="BD38" s="7">
        <v>0.02</v>
      </c>
      <c r="BE38" s="7">
        <v>0</v>
      </c>
      <c r="BF38" s="7">
        <v>0.02</v>
      </c>
      <c r="BG38" s="7">
        <v>0.02</v>
      </c>
      <c r="BH38" s="7">
        <v>0.08</v>
      </c>
      <c r="BI38" s="7">
        <v>0.02</v>
      </c>
      <c r="BJ38" s="7">
        <v>0.02</v>
      </c>
      <c r="BK38" s="7">
        <v>0</v>
      </c>
      <c r="BL38" s="7">
        <v>0.02</v>
      </c>
      <c r="BM38" s="7">
        <v>0</v>
      </c>
      <c r="BN38" s="7">
        <v>0.02</v>
      </c>
      <c r="BO38" s="7">
        <v>0.06</v>
      </c>
      <c r="BP38" s="7">
        <v>0.02</v>
      </c>
      <c r="BQ38" s="7">
        <v>0.02</v>
      </c>
      <c r="BR38" s="7">
        <v>0.06</v>
      </c>
      <c r="BS38" s="7">
        <v>0.02</v>
      </c>
      <c r="BT38" s="7">
        <v>0.04</v>
      </c>
      <c r="BU38" s="7">
        <v>0.02</v>
      </c>
      <c r="BV38" s="7">
        <v>0.02</v>
      </c>
      <c r="BW38" s="7">
        <v>0.04</v>
      </c>
      <c r="BX38" s="7">
        <v>0.04</v>
      </c>
      <c r="BY38" s="7">
        <v>0</v>
      </c>
      <c r="BZ38" s="7">
        <v>0</v>
      </c>
      <c r="CA38" s="7">
        <v>0.02</v>
      </c>
      <c r="CB38" s="7">
        <v>0.02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0.04</v>
      </c>
      <c r="CJ38" s="7">
        <v>0.04</v>
      </c>
      <c r="CK38" s="7">
        <v>0.02</v>
      </c>
      <c r="CL38" s="7">
        <v>0.02</v>
      </c>
      <c r="CM38" s="7">
        <v>0</v>
      </c>
      <c r="CN38" s="7">
        <v>0.04</v>
      </c>
      <c r="CO38" s="7">
        <v>0.02</v>
      </c>
      <c r="CP38" s="7">
        <v>0.04</v>
      </c>
      <c r="CQ38" s="7">
        <v>0.06</v>
      </c>
      <c r="CR38" s="7">
        <v>0.02</v>
      </c>
      <c r="CS38" s="7">
        <v>0.02</v>
      </c>
      <c r="CT38" s="7">
        <v>0</v>
      </c>
      <c r="CU38" s="7">
        <v>0.02</v>
      </c>
      <c r="CV38" s="7">
        <v>0.02</v>
      </c>
      <c r="CW38" s="7">
        <v>0.06</v>
      </c>
      <c r="CX38" s="7">
        <v>0.04</v>
      </c>
    </row>
    <row r="39" spans="1:102" x14ac:dyDescent="0.2">
      <c r="A39" s="83" t="s">
        <v>180</v>
      </c>
      <c r="B39" s="7">
        <v>2.5880989925735901E-2</v>
      </c>
      <c r="C39" s="7">
        <v>0.04</v>
      </c>
      <c r="D39" s="7">
        <v>0.08</v>
      </c>
      <c r="E39" s="7">
        <v>0.02</v>
      </c>
      <c r="F39" s="7">
        <v>0.02</v>
      </c>
      <c r="G39" s="7">
        <v>0.08</v>
      </c>
      <c r="H39" s="7">
        <v>0</v>
      </c>
      <c r="I39" s="7">
        <v>0.06</v>
      </c>
      <c r="J39" s="7">
        <v>0.02</v>
      </c>
      <c r="K39" s="7">
        <v>0</v>
      </c>
      <c r="L39" s="7">
        <v>0</v>
      </c>
      <c r="M39" s="7">
        <v>0</v>
      </c>
      <c r="N39" s="7">
        <v>0.12</v>
      </c>
      <c r="O39" s="7">
        <v>0.02</v>
      </c>
      <c r="P39" s="7">
        <v>0</v>
      </c>
      <c r="Q39" s="7">
        <v>0</v>
      </c>
      <c r="R39" s="7">
        <v>0.02</v>
      </c>
      <c r="S39" s="7">
        <v>0.04</v>
      </c>
      <c r="T39" s="7">
        <v>0</v>
      </c>
      <c r="U39" s="7">
        <v>0.02</v>
      </c>
      <c r="V39" s="7">
        <v>0.02</v>
      </c>
      <c r="W39" s="7">
        <v>0</v>
      </c>
      <c r="X39" s="7">
        <v>0.04</v>
      </c>
      <c r="Y39" s="7">
        <v>0.02</v>
      </c>
      <c r="Z39" s="7">
        <v>0</v>
      </c>
      <c r="AA39" s="7">
        <v>0.02</v>
      </c>
      <c r="AB39" s="7">
        <v>0.04</v>
      </c>
      <c r="AC39" s="7">
        <v>0.06</v>
      </c>
      <c r="AD39" s="7">
        <v>0.04</v>
      </c>
      <c r="AE39" s="7">
        <v>0.02</v>
      </c>
      <c r="AF39" s="7">
        <v>0.04</v>
      </c>
      <c r="AG39" s="7">
        <v>0.04</v>
      </c>
      <c r="AH39" s="7">
        <v>0.02</v>
      </c>
      <c r="AI39" s="7">
        <v>0.02</v>
      </c>
      <c r="AJ39" s="7">
        <v>0.02</v>
      </c>
      <c r="AK39" s="7">
        <v>0.02</v>
      </c>
      <c r="AL39" s="7">
        <v>0.06</v>
      </c>
      <c r="AM39" s="7">
        <v>0.02</v>
      </c>
      <c r="AN39" s="7">
        <v>0</v>
      </c>
      <c r="AO39" s="7">
        <v>0</v>
      </c>
      <c r="AP39" s="7">
        <v>0.04</v>
      </c>
      <c r="AQ39" s="7">
        <v>0.02</v>
      </c>
      <c r="AR39" s="7">
        <v>0.02</v>
      </c>
      <c r="AS39" s="7">
        <v>0.04</v>
      </c>
      <c r="AT39" s="7">
        <v>0.02</v>
      </c>
      <c r="AU39" s="7">
        <v>0.02</v>
      </c>
      <c r="AV39" s="7">
        <v>0</v>
      </c>
      <c r="AW39" s="7">
        <v>0.04</v>
      </c>
      <c r="AX39" s="7">
        <v>0</v>
      </c>
      <c r="AY39" s="7">
        <v>0</v>
      </c>
      <c r="AZ39" s="7">
        <v>0.02</v>
      </c>
      <c r="BA39" s="7">
        <v>0.04</v>
      </c>
      <c r="BB39" s="7">
        <v>0.04</v>
      </c>
      <c r="BC39" s="7">
        <v>0.04</v>
      </c>
      <c r="BD39" s="7">
        <v>0.04</v>
      </c>
      <c r="BE39" s="7">
        <v>0.02</v>
      </c>
      <c r="BF39" s="7">
        <v>0.1</v>
      </c>
      <c r="BG39" s="7">
        <v>0</v>
      </c>
      <c r="BH39" s="7">
        <v>0.02</v>
      </c>
      <c r="BI39" s="7">
        <v>0</v>
      </c>
      <c r="BJ39" s="7">
        <v>0.04</v>
      </c>
      <c r="BK39" s="7">
        <v>0.02</v>
      </c>
      <c r="BL39" s="7">
        <v>0</v>
      </c>
      <c r="BM39" s="7">
        <v>0.04</v>
      </c>
      <c r="BN39" s="7">
        <v>0.06</v>
      </c>
      <c r="BO39" s="7">
        <v>0.04</v>
      </c>
      <c r="BP39" s="7">
        <v>0.06</v>
      </c>
      <c r="BQ39" s="7">
        <v>0.02</v>
      </c>
      <c r="BR39" s="7">
        <v>0.04</v>
      </c>
      <c r="BS39" s="7">
        <v>0.04</v>
      </c>
      <c r="BT39" s="7">
        <v>0.04</v>
      </c>
      <c r="BU39" s="7">
        <v>0.04</v>
      </c>
      <c r="BV39" s="7">
        <v>0</v>
      </c>
      <c r="BW39" s="7">
        <v>0.04</v>
      </c>
      <c r="BX39" s="7">
        <v>0</v>
      </c>
      <c r="BY39" s="7">
        <v>0.02</v>
      </c>
      <c r="BZ39" s="7">
        <v>0.04</v>
      </c>
      <c r="CA39" s="7">
        <v>0.02</v>
      </c>
      <c r="CB39" s="7">
        <v>0</v>
      </c>
      <c r="CC39" s="7">
        <v>0</v>
      </c>
      <c r="CD39" s="7">
        <v>0.02</v>
      </c>
      <c r="CE39" s="7">
        <v>0.02</v>
      </c>
      <c r="CF39" s="7">
        <v>0.06</v>
      </c>
      <c r="CG39" s="7">
        <v>0</v>
      </c>
      <c r="CH39" s="7">
        <v>0.02</v>
      </c>
      <c r="CI39" s="7">
        <v>0</v>
      </c>
      <c r="CJ39" s="7">
        <v>0.08</v>
      </c>
      <c r="CK39" s="7">
        <v>0.02</v>
      </c>
      <c r="CL39" s="7">
        <v>0</v>
      </c>
      <c r="CM39" s="7">
        <v>0.02</v>
      </c>
      <c r="CN39" s="7">
        <v>0.06</v>
      </c>
      <c r="CO39" s="7">
        <v>0.04</v>
      </c>
      <c r="CP39" s="7">
        <v>0.04</v>
      </c>
      <c r="CQ39" s="7">
        <v>0.02</v>
      </c>
      <c r="CR39" s="7">
        <v>0.02</v>
      </c>
      <c r="CS39" s="7">
        <v>0.02</v>
      </c>
      <c r="CT39" s="7">
        <v>0.06</v>
      </c>
      <c r="CU39" s="7">
        <v>0.06</v>
      </c>
      <c r="CV39" s="7">
        <v>0</v>
      </c>
      <c r="CW39" s="7">
        <v>0.02</v>
      </c>
      <c r="CX39" s="7">
        <v>0.02</v>
      </c>
    </row>
    <row r="40" spans="1:102" x14ac:dyDescent="0.2">
      <c r="A40" s="83" t="s">
        <v>181</v>
      </c>
      <c r="B40" s="7">
        <v>2.8767145759084001E-2</v>
      </c>
      <c r="C40" s="7">
        <v>0.06</v>
      </c>
      <c r="D40" s="7">
        <v>0.04</v>
      </c>
      <c r="E40" s="7">
        <v>0.08</v>
      </c>
      <c r="F40" s="7">
        <v>0.04</v>
      </c>
      <c r="G40" s="7">
        <v>0</v>
      </c>
      <c r="H40" s="7">
        <v>0.04</v>
      </c>
      <c r="I40" s="7">
        <v>0.06</v>
      </c>
      <c r="J40" s="7">
        <v>0</v>
      </c>
      <c r="K40" s="7">
        <v>0</v>
      </c>
      <c r="L40" s="7">
        <v>0</v>
      </c>
      <c r="M40" s="7">
        <v>0.08</v>
      </c>
      <c r="N40" s="7">
        <v>0.04</v>
      </c>
      <c r="O40" s="7">
        <v>0.02</v>
      </c>
      <c r="P40" s="7">
        <v>0.02</v>
      </c>
      <c r="Q40" s="7">
        <v>0.02</v>
      </c>
      <c r="R40" s="7">
        <v>0.06</v>
      </c>
      <c r="S40" s="7">
        <v>0.04</v>
      </c>
      <c r="T40" s="7">
        <v>0</v>
      </c>
      <c r="U40" s="7">
        <v>0.04</v>
      </c>
      <c r="V40" s="7">
        <v>0.04</v>
      </c>
      <c r="W40" s="7">
        <v>0.04</v>
      </c>
      <c r="X40" s="7">
        <v>0.02</v>
      </c>
      <c r="Y40" s="7">
        <v>0</v>
      </c>
      <c r="Z40" s="7">
        <v>0.06</v>
      </c>
      <c r="AA40" s="7">
        <v>0.02</v>
      </c>
      <c r="AB40" s="7">
        <v>0.06</v>
      </c>
      <c r="AC40" s="7">
        <v>0</v>
      </c>
      <c r="AD40" s="7">
        <v>0.06</v>
      </c>
      <c r="AE40" s="7">
        <v>0.06</v>
      </c>
      <c r="AF40" s="7">
        <v>0.02</v>
      </c>
      <c r="AG40" s="7">
        <v>0.02</v>
      </c>
      <c r="AH40" s="7">
        <v>0.1</v>
      </c>
      <c r="AI40" s="7">
        <v>0.02</v>
      </c>
      <c r="AJ40" s="7">
        <v>0.02</v>
      </c>
      <c r="AK40" s="7">
        <v>0</v>
      </c>
      <c r="AL40" s="7">
        <v>0.04</v>
      </c>
      <c r="AM40" s="7">
        <v>0.04</v>
      </c>
      <c r="AN40" s="7">
        <v>0</v>
      </c>
      <c r="AO40" s="7">
        <v>0.04</v>
      </c>
      <c r="AP40" s="7">
        <v>0.02</v>
      </c>
      <c r="AQ40" s="7">
        <v>0.02</v>
      </c>
      <c r="AR40" s="7">
        <v>0.04</v>
      </c>
      <c r="AS40" s="7">
        <v>0.04</v>
      </c>
      <c r="AT40" s="7">
        <v>0.04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0.06</v>
      </c>
      <c r="BB40" s="7">
        <v>0.02</v>
      </c>
      <c r="BC40" s="7">
        <v>0.06</v>
      </c>
      <c r="BD40" s="7">
        <v>0.04</v>
      </c>
      <c r="BE40" s="7">
        <v>0.08</v>
      </c>
      <c r="BF40" s="7">
        <v>0.02</v>
      </c>
      <c r="BG40" s="7">
        <v>0</v>
      </c>
      <c r="BH40" s="7">
        <v>0</v>
      </c>
      <c r="BI40" s="7">
        <v>0</v>
      </c>
      <c r="BJ40" s="7">
        <v>0.02</v>
      </c>
      <c r="BK40" s="7">
        <v>0.04</v>
      </c>
      <c r="BL40" s="7">
        <v>0.02</v>
      </c>
      <c r="BM40" s="7">
        <v>0.04</v>
      </c>
      <c r="BN40" s="7">
        <v>0</v>
      </c>
      <c r="BO40" s="7">
        <v>0.04</v>
      </c>
      <c r="BP40" s="7">
        <v>0.04</v>
      </c>
      <c r="BQ40" s="7">
        <v>0</v>
      </c>
      <c r="BR40" s="7">
        <v>0.02</v>
      </c>
      <c r="BS40" s="7">
        <v>0.04</v>
      </c>
      <c r="BT40" s="7">
        <v>0</v>
      </c>
      <c r="BU40" s="7">
        <v>0</v>
      </c>
      <c r="BV40" s="7">
        <v>0.04</v>
      </c>
      <c r="BW40" s="7">
        <v>0.04</v>
      </c>
      <c r="BX40" s="7">
        <v>0.02</v>
      </c>
      <c r="BY40" s="7">
        <v>0</v>
      </c>
      <c r="BZ40" s="7">
        <v>0.04</v>
      </c>
      <c r="CA40" s="7">
        <v>0.02</v>
      </c>
      <c r="CB40" s="7">
        <v>0</v>
      </c>
      <c r="CC40" s="7">
        <v>0.02</v>
      </c>
      <c r="CD40" s="7">
        <v>0.02</v>
      </c>
      <c r="CE40" s="7">
        <v>0.04</v>
      </c>
      <c r="CF40" s="7">
        <v>0.08</v>
      </c>
      <c r="CG40" s="7">
        <v>0.04</v>
      </c>
      <c r="CH40" s="7">
        <v>0.08</v>
      </c>
      <c r="CI40" s="7">
        <v>0.02</v>
      </c>
      <c r="CJ40" s="7">
        <v>0.02</v>
      </c>
      <c r="CK40" s="7">
        <v>0.04</v>
      </c>
      <c r="CL40" s="7">
        <v>0.08</v>
      </c>
      <c r="CM40" s="7">
        <v>0.06</v>
      </c>
      <c r="CN40" s="7">
        <v>0.08</v>
      </c>
      <c r="CO40" s="7">
        <v>0.02</v>
      </c>
      <c r="CP40" s="7">
        <v>0</v>
      </c>
      <c r="CQ40" s="7">
        <v>0.02</v>
      </c>
      <c r="CR40" s="7">
        <v>0.06</v>
      </c>
      <c r="CS40" s="7">
        <v>0.02</v>
      </c>
      <c r="CT40" s="7">
        <v>0.06</v>
      </c>
      <c r="CU40" s="7">
        <v>0.04</v>
      </c>
      <c r="CV40" s="7">
        <v>0</v>
      </c>
      <c r="CW40" s="7">
        <v>0.06</v>
      </c>
      <c r="CX40" s="7">
        <v>0</v>
      </c>
    </row>
    <row r="41" spans="1:102" x14ac:dyDescent="0.2">
      <c r="A41" s="83" t="s">
        <v>182</v>
      </c>
      <c r="B41" s="7">
        <v>3.0746637219163198E-2</v>
      </c>
      <c r="C41" s="7">
        <v>0.02</v>
      </c>
      <c r="D41" s="7">
        <v>0.06</v>
      </c>
      <c r="E41" s="7">
        <v>0.02</v>
      </c>
      <c r="F41" s="7">
        <v>0.08</v>
      </c>
      <c r="G41" s="7">
        <v>0.02</v>
      </c>
      <c r="H41" s="7">
        <v>0.06</v>
      </c>
      <c r="I41" s="7">
        <v>0</v>
      </c>
      <c r="J41" s="7">
        <v>0.06</v>
      </c>
      <c r="K41" s="7">
        <v>0.04</v>
      </c>
      <c r="L41" s="7">
        <v>0.02</v>
      </c>
      <c r="M41" s="7">
        <v>0.02</v>
      </c>
      <c r="N41" s="7">
        <v>0.12</v>
      </c>
      <c r="O41" s="7">
        <v>0</v>
      </c>
      <c r="P41" s="7">
        <v>0.06</v>
      </c>
      <c r="Q41" s="7">
        <v>0.02</v>
      </c>
      <c r="R41" s="7">
        <v>0.02</v>
      </c>
      <c r="S41" s="7">
        <v>0.06</v>
      </c>
      <c r="T41" s="7">
        <v>0.06</v>
      </c>
      <c r="U41" s="7">
        <v>0.06</v>
      </c>
      <c r="V41" s="7">
        <v>0</v>
      </c>
      <c r="W41" s="7">
        <v>0.04</v>
      </c>
      <c r="X41" s="7">
        <v>0.02</v>
      </c>
      <c r="Y41" s="7">
        <v>0.06</v>
      </c>
      <c r="Z41" s="7">
        <v>0.02</v>
      </c>
      <c r="AA41" s="7">
        <v>0.12</v>
      </c>
      <c r="AB41" s="7">
        <v>0.02</v>
      </c>
      <c r="AC41" s="7">
        <v>0.02</v>
      </c>
      <c r="AD41" s="7">
        <v>0.04</v>
      </c>
      <c r="AE41" s="7">
        <v>0.02</v>
      </c>
      <c r="AF41" s="7">
        <v>0</v>
      </c>
      <c r="AG41" s="7">
        <v>0.1</v>
      </c>
      <c r="AH41" s="7">
        <v>0.04</v>
      </c>
      <c r="AI41" s="7">
        <v>0.02</v>
      </c>
      <c r="AJ41" s="7">
        <v>0.02</v>
      </c>
      <c r="AK41" s="7">
        <v>0</v>
      </c>
      <c r="AL41" s="7">
        <v>0.02</v>
      </c>
      <c r="AM41" s="7">
        <v>0.04</v>
      </c>
      <c r="AN41" s="7">
        <v>0.04</v>
      </c>
      <c r="AO41" s="7">
        <v>0.08</v>
      </c>
      <c r="AP41" s="7">
        <v>0.02</v>
      </c>
      <c r="AQ41" s="7">
        <v>0.02</v>
      </c>
      <c r="AR41" s="7">
        <v>0</v>
      </c>
      <c r="AS41" s="7">
        <v>0.02</v>
      </c>
      <c r="AT41" s="7">
        <v>0</v>
      </c>
      <c r="AU41" s="7">
        <v>0.04</v>
      </c>
      <c r="AV41" s="7">
        <v>0</v>
      </c>
      <c r="AW41" s="7">
        <v>0.02</v>
      </c>
      <c r="AX41" s="7">
        <v>0.04</v>
      </c>
      <c r="AY41" s="7">
        <v>0</v>
      </c>
      <c r="AZ41" s="7">
        <v>0.04</v>
      </c>
      <c r="BA41" s="7">
        <v>0.04</v>
      </c>
      <c r="BB41" s="7">
        <v>0.12</v>
      </c>
      <c r="BC41" s="7">
        <v>0.08</v>
      </c>
      <c r="BD41" s="7">
        <v>0.06</v>
      </c>
      <c r="BE41" s="7">
        <v>0.02</v>
      </c>
      <c r="BF41" s="7">
        <v>0</v>
      </c>
      <c r="BG41" s="7">
        <v>0</v>
      </c>
      <c r="BH41" s="7">
        <v>0.04</v>
      </c>
      <c r="BI41" s="7">
        <v>0.02</v>
      </c>
      <c r="BJ41" s="7">
        <v>0.02</v>
      </c>
      <c r="BK41" s="7">
        <v>0.04</v>
      </c>
      <c r="BL41" s="7">
        <v>0</v>
      </c>
      <c r="BM41" s="7">
        <v>0.06</v>
      </c>
      <c r="BN41" s="7">
        <v>0.08</v>
      </c>
      <c r="BO41" s="7">
        <v>0.06</v>
      </c>
      <c r="BP41" s="7">
        <v>0</v>
      </c>
      <c r="BQ41" s="7">
        <v>0.06</v>
      </c>
      <c r="BR41" s="7">
        <v>0.02</v>
      </c>
      <c r="BS41" s="7">
        <v>0.02</v>
      </c>
      <c r="BT41" s="7">
        <v>0.02</v>
      </c>
      <c r="BU41" s="7">
        <v>0</v>
      </c>
      <c r="BV41" s="7">
        <v>0.02</v>
      </c>
      <c r="BW41" s="7">
        <v>0.02</v>
      </c>
      <c r="BX41" s="7">
        <v>0.08</v>
      </c>
      <c r="BY41" s="7">
        <v>0.02</v>
      </c>
      <c r="BZ41" s="7">
        <v>0.06</v>
      </c>
      <c r="CA41" s="7">
        <v>0</v>
      </c>
      <c r="CB41" s="7">
        <v>0.02</v>
      </c>
      <c r="CC41" s="7">
        <v>0</v>
      </c>
      <c r="CD41" s="7">
        <v>0</v>
      </c>
      <c r="CE41" s="7">
        <v>0.04</v>
      </c>
      <c r="CF41" s="7">
        <v>0.04</v>
      </c>
      <c r="CG41" s="7">
        <v>0.04</v>
      </c>
      <c r="CH41" s="7">
        <v>0.06</v>
      </c>
      <c r="CI41" s="7">
        <v>0.02</v>
      </c>
      <c r="CJ41" s="7">
        <v>0.06</v>
      </c>
      <c r="CK41" s="7">
        <v>0</v>
      </c>
      <c r="CL41" s="7">
        <v>0.04</v>
      </c>
      <c r="CM41" s="7">
        <v>0.02</v>
      </c>
      <c r="CN41" s="7">
        <v>0.14000000000000001</v>
      </c>
      <c r="CO41" s="7">
        <v>0</v>
      </c>
      <c r="CP41" s="7">
        <v>0.04</v>
      </c>
      <c r="CQ41" s="7">
        <v>0.06</v>
      </c>
      <c r="CR41" s="7">
        <v>0.04</v>
      </c>
      <c r="CS41" s="7">
        <v>0.02</v>
      </c>
      <c r="CT41" s="7">
        <v>0.06</v>
      </c>
      <c r="CU41" s="7">
        <v>0.04</v>
      </c>
      <c r="CV41" s="7">
        <v>0.04</v>
      </c>
      <c r="CW41" s="7">
        <v>0.02</v>
      </c>
      <c r="CX41" s="7">
        <v>0.08</v>
      </c>
    </row>
    <row r="42" spans="1:102" x14ac:dyDescent="0.2">
      <c r="A42" s="83" t="s">
        <v>183</v>
      </c>
      <c r="B42" s="7">
        <v>3.1993131823082797E-2</v>
      </c>
      <c r="C42" s="7">
        <v>0</v>
      </c>
      <c r="D42" s="7">
        <v>0.02</v>
      </c>
      <c r="E42" s="7">
        <v>0.04</v>
      </c>
      <c r="F42" s="7">
        <v>0</v>
      </c>
      <c r="G42" s="7">
        <v>0.02</v>
      </c>
      <c r="H42" s="7">
        <v>0</v>
      </c>
      <c r="I42" s="7">
        <v>0.02</v>
      </c>
      <c r="J42" s="7">
        <v>0.02</v>
      </c>
      <c r="K42" s="7">
        <v>0.02</v>
      </c>
      <c r="L42" s="7">
        <v>0.02</v>
      </c>
      <c r="M42" s="7">
        <v>0.04</v>
      </c>
      <c r="N42" s="7">
        <v>0.06</v>
      </c>
      <c r="O42" s="7">
        <v>0</v>
      </c>
      <c r="P42" s="7">
        <v>0.02</v>
      </c>
      <c r="Q42" s="7">
        <v>0.02</v>
      </c>
      <c r="R42" s="7">
        <v>0.02</v>
      </c>
      <c r="S42" s="7">
        <v>0</v>
      </c>
      <c r="T42" s="7">
        <v>0.06</v>
      </c>
      <c r="U42" s="7">
        <v>0.06</v>
      </c>
      <c r="V42" s="7">
        <v>0.02</v>
      </c>
      <c r="W42" s="7">
        <v>0.04</v>
      </c>
      <c r="X42" s="7">
        <v>0.04</v>
      </c>
      <c r="Y42" s="7">
        <v>0</v>
      </c>
      <c r="Z42" s="7">
        <v>0</v>
      </c>
      <c r="AA42" s="7">
        <v>0.06</v>
      </c>
      <c r="AB42" s="7">
        <v>0.06</v>
      </c>
      <c r="AC42" s="7">
        <v>0.02</v>
      </c>
      <c r="AD42" s="7">
        <v>0.02</v>
      </c>
      <c r="AE42" s="7">
        <v>0.02</v>
      </c>
      <c r="AF42" s="7">
        <v>0.04</v>
      </c>
      <c r="AG42" s="7">
        <v>0.06</v>
      </c>
      <c r="AH42" s="7">
        <v>0.02</v>
      </c>
      <c r="AI42" s="7">
        <v>0.06</v>
      </c>
      <c r="AJ42" s="7">
        <v>0.06</v>
      </c>
      <c r="AK42" s="7">
        <v>0</v>
      </c>
      <c r="AL42" s="7">
        <v>0.06</v>
      </c>
      <c r="AM42" s="7">
        <v>0</v>
      </c>
      <c r="AN42" s="7">
        <v>0</v>
      </c>
      <c r="AO42" s="7">
        <v>0.08</v>
      </c>
      <c r="AP42" s="7">
        <v>0.1</v>
      </c>
      <c r="AQ42" s="7">
        <v>0.04</v>
      </c>
      <c r="AR42" s="7">
        <v>0.02</v>
      </c>
      <c r="AS42" s="7">
        <v>0.04</v>
      </c>
      <c r="AT42" s="7">
        <v>0</v>
      </c>
      <c r="AU42" s="7">
        <v>0.04</v>
      </c>
      <c r="AV42" s="7">
        <v>0</v>
      </c>
      <c r="AW42" s="7">
        <v>0</v>
      </c>
      <c r="AX42" s="7">
        <v>0.02</v>
      </c>
      <c r="AY42" s="7">
        <v>0.04</v>
      </c>
      <c r="AZ42" s="7">
        <v>0.06</v>
      </c>
      <c r="BA42" s="7">
        <v>0</v>
      </c>
      <c r="BB42" s="7">
        <v>0.1</v>
      </c>
      <c r="BC42" s="7">
        <v>0</v>
      </c>
      <c r="BD42" s="7">
        <v>0</v>
      </c>
      <c r="BE42" s="7">
        <v>0</v>
      </c>
      <c r="BF42" s="7">
        <v>0.04</v>
      </c>
      <c r="BG42" s="7">
        <v>0.02</v>
      </c>
      <c r="BH42" s="7">
        <v>0.06</v>
      </c>
      <c r="BI42" s="7">
        <v>0</v>
      </c>
      <c r="BJ42" s="7">
        <v>0.04</v>
      </c>
      <c r="BK42" s="7">
        <v>0.06</v>
      </c>
      <c r="BL42" s="7">
        <v>0.04</v>
      </c>
      <c r="BM42" s="7">
        <v>0.04</v>
      </c>
      <c r="BN42" s="7">
        <v>0.02</v>
      </c>
      <c r="BO42" s="7">
        <v>0.02</v>
      </c>
      <c r="BP42" s="7">
        <v>0.04</v>
      </c>
      <c r="BQ42" s="7">
        <v>0.02</v>
      </c>
      <c r="BR42" s="7">
        <v>0.02</v>
      </c>
      <c r="BS42" s="7">
        <v>0.02</v>
      </c>
      <c r="BT42" s="7">
        <v>0</v>
      </c>
      <c r="BU42" s="7">
        <v>0.02</v>
      </c>
      <c r="BV42" s="7">
        <v>0.02</v>
      </c>
      <c r="BW42" s="7">
        <v>0.02</v>
      </c>
      <c r="BX42" s="7">
        <v>0.02</v>
      </c>
      <c r="BY42" s="7">
        <v>0</v>
      </c>
      <c r="BZ42" s="7">
        <v>0.04</v>
      </c>
      <c r="CA42" s="7">
        <v>0.04</v>
      </c>
      <c r="CB42" s="7">
        <v>0.02</v>
      </c>
      <c r="CC42" s="7">
        <v>0.02</v>
      </c>
      <c r="CD42" s="7">
        <v>0.02</v>
      </c>
      <c r="CE42" s="7">
        <v>0.04</v>
      </c>
      <c r="CF42" s="7">
        <v>0.06</v>
      </c>
      <c r="CG42" s="7">
        <v>0.02</v>
      </c>
      <c r="CH42" s="7">
        <v>0.08</v>
      </c>
      <c r="CI42" s="7">
        <v>0</v>
      </c>
      <c r="CJ42" s="7">
        <v>0.02</v>
      </c>
      <c r="CK42" s="7">
        <v>0.06</v>
      </c>
      <c r="CL42" s="7">
        <v>0.08</v>
      </c>
      <c r="CM42" s="7">
        <v>0.06</v>
      </c>
      <c r="CN42" s="7">
        <v>0</v>
      </c>
      <c r="CO42" s="7">
        <v>0</v>
      </c>
      <c r="CP42" s="7">
        <v>0</v>
      </c>
      <c r="CQ42" s="7">
        <v>0.04</v>
      </c>
      <c r="CR42" s="7">
        <v>0.06</v>
      </c>
      <c r="CS42" s="7">
        <v>0.06</v>
      </c>
      <c r="CT42" s="7">
        <v>0.06</v>
      </c>
      <c r="CU42" s="7">
        <v>0</v>
      </c>
      <c r="CV42" s="7">
        <v>0.02</v>
      </c>
      <c r="CW42" s="7">
        <v>0.04</v>
      </c>
      <c r="CX42" s="7">
        <v>0.02</v>
      </c>
    </row>
    <row r="43" spans="1:102" x14ac:dyDescent="0.2">
      <c r="A43" s="83" t="s">
        <v>184</v>
      </c>
      <c r="B43" s="7">
        <v>3.26560715370365E-2</v>
      </c>
      <c r="C43" s="7">
        <v>0.02</v>
      </c>
      <c r="D43" s="7">
        <v>0.06</v>
      </c>
      <c r="E43" s="7">
        <v>0.06</v>
      </c>
      <c r="F43" s="7">
        <v>0.04</v>
      </c>
      <c r="G43" s="7">
        <v>0</v>
      </c>
      <c r="H43" s="7">
        <v>0</v>
      </c>
      <c r="I43" s="7">
        <v>0.04</v>
      </c>
      <c r="J43" s="7">
        <v>0.02</v>
      </c>
      <c r="K43" s="7">
        <v>0.08</v>
      </c>
      <c r="L43" s="7">
        <v>0</v>
      </c>
      <c r="M43" s="7">
        <v>0.02</v>
      </c>
      <c r="N43" s="7">
        <v>0.04</v>
      </c>
      <c r="O43" s="7">
        <v>0.02</v>
      </c>
      <c r="P43" s="7">
        <v>0.08</v>
      </c>
      <c r="Q43" s="7">
        <v>0.04</v>
      </c>
      <c r="R43" s="7">
        <v>0.04</v>
      </c>
      <c r="S43" s="7">
        <v>0.02</v>
      </c>
      <c r="T43" s="7">
        <v>0</v>
      </c>
      <c r="U43" s="7">
        <v>0.08</v>
      </c>
      <c r="V43" s="7">
        <v>0</v>
      </c>
      <c r="W43" s="7">
        <v>0</v>
      </c>
      <c r="X43" s="7">
        <v>0.02</v>
      </c>
      <c r="Y43" s="7">
        <v>0.08</v>
      </c>
      <c r="Z43" s="7">
        <v>0.04</v>
      </c>
      <c r="AA43" s="7">
        <v>0.02</v>
      </c>
      <c r="AB43" s="7">
        <v>0</v>
      </c>
      <c r="AC43" s="7">
        <v>0.02</v>
      </c>
      <c r="AD43" s="7">
        <v>0.04</v>
      </c>
      <c r="AE43" s="7">
        <v>0.02</v>
      </c>
      <c r="AF43" s="7">
        <v>0.08</v>
      </c>
      <c r="AG43" s="7">
        <v>0</v>
      </c>
      <c r="AH43" s="7">
        <v>0.04</v>
      </c>
      <c r="AI43" s="7">
        <v>0.02</v>
      </c>
      <c r="AJ43" s="7">
        <v>0.04</v>
      </c>
      <c r="AK43" s="7">
        <v>0</v>
      </c>
      <c r="AL43" s="7">
        <v>0</v>
      </c>
      <c r="AM43" s="7">
        <v>0.06</v>
      </c>
      <c r="AN43" s="7">
        <v>0</v>
      </c>
      <c r="AO43" s="7">
        <v>0</v>
      </c>
      <c r="AP43" s="7">
        <v>0.04</v>
      </c>
      <c r="AQ43" s="7">
        <v>0.04</v>
      </c>
      <c r="AR43" s="7">
        <v>0.06</v>
      </c>
      <c r="AS43" s="7">
        <v>0.06</v>
      </c>
      <c r="AT43" s="7">
        <v>0.02</v>
      </c>
      <c r="AU43" s="7">
        <v>0.02</v>
      </c>
      <c r="AV43" s="7">
        <v>0</v>
      </c>
      <c r="AW43" s="7">
        <v>0.06</v>
      </c>
      <c r="AX43" s="7">
        <v>0.02</v>
      </c>
      <c r="AY43" s="7">
        <v>0.06</v>
      </c>
      <c r="AZ43" s="7">
        <v>0.08</v>
      </c>
      <c r="BA43" s="7">
        <v>0.08</v>
      </c>
      <c r="BB43" s="7">
        <v>0.02</v>
      </c>
      <c r="BC43" s="7">
        <v>0.02</v>
      </c>
      <c r="BD43" s="7">
        <v>0.04</v>
      </c>
      <c r="BE43" s="7">
        <v>0.06</v>
      </c>
      <c r="BF43" s="7">
        <v>0</v>
      </c>
      <c r="BG43" s="7">
        <v>0.02</v>
      </c>
      <c r="BH43" s="7">
        <v>0</v>
      </c>
      <c r="BI43" s="7">
        <v>0.02</v>
      </c>
      <c r="BJ43" s="7">
        <v>0.08</v>
      </c>
      <c r="BK43" s="7">
        <v>0.1</v>
      </c>
      <c r="BL43" s="7">
        <v>0.04</v>
      </c>
      <c r="BM43" s="7">
        <v>0.02</v>
      </c>
      <c r="BN43" s="7">
        <v>0.04</v>
      </c>
      <c r="BO43" s="7">
        <v>0.02</v>
      </c>
      <c r="BP43" s="7">
        <v>0.02</v>
      </c>
      <c r="BQ43" s="7">
        <v>0.06</v>
      </c>
      <c r="BR43" s="7">
        <v>0.16</v>
      </c>
      <c r="BS43" s="7">
        <v>0.04</v>
      </c>
      <c r="BT43" s="7">
        <v>0.04</v>
      </c>
      <c r="BU43" s="7">
        <v>0</v>
      </c>
      <c r="BV43" s="7">
        <v>0</v>
      </c>
      <c r="BW43" s="7">
        <v>0.04</v>
      </c>
      <c r="BX43" s="7">
        <v>0.08</v>
      </c>
      <c r="BY43" s="7">
        <v>0</v>
      </c>
      <c r="BZ43" s="7">
        <v>0</v>
      </c>
      <c r="CA43" s="7">
        <v>0.02</v>
      </c>
      <c r="CB43" s="7">
        <v>0.04</v>
      </c>
      <c r="CC43" s="7">
        <v>0.04</v>
      </c>
      <c r="CD43" s="7">
        <v>0.06</v>
      </c>
      <c r="CE43" s="7">
        <v>0</v>
      </c>
      <c r="CF43" s="7">
        <v>0.04</v>
      </c>
      <c r="CG43" s="7">
        <v>0.02</v>
      </c>
      <c r="CH43" s="7">
        <v>0.06</v>
      </c>
      <c r="CI43" s="7">
        <v>0.02</v>
      </c>
      <c r="CJ43" s="7">
        <v>0.04</v>
      </c>
      <c r="CK43" s="7">
        <v>0</v>
      </c>
      <c r="CL43" s="7">
        <v>0.06</v>
      </c>
      <c r="CM43" s="7">
        <v>0.02</v>
      </c>
      <c r="CN43" s="7">
        <v>0.06</v>
      </c>
      <c r="CO43" s="7">
        <v>0.04</v>
      </c>
      <c r="CP43" s="7">
        <v>0.06</v>
      </c>
      <c r="CQ43" s="7">
        <v>0</v>
      </c>
      <c r="CR43" s="7">
        <v>0.04</v>
      </c>
      <c r="CS43" s="7">
        <v>0.02</v>
      </c>
      <c r="CT43" s="7">
        <v>0.02</v>
      </c>
      <c r="CU43" s="7">
        <v>0.02</v>
      </c>
      <c r="CV43" s="7">
        <v>0.02</v>
      </c>
      <c r="CW43" s="7">
        <v>0.04</v>
      </c>
      <c r="CX43" s="7">
        <v>0</v>
      </c>
    </row>
    <row r="44" spans="1:102" x14ac:dyDescent="0.2">
      <c r="A44" s="83" t="s">
        <v>185</v>
      </c>
      <c r="B44" s="7">
        <v>3.2876218285739202E-2</v>
      </c>
      <c r="C44" s="7">
        <v>0.02</v>
      </c>
      <c r="D44" s="7">
        <v>0.04</v>
      </c>
      <c r="E44" s="7">
        <v>0.1</v>
      </c>
      <c r="F44" s="7">
        <v>0</v>
      </c>
      <c r="G44" s="7">
        <v>0.04</v>
      </c>
      <c r="H44" s="7">
        <v>0.02</v>
      </c>
      <c r="I44" s="7">
        <v>0</v>
      </c>
      <c r="J44" s="7">
        <v>0.02</v>
      </c>
      <c r="K44" s="7">
        <v>0.08</v>
      </c>
      <c r="L44" s="7">
        <v>0</v>
      </c>
      <c r="M44" s="7">
        <v>0.06</v>
      </c>
      <c r="N44" s="7">
        <v>0.06</v>
      </c>
      <c r="O44" s="7">
        <v>0.02</v>
      </c>
      <c r="P44" s="7">
        <v>0.02</v>
      </c>
      <c r="Q44" s="7">
        <v>0.02</v>
      </c>
      <c r="R44" s="7">
        <v>0.12</v>
      </c>
      <c r="S44" s="7">
        <v>0.06</v>
      </c>
      <c r="T44" s="7">
        <v>0.02</v>
      </c>
      <c r="U44" s="7">
        <v>0.04</v>
      </c>
      <c r="V44" s="7">
        <v>0</v>
      </c>
      <c r="W44" s="7">
        <v>0.04</v>
      </c>
      <c r="X44" s="7">
        <v>0.08</v>
      </c>
      <c r="Y44" s="7">
        <v>0.02</v>
      </c>
      <c r="Z44" s="7">
        <v>0</v>
      </c>
      <c r="AA44" s="7">
        <v>0.02</v>
      </c>
      <c r="AB44" s="7">
        <v>0.06</v>
      </c>
      <c r="AC44" s="7">
        <v>0.02</v>
      </c>
      <c r="AD44" s="7">
        <v>0</v>
      </c>
      <c r="AE44" s="7">
        <v>0.06</v>
      </c>
      <c r="AF44" s="7">
        <v>0.1</v>
      </c>
      <c r="AG44" s="7">
        <v>0.02</v>
      </c>
      <c r="AH44" s="7">
        <v>0</v>
      </c>
      <c r="AI44" s="7">
        <v>0.04</v>
      </c>
      <c r="AJ44" s="7">
        <v>0.02</v>
      </c>
      <c r="AK44" s="7">
        <v>0.02</v>
      </c>
      <c r="AL44" s="7">
        <v>0.06</v>
      </c>
      <c r="AM44" s="7">
        <v>0</v>
      </c>
      <c r="AN44" s="7">
        <v>0</v>
      </c>
      <c r="AO44" s="7">
        <v>0.02</v>
      </c>
      <c r="AP44" s="7">
        <v>0.04</v>
      </c>
      <c r="AQ44" s="7">
        <v>0</v>
      </c>
      <c r="AR44" s="7">
        <v>0</v>
      </c>
      <c r="AS44" s="7">
        <v>0.02</v>
      </c>
      <c r="AT44" s="7">
        <v>0.04</v>
      </c>
      <c r="AU44" s="7">
        <v>0.02</v>
      </c>
      <c r="AV44" s="7">
        <v>0</v>
      </c>
      <c r="AW44" s="7">
        <v>0.02</v>
      </c>
      <c r="AX44" s="7">
        <v>0.08</v>
      </c>
      <c r="AY44" s="7">
        <v>0.1</v>
      </c>
      <c r="AZ44" s="7">
        <v>0.02</v>
      </c>
      <c r="BA44" s="7">
        <v>0.02</v>
      </c>
      <c r="BB44" s="7">
        <v>0.04</v>
      </c>
      <c r="BC44" s="7">
        <v>0</v>
      </c>
      <c r="BD44" s="7">
        <v>0.04</v>
      </c>
      <c r="BE44" s="7">
        <v>0.04</v>
      </c>
      <c r="BF44" s="7">
        <v>0.04</v>
      </c>
      <c r="BG44" s="7">
        <v>0.02</v>
      </c>
      <c r="BH44" s="7">
        <v>0.08</v>
      </c>
      <c r="BI44" s="7">
        <v>0.04</v>
      </c>
      <c r="BJ44" s="7">
        <v>0</v>
      </c>
      <c r="BK44" s="7">
        <v>0.1</v>
      </c>
      <c r="BL44" s="7">
        <v>0.02</v>
      </c>
      <c r="BM44" s="7">
        <v>0.02</v>
      </c>
      <c r="BN44" s="7">
        <v>0</v>
      </c>
      <c r="BO44" s="7">
        <v>0.04</v>
      </c>
      <c r="BP44" s="7">
        <v>0.04</v>
      </c>
      <c r="BQ44" s="7">
        <v>0.02</v>
      </c>
      <c r="BR44" s="7">
        <v>0.06</v>
      </c>
      <c r="BS44" s="7">
        <v>0.02</v>
      </c>
      <c r="BT44" s="7">
        <v>0.02</v>
      </c>
      <c r="BU44" s="7">
        <v>0.02</v>
      </c>
      <c r="BV44" s="7">
        <v>0</v>
      </c>
      <c r="BW44" s="7">
        <v>0.02</v>
      </c>
      <c r="BX44" s="7">
        <v>0</v>
      </c>
      <c r="BY44" s="7">
        <v>0.04</v>
      </c>
      <c r="BZ44" s="7">
        <v>0</v>
      </c>
      <c r="CA44" s="7">
        <v>0</v>
      </c>
      <c r="CB44" s="7">
        <v>0</v>
      </c>
      <c r="CC44" s="7">
        <v>0.02</v>
      </c>
      <c r="CD44" s="7">
        <v>0.02</v>
      </c>
      <c r="CE44" s="7">
        <v>0.1</v>
      </c>
      <c r="CF44" s="7">
        <v>0</v>
      </c>
      <c r="CG44" s="7">
        <v>0.06</v>
      </c>
      <c r="CH44" s="7">
        <v>0.06</v>
      </c>
      <c r="CI44" s="7">
        <v>0</v>
      </c>
      <c r="CJ44" s="7">
        <v>0.04</v>
      </c>
      <c r="CK44" s="7">
        <v>0.02</v>
      </c>
      <c r="CL44" s="7">
        <v>0.02</v>
      </c>
      <c r="CM44" s="7">
        <v>0.04</v>
      </c>
      <c r="CN44" s="7">
        <v>0.04</v>
      </c>
      <c r="CO44" s="7">
        <v>0.02</v>
      </c>
      <c r="CP44" s="7">
        <v>0</v>
      </c>
      <c r="CQ44" s="7">
        <v>0.04</v>
      </c>
      <c r="CR44" s="7">
        <v>0</v>
      </c>
      <c r="CS44" s="7">
        <v>0</v>
      </c>
      <c r="CT44" s="7">
        <v>0.1</v>
      </c>
      <c r="CU44" s="7">
        <v>0.04</v>
      </c>
      <c r="CV44" s="7">
        <v>0.08</v>
      </c>
      <c r="CW44" s="7">
        <v>0.02</v>
      </c>
      <c r="CX44" s="7">
        <v>0</v>
      </c>
    </row>
    <row r="45" spans="1:102" x14ac:dyDescent="0.2">
      <c r="A45" s="83" t="s">
        <v>186</v>
      </c>
      <c r="B45" s="7">
        <v>3.2772508250306399E-2</v>
      </c>
      <c r="C45" s="7">
        <v>0.06</v>
      </c>
      <c r="D45" s="7">
        <v>0.08</v>
      </c>
      <c r="E45" s="7">
        <v>0.08</v>
      </c>
      <c r="F45" s="7">
        <v>0.06</v>
      </c>
      <c r="G45" s="7">
        <v>0</v>
      </c>
      <c r="H45" s="7">
        <v>0.02</v>
      </c>
      <c r="I45" s="7">
        <v>0.02</v>
      </c>
      <c r="J45" s="7">
        <v>0</v>
      </c>
      <c r="K45" s="7">
        <v>0.04</v>
      </c>
      <c r="L45" s="7">
        <v>0.04</v>
      </c>
      <c r="M45" s="7">
        <v>0.02</v>
      </c>
      <c r="N45" s="7">
        <v>0.02</v>
      </c>
      <c r="O45" s="7">
        <v>0</v>
      </c>
      <c r="P45" s="7">
        <v>0.04</v>
      </c>
      <c r="Q45" s="7">
        <v>0.04</v>
      </c>
      <c r="R45" s="7">
        <v>0.02</v>
      </c>
      <c r="S45" s="7">
        <v>0</v>
      </c>
      <c r="T45" s="7">
        <v>0.02</v>
      </c>
      <c r="U45" s="7">
        <v>0.1</v>
      </c>
      <c r="V45" s="7">
        <v>0.04</v>
      </c>
      <c r="W45" s="7">
        <v>0.02</v>
      </c>
      <c r="X45" s="7">
        <v>0.04</v>
      </c>
      <c r="Y45" s="7">
        <v>0</v>
      </c>
      <c r="Z45" s="7">
        <v>0</v>
      </c>
      <c r="AA45" s="7">
        <v>0.04</v>
      </c>
      <c r="AB45" s="7">
        <v>0.02</v>
      </c>
      <c r="AC45" s="7">
        <v>0</v>
      </c>
      <c r="AD45" s="7">
        <v>0.04</v>
      </c>
      <c r="AE45" s="7">
        <v>0.04</v>
      </c>
      <c r="AF45" s="7">
        <v>0.06</v>
      </c>
      <c r="AG45" s="7">
        <v>0.08</v>
      </c>
      <c r="AH45" s="7">
        <v>0.04</v>
      </c>
      <c r="AI45" s="7">
        <v>0</v>
      </c>
      <c r="AJ45" s="7">
        <v>0.08</v>
      </c>
      <c r="AK45" s="7">
        <v>0</v>
      </c>
      <c r="AL45" s="7">
        <v>0.04</v>
      </c>
      <c r="AM45" s="7">
        <v>0</v>
      </c>
      <c r="AN45" s="7">
        <v>0</v>
      </c>
      <c r="AO45" s="7">
        <v>0.04</v>
      </c>
      <c r="AP45" s="7">
        <v>0.02</v>
      </c>
      <c r="AQ45" s="7">
        <v>0.02</v>
      </c>
      <c r="AR45" s="7">
        <v>0.02</v>
      </c>
      <c r="AS45" s="7">
        <v>0.02</v>
      </c>
      <c r="AT45" s="7">
        <v>0</v>
      </c>
      <c r="AU45" s="7">
        <v>0</v>
      </c>
      <c r="AV45" s="7">
        <v>0</v>
      </c>
      <c r="AW45" s="7">
        <v>0.04</v>
      </c>
      <c r="AX45" s="7">
        <v>0.12</v>
      </c>
      <c r="AY45" s="7">
        <v>0.1</v>
      </c>
      <c r="AZ45" s="7">
        <v>0.08</v>
      </c>
      <c r="BA45" s="7">
        <v>0.04</v>
      </c>
      <c r="BB45" s="7">
        <v>0.04</v>
      </c>
      <c r="BC45" s="7">
        <v>0</v>
      </c>
      <c r="BD45" s="7">
        <v>0.02</v>
      </c>
      <c r="BE45" s="7">
        <v>0.02</v>
      </c>
      <c r="BF45" s="7">
        <v>0.02</v>
      </c>
      <c r="BG45" s="7">
        <v>0.04</v>
      </c>
      <c r="BH45" s="7">
        <v>0.04</v>
      </c>
      <c r="BI45" s="7">
        <v>0.02</v>
      </c>
      <c r="BJ45" s="7">
        <v>0</v>
      </c>
      <c r="BK45" s="7">
        <v>0.08</v>
      </c>
      <c r="BL45" s="7">
        <v>0.08</v>
      </c>
      <c r="BM45" s="7">
        <v>0.06</v>
      </c>
      <c r="BN45" s="7">
        <v>0.02</v>
      </c>
      <c r="BO45" s="7">
        <v>0.04</v>
      </c>
      <c r="BP45" s="7">
        <v>0.12</v>
      </c>
      <c r="BQ45" s="7">
        <v>0.02</v>
      </c>
      <c r="BR45" s="7">
        <v>0.06</v>
      </c>
      <c r="BS45" s="7">
        <v>0.04</v>
      </c>
      <c r="BT45" s="7">
        <v>0</v>
      </c>
      <c r="BU45" s="7">
        <v>0.02</v>
      </c>
      <c r="BV45" s="7">
        <v>0</v>
      </c>
      <c r="BW45" s="7">
        <v>0.04</v>
      </c>
      <c r="BX45" s="7">
        <v>0.02</v>
      </c>
      <c r="BY45" s="7">
        <v>0.04</v>
      </c>
      <c r="BZ45" s="7">
        <v>0.04</v>
      </c>
      <c r="CA45" s="7">
        <v>0.02</v>
      </c>
      <c r="CB45" s="7">
        <v>0.08</v>
      </c>
      <c r="CC45" s="7">
        <v>0</v>
      </c>
      <c r="CD45" s="7">
        <v>0</v>
      </c>
      <c r="CE45" s="7">
        <v>0.04</v>
      </c>
      <c r="CF45" s="7">
        <v>0.02</v>
      </c>
      <c r="CG45" s="7">
        <v>0.02</v>
      </c>
      <c r="CH45" s="7">
        <v>0.1</v>
      </c>
      <c r="CI45" s="7">
        <v>0</v>
      </c>
      <c r="CJ45" s="7">
        <v>0.04</v>
      </c>
      <c r="CK45" s="7">
        <v>0.04</v>
      </c>
      <c r="CL45" s="7">
        <v>0.06</v>
      </c>
      <c r="CM45" s="7">
        <v>0.06</v>
      </c>
      <c r="CN45" s="7">
        <v>0.04</v>
      </c>
      <c r="CO45" s="7">
        <v>0.04</v>
      </c>
      <c r="CP45" s="7">
        <v>0.04</v>
      </c>
      <c r="CQ45" s="7">
        <v>0.02</v>
      </c>
      <c r="CR45" s="7">
        <v>0.04</v>
      </c>
      <c r="CS45" s="7">
        <v>0</v>
      </c>
      <c r="CT45" s="7">
        <v>0.08</v>
      </c>
      <c r="CU45" s="7">
        <v>0.06</v>
      </c>
      <c r="CV45" s="7">
        <v>0</v>
      </c>
      <c r="CW45" s="7">
        <v>0.06</v>
      </c>
      <c r="CX45" s="7">
        <v>0</v>
      </c>
    </row>
    <row r="46" spans="1:102" x14ac:dyDescent="0.2">
      <c r="A46" s="83" t="s">
        <v>187</v>
      </c>
      <c r="B46" s="7">
        <v>3.2439204944012298E-2</v>
      </c>
      <c r="C46" s="7">
        <v>0.04</v>
      </c>
      <c r="D46" s="7">
        <v>0.02</v>
      </c>
      <c r="E46" s="7">
        <v>0.12</v>
      </c>
      <c r="F46" s="7">
        <v>0</v>
      </c>
      <c r="G46" s="7">
        <v>0</v>
      </c>
      <c r="H46" s="7">
        <v>0.02</v>
      </c>
      <c r="I46" s="7">
        <v>0.04</v>
      </c>
      <c r="J46" s="7">
        <v>0.02</v>
      </c>
      <c r="K46" s="7">
        <v>0.06</v>
      </c>
      <c r="L46" s="7">
        <v>0</v>
      </c>
      <c r="M46" s="7">
        <v>0.02</v>
      </c>
      <c r="N46" s="7">
        <v>0.04</v>
      </c>
      <c r="O46" s="7">
        <v>0</v>
      </c>
      <c r="P46" s="7">
        <v>0.06</v>
      </c>
      <c r="Q46" s="7">
        <v>0</v>
      </c>
      <c r="R46" s="7">
        <v>0.08</v>
      </c>
      <c r="S46" s="7">
        <v>0.04</v>
      </c>
      <c r="T46" s="7">
        <v>0.06</v>
      </c>
      <c r="U46" s="7">
        <v>0</v>
      </c>
      <c r="V46" s="7">
        <v>0</v>
      </c>
      <c r="W46" s="7">
        <v>0</v>
      </c>
      <c r="X46" s="7">
        <v>0.04</v>
      </c>
      <c r="Y46" s="7">
        <v>0</v>
      </c>
      <c r="Z46" s="7">
        <v>0</v>
      </c>
      <c r="AA46" s="7">
        <v>0.02</v>
      </c>
      <c r="AB46" s="7">
        <v>0.02</v>
      </c>
      <c r="AC46" s="7">
        <v>0</v>
      </c>
      <c r="AD46" s="7">
        <v>0.02</v>
      </c>
      <c r="AE46" s="7">
        <v>0.06</v>
      </c>
      <c r="AF46" s="7">
        <v>0.12</v>
      </c>
      <c r="AG46" s="7">
        <v>0.1</v>
      </c>
      <c r="AH46" s="7">
        <v>0.04</v>
      </c>
      <c r="AI46" s="7">
        <v>0.08</v>
      </c>
      <c r="AJ46" s="7">
        <v>0.06</v>
      </c>
      <c r="AK46" s="7">
        <v>0</v>
      </c>
      <c r="AL46" s="7">
        <v>0</v>
      </c>
      <c r="AM46" s="7">
        <v>0.02</v>
      </c>
      <c r="AN46" s="7">
        <v>0.02</v>
      </c>
      <c r="AO46" s="7">
        <v>0</v>
      </c>
      <c r="AP46" s="7">
        <v>0</v>
      </c>
      <c r="AQ46" s="7">
        <v>0.04</v>
      </c>
      <c r="AR46" s="7">
        <v>0.02</v>
      </c>
      <c r="AS46" s="7">
        <v>0.1</v>
      </c>
      <c r="AT46" s="7">
        <v>0</v>
      </c>
      <c r="AU46" s="7">
        <v>0.06</v>
      </c>
      <c r="AV46" s="7">
        <v>0</v>
      </c>
      <c r="AW46" s="7">
        <v>0</v>
      </c>
      <c r="AX46" s="7">
        <v>0.08</v>
      </c>
      <c r="AY46" s="7">
        <v>0.08</v>
      </c>
      <c r="AZ46" s="7">
        <v>0.06</v>
      </c>
      <c r="BA46" s="7">
        <v>0.02</v>
      </c>
      <c r="BB46" s="7">
        <v>0.08</v>
      </c>
      <c r="BC46" s="7">
        <v>0.04</v>
      </c>
      <c r="BD46" s="7">
        <v>0</v>
      </c>
      <c r="BE46" s="7">
        <v>0</v>
      </c>
      <c r="BF46" s="7">
        <v>0</v>
      </c>
      <c r="BG46" s="7">
        <v>0</v>
      </c>
      <c r="BH46" s="7">
        <v>0.12</v>
      </c>
      <c r="BI46" s="7">
        <v>0.02</v>
      </c>
      <c r="BJ46" s="7">
        <v>0.04</v>
      </c>
      <c r="BK46" s="7">
        <v>0</v>
      </c>
      <c r="BL46" s="7">
        <v>0.02</v>
      </c>
      <c r="BM46" s="7">
        <v>0</v>
      </c>
      <c r="BN46" s="7">
        <v>0.02</v>
      </c>
      <c r="BO46" s="7">
        <v>0.04</v>
      </c>
      <c r="BP46" s="7">
        <v>0.02</v>
      </c>
      <c r="BQ46" s="7">
        <v>0.02</v>
      </c>
      <c r="BR46" s="7">
        <v>0.02</v>
      </c>
      <c r="BS46" s="7">
        <v>0</v>
      </c>
      <c r="BT46" s="7">
        <v>0.02</v>
      </c>
      <c r="BU46" s="7">
        <v>0</v>
      </c>
      <c r="BV46" s="7">
        <v>0.02</v>
      </c>
      <c r="BW46" s="7">
        <v>0</v>
      </c>
      <c r="BX46" s="7">
        <v>0.1</v>
      </c>
      <c r="BY46" s="7">
        <v>0</v>
      </c>
      <c r="BZ46" s="7">
        <v>0.04</v>
      </c>
      <c r="CA46" s="7">
        <v>0.04</v>
      </c>
      <c r="CB46" s="7">
        <v>0.02</v>
      </c>
      <c r="CC46" s="7">
        <v>0</v>
      </c>
      <c r="CD46" s="7">
        <v>0.02</v>
      </c>
      <c r="CE46" s="7">
        <v>0.06</v>
      </c>
      <c r="CF46" s="7">
        <v>0.04</v>
      </c>
      <c r="CG46" s="7">
        <v>0</v>
      </c>
      <c r="CH46" s="7">
        <v>0.02</v>
      </c>
      <c r="CI46" s="7">
        <v>0</v>
      </c>
      <c r="CJ46" s="7">
        <v>0.04</v>
      </c>
      <c r="CK46" s="7">
        <v>0.02</v>
      </c>
      <c r="CL46" s="7">
        <v>0.04</v>
      </c>
      <c r="CM46" s="7">
        <v>0.02</v>
      </c>
      <c r="CN46" s="7">
        <v>0.04</v>
      </c>
      <c r="CO46" s="7">
        <v>0.04</v>
      </c>
      <c r="CP46" s="7">
        <v>0.04</v>
      </c>
      <c r="CQ46" s="7">
        <v>0.02</v>
      </c>
      <c r="CR46" s="7">
        <v>0.02</v>
      </c>
      <c r="CS46" s="7">
        <v>0</v>
      </c>
      <c r="CT46" s="7">
        <v>0.1</v>
      </c>
      <c r="CU46" s="7">
        <v>0.02</v>
      </c>
      <c r="CV46" s="7">
        <v>0.02</v>
      </c>
      <c r="CW46" s="7">
        <v>0.08</v>
      </c>
      <c r="CX46" s="7">
        <v>0</v>
      </c>
    </row>
    <row r="47" spans="1:102" x14ac:dyDescent="0.2">
      <c r="A47" s="83" t="s">
        <v>188</v>
      </c>
      <c r="B47" s="7">
        <v>3.1948276276728603E-2</v>
      </c>
      <c r="C47" s="7">
        <v>0</v>
      </c>
      <c r="D47" s="7">
        <v>0.08</v>
      </c>
      <c r="E47" s="7">
        <v>0.06</v>
      </c>
      <c r="F47" s="7">
        <v>0.02</v>
      </c>
      <c r="G47" s="7">
        <v>0</v>
      </c>
      <c r="H47" s="7">
        <v>0</v>
      </c>
      <c r="I47" s="7">
        <v>0.02</v>
      </c>
      <c r="J47" s="7">
        <v>0</v>
      </c>
      <c r="K47" s="7">
        <v>0.04</v>
      </c>
      <c r="L47" s="7">
        <v>0.04</v>
      </c>
      <c r="M47" s="7">
        <v>0.04</v>
      </c>
      <c r="N47" s="7">
        <v>0.02</v>
      </c>
      <c r="O47" s="7">
        <v>0.02</v>
      </c>
      <c r="P47" s="7">
        <v>0.02</v>
      </c>
      <c r="Q47" s="7">
        <v>0.02</v>
      </c>
      <c r="R47" s="7">
        <v>0.04</v>
      </c>
      <c r="S47" s="7">
        <v>0.06</v>
      </c>
      <c r="T47" s="7">
        <v>0.02</v>
      </c>
      <c r="U47" s="7">
        <v>0.08</v>
      </c>
      <c r="V47" s="7">
        <v>0.02</v>
      </c>
      <c r="W47" s="7">
        <v>0.02</v>
      </c>
      <c r="X47" s="7">
        <v>0.02</v>
      </c>
      <c r="Y47" s="7">
        <v>0.06</v>
      </c>
      <c r="Z47" s="7">
        <v>0</v>
      </c>
      <c r="AA47" s="7">
        <v>0.02</v>
      </c>
      <c r="AB47" s="7">
        <v>0.02</v>
      </c>
      <c r="AC47" s="7">
        <v>0</v>
      </c>
      <c r="AD47" s="7">
        <v>0.06</v>
      </c>
      <c r="AE47" s="7">
        <v>0.04</v>
      </c>
      <c r="AF47" s="7">
        <v>0.1</v>
      </c>
      <c r="AG47" s="7">
        <v>0.02</v>
      </c>
      <c r="AH47" s="7">
        <v>0.02</v>
      </c>
      <c r="AI47" s="7">
        <v>0.04</v>
      </c>
      <c r="AJ47" s="7">
        <v>0.04</v>
      </c>
      <c r="AK47" s="7">
        <v>0</v>
      </c>
      <c r="AL47" s="7">
        <v>0.02</v>
      </c>
      <c r="AM47" s="7">
        <v>0.06</v>
      </c>
      <c r="AN47" s="7">
        <v>0.02</v>
      </c>
      <c r="AO47" s="7">
        <v>0.04</v>
      </c>
      <c r="AP47" s="7">
        <v>0</v>
      </c>
      <c r="AQ47" s="7">
        <v>0.02</v>
      </c>
      <c r="AR47" s="7">
        <v>0</v>
      </c>
      <c r="AS47" s="7">
        <v>0.02</v>
      </c>
      <c r="AT47" s="7">
        <v>0.04</v>
      </c>
      <c r="AU47" s="7">
        <v>0</v>
      </c>
      <c r="AV47" s="7">
        <v>0</v>
      </c>
      <c r="AW47" s="7">
        <v>0.04</v>
      </c>
      <c r="AX47" s="7">
        <v>0.12</v>
      </c>
      <c r="AY47" s="7">
        <v>0.02</v>
      </c>
      <c r="AZ47" s="7">
        <v>0.02</v>
      </c>
      <c r="BA47" s="7">
        <v>0.04</v>
      </c>
      <c r="BB47" s="7">
        <v>0.04</v>
      </c>
      <c r="BC47" s="7">
        <v>0.06</v>
      </c>
      <c r="BD47" s="7">
        <v>0.06</v>
      </c>
      <c r="BE47" s="7">
        <v>0.06</v>
      </c>
      <c r="BF47" s="7">
        <v>0.02</v>
      </c>
      <c r="BG47" s="7">
        <v>0.04</v>
      </c>
      <c r="BH47" s="7">
        <v>0.06</v>
      </c>
      <c r="BI47" s="7">
        <v>0.02</v>
      </c>
      <c r="BJ47" s="7">
        <v>0</v>
      </c>
      <c r="BK47" s="7">
        <v>0.02</v>
      </c>
      <c r="BL47" s="7">
        <v>0.04</v>
      </c>
      <c r="BM47" s="7">
        <v>0</v>
      </c>
      <c r="BN47" s="7">
        <v>0.04</v>
      </c>
      <c r="BO47" s="7">
        <v>0.06</v>
      </c>
      <c r="BP47" s="7">
        <v>0</v>
      </c>
      <c r="BQ47" s="7">
        <v>0.02</v>
      </c>
      <c r="BR47" s="7">
        <v>0.04</v>
      </c>
      <c r="BS47" s="7">
        <v>0.04</v>
      </c>
      <c r="BT47" s="7">
        <v>0.04</v>
      </c>
      <c r="BU47" s="7">
        <v>0</v>
      </c>
      <c r="BV47" s="7">
        <v>0.02</v>
      </c>
      <c r="BW47" s="7">
        <v>0.1</v>
      </c>
      <c r="BX47" s="7">
        <v>0.06</v>
      </c>
      <c r="BY47" s="7">
        <v>0</v>
      </c>
      <c r="BZ47" s="7">
        <v>0.02</v>
      </c>
      <c r="CA47" s="7">
        <v>0</v>
      </c>
      <c r="CB47" s="7">
        <v>0.04</v>
      </c>
      <c r="CC47" s="7">
        <v>0</v>
      </c>
      <c r="CD47" s="7">
        <v>0.02</v>
      </c>
      <c r="CE47" s="7">
        <v>0.06</v>
      </c>
      <c r="CF47" s="7">
        <v>0</v>
      </c>
      <c r="CG47" s="7">
        <v>0.02</v>
      </c>
      <c r="CH47" s="7">
        <v>0.1</v>
      </c>
      <c r="CI47" s="7">
        <v>0.04</v>
      </c>
      <c r="CJ47" s="7">
        <v>0</v>
      </c>
      <c r="CK47" s="7">
        <v>0</v>
      </c>
      <c r="CL47" s="7">
        <v>0</v>
      </c>
      <c r="CM47" s="7">
        <v>0.04</v>
      </c>
      <c r="CN47" s="7">
        <v>0.1</v>
      </c>
      <c r="CO47" s="7">
        <v>0.04</v>
      </c>
      <c r="CP47" s="7">
        <v>0.02</v>
      </c>
      <c r="CQ47" s="7">
        <v>0.06</v>
      </c>
      <c r="CR47" s="7">
        <v>0.02</v>
      </c>
      <c r="CS47" s="7">
        <v>0.02</v>
      </c>
      <c r="CT47" s="7">
        <v>0.04</v>
      </c>
      <c r="CU47" s="7">
        <v>0</v>
      </c>
      <c r="CV47" s="7">
        <v>0.02</v>
      </c>
      <c r="CW47" s="7">
        <v>0</v>
      </c>
      <c r="CX47" s="7">
        <v>0.02</v>
      </c>
    </row>
  </sheetData>
  <mergeCells count="5">
    <mergeCell ref="B35:CX35"/>
    <mergeCell ref="F6:H6"/>
    <mergeCell ref="B20:CX20"/>
    <mergeCell ref="B6:D6"/>
    <mergeCell ref="I6:J6"/>
  </mergeCells>
  <phoneticPr fontId="4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69780-E66B-4A43-B3A8-80BE5653F63A}">
  <dimension ref="B2:I137"/>
  <sheetViews>
    <sheetView topLeftCell="A43" workbookViewId="0">
      <selection activeCell="J30" sqref="J30"/>
    </sheetView>
  </sheetViews>
  <sheetFormatPr baseColWidth="10" defaultRowHeight="16" x14ac:dyDescent="0.2"/>
  <cols>
    <col min="2" max="2" width="13.6640625" customWidth="1"/>
    <col min="3" max="3" width="14.6640625" customWidth="1"/>
    <col min="4" max="4" width="13" customWidth="1"/>
    <col min="5" max="5" width="12.5" customWidth="1"/>
  </cols>
  <sheetData>
    <row r="2" spans="2:9" ht="19" x14ac:dyDescent="0.25">
      <c r="B2" s="50" t="s">
        <v>212</v>
      </c>
      <c r="C2" s="55"/>
      <c r="D2" s="55"/>
      <c r="E2" s="55"/>
    </row>
    <row r="3" spans="2:9" ht="20" x14ac:dyDescent="0.2">
      <c r="B3" s="51" t="s">
        <v>37</v>
      </c>
      <c r="C3" s="51" t="s">
        <v>28</v>
      </c>
      <c r="D3" s="47" t="s">
        <v>6</v>
      </c>
      <c r="E3" s="47" t="s">
        <v>99</v>
      </c>
      <c r="F3" s="47" t="s">
        <v>213</v>
      </c>
      <c r="G3" s="47" t="s">
        <v>216</v>
      </c>
      <c r="H3" s="47" t="s">
        <v>215</v>
      </c>
      <c r="I3" s="47" t="s">
        <v>214</v>
      </c>
    </row>
    <row r="4" spans="2:9" ht="18" x14ac:dyDescent="0.2">
      <c r="B4" s="56">
        <v>1</v>
      </c>
      <c r="C4" s="56">
        <v>2</v>
      </c>
      <c r="D4" s="56">
        <v>19</v>
      </c>
      <c r="E4" s="56">
        <v>0</v>
      </c>
      <c r="F4" s="56">
        <v>0</v>
      </c>
      <c r="G4" s="56">
        <v>15</v>
      </c>
      <c r="H4" s="56">
        <v>0</v>
      </c>
      <c r="I4" s="56">
        <v>0</v>
      </c>
    </row>
    <row r="5" spans="2:9" ht="18" x14ac:dyDescent="0.2">
      <c r="B5" s="56">
        <v>2</v>
      </c>
      <c r="C5" s="56">
        <v>22</v>
      </c>
      <c r="D5" s="56">
        <v>20</v>
      </c>
      <c r="E5" s="56">
        <v>1</v>
      </c>
      <c r="F5" s="56">
        <v>1</v>
      </c>
      <c r="G5" s="56">
        <v>9</v>
      </c>
      <c r="H5" s="56">
        <v>0</v>
      </c>
      <c r="I5" s="56">
        <v>1</v>
      </c>
    </row>
    <row r="6" spans="2:9" ht="18" x14ac:dyDescent="0.2">
      <c r="B6" s="56">
        <v>3</v>
      </c>
      <c r="C6" s="56">
        <v>19</v>
      </c>
      <c r="D6" s="56">
        <v>14</v>
      </c>
      <c r="E6" s="56">
        <v>3</v>
      </c>
      <c r="F6" s="56">
        <v>0</v>
      </c>
      <c r="G6" s="56">
        <v>0</v>
      </c>
      <c r="H6" s="56">
        <v>5</v>
      </c>
      <c r="I6" s="56">
        <v>0</v>
      </c>
    </row>
    <row r="7" spans="2:9" ht="18" x14ac:dyDescent="0.2">
      <c r="B7" s="56">
        <v>4</v>
      </c>
      <c r="C7" s="56">
        <v>8</v>
      </c>
      <c r="D7" s="56">
        <v>11</v>
      </c>
      <c r="E7" s="56">
        <v>7</v>
      </c>
      <c r="F7" s="56">
        <v>0</v>
      </c>
      <c r="G7" s="56">
        <v>11</v>
      </c>
      <c r="H7" s="56">
        <v>0</v>
      </c>
      <c r="I7" s="56">
        <v>6</v>
      </c>
    </row>
    <row r="8" spans="2:9" ht="18" x14ac:dyDescent="0.2">
      <c r="B8" s="56">
        <v>5</v>
      </c>
      <c r="C8" s="56">
        <v>9</v>
      </c>
      <c r="D8" s="56">
        <v>26</v>
      </c>
      <c r="E8" s="56">
        <v>3</v>
      </c>
      <c r="F8" s="56">
        <v>0</v>
      </c>
      <c r="G8" s="56">
        <v>13</v>
      </c>
      <c r="H8" s="56">
        <v>0</v>
      </c>
      <c r="I8" s="56">
        <v>7</v>
      </c>
    </row>
    <row r="9" spans="2:9" ht="18" x14ac:dyDescent="0.2">
      <c r="B9" s="56">
        <v>6</v>
      </c>
      <c r="C9" s="56">
        <v>7</v>
      </c>
      <c r="D9" s="56">
        <v>22</v>
      </c>
      <c r="E9" s="56">
        <v>10</v>
      </c>
      <c r="F9" s="56">
        <v>7</v>
      </c>
      <c r="G9" s="56">
        <v>3</v>
      </c>
      <c r="H9" s="56">
        <v>0</v>
      </c>
      <c r="I9" s="56">
        <v>2</v>
      </c>
    </row>
    <row r="10" spans="2:9" ht="18" x14ac:dyDescent="0.2">
      <c r="B10" s="56">
        <v>7</v>
      </c>
      <c r="C10" s="56">
        <v>8</v>
      </c>
      <c r="D10" s="56">
        <v>24</v>
      </c>
      <c r="E10" s="56">
        <v>8</v>
      </c>
      <c r="F10" s="56">
        <v>0</v>
      </c>
      <c r="G10" s="56">
        <v>5</v>
      </c>
      <c r="H10" s="56">
        <v>2</v>
      </c>
      <c r="I10" s="56">
        <v>5</v>
      </c>
    </row>
    <row r="11" spans="2:9" ht="18" x14ac:dyDescent="0.2">
      <c r="B11" s="56">
        <v>8</v>
      </c>
      <c r="C11" s="56">
        <v>3</v>
      </c>
      <c r="D11" s="56">
        <v>5</v>
      </c>
      <c r="E11" s="56">
        <v>7</v>
      </c>
      <c r="F11" s="56">
        <v>0</v>
      </c>
      <c r="G11" s="56">
        <v>5</v>
      </c>
      <c r="H11" s="56">
        <v>1</v>
      </c>
      <c r="I11" s="56">
        <v>7</v>
      </c>
    </row>
    <row r="12" spans="2:9" ht="18" x14ac:dyDescent="0.2">
      <c r="B12" s="56">
        <v>9</v>
      </c>
      <c r="C12" s="56">
        <v>9</v>
      </c>
      <c r="D12" s="56">
        <v>1</v>
      </c>
      <c r="E12" s="56">
        <v>2</v>
      </c>
      <c r="F12" s="56">
        <v>2</v>
      </c>
      <c r="G12" s="56">
        <v>8</v>
      </c>
      <c r="H12" s="56">
        <v>0</v>
      </c>
      <c r="I12" s="56">
        <v>17</v>
      </c>
    </row>
    <row r="13" spans="2:9" ht="18" x14ac:dyDescent="0.2">
      <c r="B13" s="56">
        <v>10</v>
      </c>
      <c r="C13" s="56">
        <v>5</v>
      </c>
      <c r="D13" s="56">
        <v>7</v>
      </c>
      <c r="E13" s="56">
        <v>11</v>
      </c>
      <c r="F13" s="56">
        <v>5</v>
      </c>
      <c r="G13" s="56">
        <v>7</v>
      </c>
      <c r="H13" s="56">
        <v>0</v>
      </c>
      <c r="I13" s="56">
        <v>1</v>
      </c>
    </row>
    <row r="14" spans="2:9" ht="18" x14ac:dyDescent="0.2">
      <c r="B14" s="56">
        <v>11</v>
      </c>
      <c r="C14" s="56">
        <v>3</v>
      </c>
      <c r="D14" s="56">
        <v>8</v>
      </c>
      <c r="E14" s="56">
        <v>12</v>
      </c>
      <c r="F14" s="56">
        <v>2</v>
      </c>
      <c r="G14" s="56">
        <v>7</v>
      </c>
      <c r="H14" s="56">
        <v>3</v>
      </c>
      <c r="I14" s="56">
        <v>0</v>
      </c>
    </row>
    <row r="15" spans="2:9" ht="18" x14ac:dyDescent="0.2">
      <c r="B15" s="56">
        <v>12</v>
      </c>
      <c r="C15" s="56">
        <v>3</v>
      </c>
      <c r="D15" s="56">
        <v>9</v>
      </c>
      <c r="E15" s="56">
        <v>12</v>
      </c>
      <c r="F15" s="56">
        <v>0</v>
      </c>
      <c r="G15" s="56">
        <v>8</v>
      </c>
      <c r="H15" s="56">
        <v>2</v>
      </c>
      <c r="I15" s="56">
        <v>5</v>
      </c>
    </row>
    <row r="16" spans="2:9" ht="18" x14ac:dyDescent="0.2">
      <c r="B16" s="56">
        <v>13</v>
      </c>
      <c r="C16" s="56">
        <v>7</v>
      </c>
      <c r="D16" s="56">
        <v>40</v>
      </c>
      <c r="E16" s="56">
        <v>14</v>
      </c>
      <c r="F16" s="56">
        <v>0</v>
      </c>
      <c r="G16" s="56">
        <v>5</v>
      </c>
      <c r="H16" s="56">
        <v>0</v>
      </c>
      <c r="I16" s="56">
        <v>13</v>
      </c>
    </row>
    <row r="17" spans="2:9" ht="18" x14ac:dyDescent="0.2">
      <c r="B17" s="56">
        <v>14</v>
      </c>
      <c r="C17" s="56">
        <v>12</v>
      </c>
      <c r="D17" s="56">
        <v>2</v>
      </c>
      <c r="E17" s="56">
        <v>25</v>
      </c>
      <c r="F17" s="56">
        <v>4</v>
      </c>
      <c r="G17" s="56">
        <v>9</v>
      </c>
      <c r="H17" s="56">
        <v>1</v>
      </c>
      <c r="I17" s="56">
        <v>1</v>
      </c>
    </row>
    <row r="18" spans="2:9" ht="18" x14ac:dyDescent="0.2">
      <c r="B18" s="56">
        <v>15</v>
      </c>
      <c r="C18" s="56">
        <v>10</v>
      </c>
      <c r="D18" s="56">
        <v>4</v>
      </c>
      <c r="E18" s="56">
        <v>24</v>
      </c>
      <c r="F18" s="56">
        <v>0</v>
      </c>
      <c r="G18" s="56">
        <v>3</v>
      </c>
      <c r="H18" s="56">
        <v>0</v>
      </c>
      <c r="I18" s="56">
        <v>9</v>
      </c>
    </row>
    <row r="19" spans="2:9" ht="18" x14ac:dyDescent="0.2">
      <c r="B19" s="56">
        <v>16</v>
      </c>
      <c r="C19" s="56">
        <v>7</v>
      </c>
      <c r="D19" s="56">
        <v>2</v>
      </c>
      <c r="E19" s="56">
        <v>0</v>
      </c>
      <c r="F19" s="56">
        <v>1</v>
      </c>
      <c r="G19" s="56">
        <v>11</v>
      </c>
      <c r="H19" s="56">
        <v>1</v>
      </c>
      <c r="I19" s="56">
        <v>8</v>
      </c>
    </row>
    <row r="20" spans="2:9" ht="18" x14ac:dyDescent="0.2">
      <c r="B20" s="56">
        <v>17</v>
      </c>
      <c r="C20" s="56">
        <v>8</v>
      </c>
      <c r="D20" s="56">
        <v>19</v>
      </c>
      <c r="E20" s="56">
        <v>4</v>
      </c>
      <c r="F20" s="56">
        <v>0</v>
      </c>
      <c r="G20" s="56">
        <v>1</v>
      </c>
      <c r="H20" s="56">
        <v>0</v>
      </c>
      <c r="I20" s="56">
        <v>1</v>
      </c>
    </row>
    <row r="21" spans="2:9" ht="18" x14ac:dyDescent="0.2">
      <c r="B21" s="56">
        <v>18</v>
      </c>
      <c r="C21" s="56">
        <v>9</v>
      </c>
      <c r="D21" s="56">
        <v>21</v>
      </c>
      <c r="E21" s="56">
        <v>9</v>
      </c>
      <c r="F21" s="56">
        <v>0</v>
      </c>
      <c r="G21" s="56">
        <v>1</v>
      </c>
      <c r="H21" s="56">
        <v>3</v>
      </c>
      <c r="I21" s="56">
        <v>4</v>
      </c>
    </row>
    <row r="22" spans="2:9" ht="18" x14ac:dyDescent="0.2">
      <c r="B22" s="56">
        <v>19</v>
      </c>
      <c r="C22" s="56">
        <v>17</v>
      </c>
      <c r="D22" s="56">
        <v>20</v>
      </c>
      <c r="E22" s="56">
        <v>11</v>
      </c>
      <c r="F22" s="56">
        <v>0</v>
      </c>
      <c r="G22" s="56">
        <v>0</v>
      </c>
      <c r="H22" s="56">
        <v>8</v>
      </c>
      <c r="I22" s="56">
        <v>4</v>
      </c>
    </row>
    <row r="23" spans="2:9" ht="18" x14ac:dyDescent="0.2">
      <c r="B23" s="56">
        <v>20</v>
      </c>
      <c r="C23" s="56">
        <v>11</v>
      </c>
      <c r="D23" s="56">
        <v>0</v>
      </c>
      <c r="E23" s="56">
        <v>1</v>
      </c>
      <c r="F23" s="56">
        <v>0</v>
      </c>
      <c r="G23" s="56">
        <v>32</v>
      </c>
      <c r="H23" s="56">
        <v>0</v>
      </c>
      <c r="I23" s="56">
        <v>0</v>
      </c>
    </row>
    <row r="24" spans="2:9" ht="18" x14ac:dyDescent="0.2">
      <c r="B24" s="56">
        <v>21</v>
      </c>
      <c r="C24" s="56">
        <v>2</v>
      </c>
      <c r="D24" s="56">
        <v>7</v>
      </c>
      <c r="E24" s="56">
        <v>2</v>
      </c>
      <c r="F24" s="56">
        <v>0</v>
      </c>
      <c r="G24" s="56">
        <v>0</v>
      </c>
      <c r="H24" s="56">
        <v>1</v>
      </c>
      <c r="I24" s="56">
        <v>3</v>
      </c>
    </row>
    <row r="25" spans="2:9" ht="18" x14ac:dyDescent="0.2">
      <c r="B25" s="56">
        <v>22</v>
      </c>
      <c r="C25" s="56">
        <v>11</v>
      </c>
      <c r="D25" s="56">
        <v>7</v>
      </c>
      <c r="E25" s="56">
        <v>16</v>
      </c>
      <c r="F25" s="56">
        <v>0</v>
      </c>
      <c r="G25" s="56">
        <v>6</v>
      </c>
      <c r="H25" s="56">
        <v>0</v>
      </c>
      <c r="I25" s="56">
        <v>3</v>
      </c>
    </row>
    <row r="26" spans="2:9" ht="18" x14ac:dyDescent="0.2">
      <c r="B26" s="56">
        <v>23</v>
      </c>
      <c r="C26" s="56">
        <v>1</v>
      </c>
      <c r="D26" s="56">
        <v>13</v>
      </c>
      <c r="E26" s="56">
        <v>13</v>
      </c>
      <c r="F26" s="56">
        <v>0</v>
      </c>
      <c r="G26" s="56">
        <v>22</v>
      </c>
      <c r="H26" s="56">
        <v>3</v>
      </c>
      <c r="I26" s="56">
        <v>0</v>
      </c>
    </row>
    <row r="27" spans="2:9" ht="18" x14ac:dyDescent="0.2">
      <c r="B27" s="56">
        <v>24</v>
      </c>
      <c r="C27" s="56">
        <v>11</v>
      </c>
      <c r="D27" s="56">
        <v>0</v>
      </c>
      <c r="E27" s="56">
        <v>17</v>
      </c>
      <c r="F27" s="56">
        <v>0</v>
      </c>
      <c r="G27" s="56">
        <v>11</v>
      </c>
      <c r="H27" s="56">
        <v>0</v>
      </c>
      <c r="I27" s="56">
        <v>5</v>
      </c>
    </row>
    <row r="28" spans="2:9" ht="18" x14ac:dyDescent="0.2">
      <c r="B28" s="56">
        <v>25</v>
      </c>
      <c r="C28" s="56">
        <v>9</v>
      </c>
      <c r="D28" s="56">
        <v>19</v>
      </c>
      <c r="E28" s="56">
        <v>15</v>
      </c>
      <c r="F28" s="56">
        <v>4</v>
      </c>
      <c r="G28" s="56">
        <v>12</v>
      </c>
      <c r="H28" s="56">
        <v>11</v>
      </c>
      <c r="I28" s="56">
        <v>7</v>
      </c>
    </row>
    <row r="29" spans="2:9" ht="18" x14ac:dyDescent="0.2">
      <c r="B29" s="56">
        <v>26</v>
      </c>
      <c r="C29" s="56">
        <v>12</v>
      </c>
      <c r="D29" s="56">
        <v>0</v>
      </c>
      <c r="E29" s="56">
        <v>9</v>
      </c>
      <c r="F29" s="56">
        <v>0</v>
      </c>
      <c r="G29" s="56">
        <v>15</v>
      </c>
      <c r="H29" s="56">
        <v>0</v>
      </c>
      <c r="I29" s="56">
        <v>0</v>
      </c>
    </row>
    <row r="30" spans="2:9" ht="18" x14ac:dyDescent="0.2">
      <c r="B30" s="56">
        <v>27</v>
      </c>
      <c r="C30" s="56">
        <v>2</v>
      </c>
      <c r="D30" s="56">
        <v>5</v>
      </c>
      <c r="E30" s="56">
        <v>22</v>
      </c>
      <c r="F30" s="56">
        <v>1</v>
      </c>
      <c r="G30" s="56">
        <v>0</v>
      </c>
      <c r="H30" s="56">
        <v>1</v>
      </c>
      <c r="I30" s="56">
        <v>0</v>
      </c>
    </row>
    <row r="31" spans="2:9" ht="18" x14ac:dyDescent="0.2">
      <c r="B31" s="56">
        <v>28</v>
      </c>
      <c r="C31" s="56">
        <v>20</v>
      </c>
      <c r="D31" s="56">
        <v>13</v>
      </c>
      <c r="E31" s="56">
        <v>4</v>
      </c>
      <c r="F31" s="56">
        <v>0</v>
      </c>
      <c r="G31" s="56">
        <v>6</v>
      </c>
      <c r="H31" s="56">
        <v>0</v>
      </c>
      <c r="I31" s="56">
        <v>0</v>
      </c>
    </row>
    <row r="32" spans="2:9" ht="18" x14ac:dyDescent="0.2">
      <c r="B32" s="56">
        <v>29</v>
      </c>
      <c r="C32" s="56">
        <v>14</v>
      </c>
      <c r="D32" s="56">
        <v>14</v>
      </c>
      <c r="E32" s="56">
        <v>3</v>
      </c>
      <c r="F32" s="56">
        <v>0</v>
      </c>
      <c r="G32" s="56">
        <v>22</v>
      </c>
      <c r="H32" s="56">
        <v>0</v>
      </c>
      <c r="I32" s="56">
        <v>0</v>
      </c>
    </row>
    <row r="33" spans="2:9" ht="18" x14ac:dyDescent="0.2">
      <c r="B33" s="56">
        <v>30</v>
      </c>
      <c r="C33" s="56">
        <v>12</v>
      </c>
      <c r="D33" s="56">
        <v>1</v>
      </c>
      <c r="E33" s="56">
        <v>13</v>
      </c>
      <c r="F33" s="56">
        <v>0</v>
      </c>
      <c r="G33" s="56">
        <v>5</v>
      </c>
      <c r="H33" s="56">
        <v>0</v>
      </c>
      <c r="I33" s="56">
        <v>8</v>
      </c>
    </row>
    <row r="34" spans="2:9" ht="18" x14ac:dyDescent="0.2">
      <c r="B34" s="56">
        <v>31</v>
      </c>
      <c r="C34" s="56">
        <v>5</v>
      </c>
      <c r="D34" s="56">
        <v>26</v>
      </c>
      <c r="E34" s="56">
        <v>1</v>
      </c>
      <c r="F34" s="56">
        <v>0</v>
      </c>
      <c r="G34" s="56">
        <v>2</v>
      </c>
      <c r="H34" s="56">
        <v>5</v>
      </c>
      <c r="I34" s="56">
        <v>0</v>
      </c>
    </row>
    <row r="35" spans="2:9" ht="18" x14ac:dyDescent="0.2">
      <c r="B35" s="56">
        <v>32</v>
      </c>
      <c r="C35" s="56">
        <v>5</v>
      </c>
      <c r="D35" s="56">
        <v>7</v>
      </c>
      <c r="E35" s="56">
        <v>1</v>
      </c>
      <c r="F35" s="56">
        <v>0</v>
      </c>
      <c r="G35" s="56">
        <v>3</v>
      </c>
      <c r="H35" s="56">
        <v>0</v>
      </c>
      <c r="I35" s="56">
        <v>1</v>
      </c>
    </row>
    <row r="36" spans="2:9" ht="18" x14ac:dyDescent="0.2">
      <c r="B36" s="56">
        <v>33</v>
      </c>
      <c r="C36" s="56">
        <v>17</v>
      </c>
      <c r="D36" s="56">
        <v>13</v>
      </c>
      <c r="E36" s="56">
        <v>10</v>
      </c>
      <c r="F36" s="56">
        <v>0</v>
      </c>
      <c r="G36" s="56">
        <v>5</v>
      </c>
      <c r="H36" s="56">
        <v>1</v>
      </c>
      <c r="I36" s="56">
        <v>4</v>
      </c>
    </row>
    <row r="37" spans="2:9" ht="18" x14ac:dyDescent="0.2">
      <c r="B37" s="56">
        <v>34</v>
      </c>
      <c r="C37" s="56">
        <v>4</v>
      </c>
      <c r="D37" s="56">
        <v>14</v>
      </c>
      <c r="E37" s="56">
        <v>8</v>
      </c>
      <c r="F37" s="56">
        <v>0</v>
      </c>
      <c r="G37" s="56">
        <v>9</v>
      </c>
      <c r="H37" s="56">
        <v>1</v>
      </c>
      <c r="I37" s="56">
        <v>4</v>
      </c>
    </row>
    <row r="38" spans="2:9" ht="18" x14ac:dyDescent="0.2">
      <c r="B38" s="56">
        <v>35</v>
      </c>
      <c r="C38" s="56">
        <v>8</v>
      </c>
      <c r="D38" s="56">
        <v>0</v>
      </c>
      <c r="E38" s="56">
        <v>10</v>
      </c>
      <c r="F38" s="56">
        <v>0</v>
      </c>
      <c r="G38" s="56">
        <v>0</v>
      </c>
      <c r="H38" s="56">
        <v>4</v>
      </c>
      <c r="I38" s="56">
        <v>11</v>
      </c>
    </row>
    <row r="39" spans="2:9" ht="18" x14ac:dyDescent="0.2">
      <c r="B39" s="56">
        <v>36</v>
      </c>
      <c r="C39" s="56">
        <v>8</v>
      </c>
      <c r="D39" s="56">
        <v>24</v>
      </c>
      <c r="E39" s="56">
        <v>11</v>
      </c>
      <c r="F39" s="56">
        <v>1</v>
      </c>
      <c r="G39" s="56">
        <v>10</v>
      </c>
      <c r="H39" s="56">
        <v>0</v>
      </c>
      <c r="I39" s="56">
        <v>12</v>
      </c>
    </row>
    <row r="40" spans="2:9" ht="18" x14ac:dyDescent="0.2">
      <c r="B40" s="56">
        <v>37</v>
      </c>
      <c r="C40" s="56">
        <v>7</v>
      </c>
      <c r="D40" s="56">
        <v>0</v>
      </c>
      <c r="E40" s="56">
        <v>17</v>
      </c>
      <c r="F40" s="56">
        <v>0</v>
      </c>
      <c r="G40" s="56">
        <v>4</v>
      </c>
      <c r="H40" s="56">
        <v>5</v>
      </c>
      <c r="I40" s="56">
        <v>8</v>
      </c>
    </row>
    <row r="41" spans="2:9" ht="18" x14ac:dyDescent="0.2">
      <c r="B41" s="56">
        <v>38</v>
      </c>
      <c r="C41" s="56">
        <v>20</v>
      </c>
      <c r="D41" s="56">
        <v>5</v>
      </c>
      <c r="E41" s="56">
        <v>5</v>
      </c>
      <c r="F41" s="56">
        <v>1</v>
      </c>
      <c r="G41" s="56">
        <v>9</v>
      </c>
      <c r="H41" s="56">
        <v>0</v>
      </c>
      <c r="I41" s="56">
        <v>12</v>
      </c>
    </row>
    <row r="42" spans="2:9" ht="18" x14ac:dyDescent="0.2">
      <c r="B42" s="56">
        <v>39</v>
      </c>
      <c r="C42" s="56">
        <v>0</v>
      </c>
      <c r="D42" s="56">
        <v>19</v>
      </c>
      <c r="E42" s="56">
        <v>1</v>
      </c>
      <c r="F42" s="56">
        <v>7</v>
      </c>
      <c r="G42" s="56">
        <v>19</v>
      </c>
      <c r="H42" s="56">
        <v>0</v>
      </c>
      <c r="I42" s="56">
        <v>30</v>
      </c>
    </row>
    <row r="43" spans="2:9" ht="18" x14ac:dyDescent="0.2">
      <c r="B43" s="56">
        <v>40</v>
      </c>
      <c r="C43" s="56">
        <v>14</v>
      </c>
      <c r="D43" s="56">
        <v>14</v>
      </c>
      <c r="E43" s="56">
        <v>14</v>
      </c>
      <c r="F43" s="56">
        <v>1</v>
      </c>
      <c r="G43" s="56">
        <v>1</v>
      </c>
      <c r="H43" s="56">
        <v>6</v>
      </c>
      <c r="I43" s="56">
        <v>12</v>
      </c>
    </row>
    <row r="44" spans="2:9" ht="18" x14ac:dyDescent="0.2">
      <c r="B44" s="56">
        <v>41</v>
      </c>
      <c r="C44" s="56">
        <v>5</v>
      </c>
      <c r="D44" s="56">
        <v>1</v>
      </c>
      <c r="E44" s="56">
        <v>24</v>
      </c>
      <c r="F44" s="56">
        <v>0</v>
      </c>
      <c r="G44" s="56">
        <v>14</v>
      </c>
      <c r="H44" s="56">
        <v>0</v>
      </c>
      <c r="I44" s="56">
        <v>0</v>
      </c>
    </row>
    <row r="45" spans="2:9" ht="18" x14ac:dyDescent="0.2">
      <c r="B45" s="56">
        <v>42</v>
      </c>
      <c r="C45" s="56">
        <v>13</v>
      </c>
      <c r="D45" s="56">
        <v>32</v>
      </c>
      <c r="E45" s="56">
        <v>1</v>
      </c>
      <c r="F45" s="56">
        <v>2</v>
      </c>
      <c r="G45" s="56">
        <v>4</v>
      </c>
      <c r="H45" s="56">
        <v>0</v>
      </c>
      <c r="I45" s="56">
        <v>17</v>
      </c>
    </row>
    <row r="46" spans="2:9" ht="18" x14ac:dyDescent="0.2">
      <c r="B46" s="56">
        <v>43</v>
      </c>
      <c r="C46" s="56">
        <v>15</v>
      </c>
      <c r="D46" s="56">
        <v>6</v>
      </c>
      <c r="E46" s="56">
        <v>7</v>
      </c>
      <c r="F46" s="56">
        <v>1</v>
      </c>
      <c r="G46" s="56">
        <v>5</v>
      </c>
      <c r="H46" s="56">
        <v>0</v>
      </c>
      <c r="I46" s="56">
        <v>2</v>
      </c>
    </row>
    <row r="47" spans="2:9" ht="18" x14ac:dyDescent="0.2">
      <c r="B47" s="56">
        <v>44</v>
      </c>
      <c r="C47" s="56">
        <v>14</v>
      </c>
      <c r="D47" s="56">
        <v>14</v>
      </c>
      <c r="E47" s="56">
        <v>3</v>
      </c>
      <c r="F47" s="56">
        <v>3</v>
      </c>
      <c r="G47" s="56">
        <v>5</v>
      </c>
      <c r="H47" s="56">
        <v>0</v>
      </c>
      <c r="I47" s="56">
        <v>3</v>
      </c>
    </row>
    <row r="48" spans="2:9" ht="18" x14ac:dyDescent="0.2">
      <c r="B48" s="56">
        <v>45</v>
      </c>
      <c r="C48" s="56">
        <v>5</v>
      </c>
      <c r="D48" s="56">
        <v>6</v>
      </c>
      <c r="E48" s="56">
        <v>14</v>
      </c>
      <c r="F48" s="56">
        <v>0</v>
      </c>
      <c r="G48" s="56">
        <v>1</v>
      </c>
      <c r="H48" s="56">
        <v>8</v>
      </c>
      <c r="I48" s="56">
        <v>3</v>
      </c>
    </row>
    <row r="49" spans="2:9" ht="18" x14ac:dyDescent="0.2">
      <c r="B49" s="56">
        <v>46</v>
      </c>
      <c r="C49" s="56">
        <v>9</v>
      </c>
      <c r="D49" s="56">
        <v>11</v>
      </c>
      <c r="E49" s="56">
        <v>10</v>
      </c>
      <c r="F49" s="56">
        <v>0</v>
      </c>
      <c r="G49" s="56">
        <v>0</v>
      </c>
      <c r="H49" s="56">
        <v>0</v>
      </c>
      <c r="I49" s="56">
        <v>5</v>
      </c>
    </row>
    <row r="50" spans="2:9" ht="18" x14ac:dyDescent="0.2">
      <c r="B50" s="56">
        <v>47</v>
      </c>
      <c r="C50" s="56">
        <v>21</v>
      </c>
      <c r="D50" s="56">
        <v>10</v>
      </c>
      <c r="E50" s="56">
        <v>6</v>
      </c>
      <c r="F50" s="56">
        <v>2</v>
      </c>
      <c r="G50" s="56">
        <v>6</v>
      </c>
      <c r="H50" s="56">
        <v>0</v>
      </c>
      <c r="I50" s="56">
        <v>0</v>
      </c>
    </row>
    <row r="51" spans="2:9" ht="18" x14ac:dyDescent="0.2">
      <c r="B51" s="56">
        <v>48</v>
      </c>
      <c r="C51" s="56">
        <v>9</v>
      </c>
      <c r="D51" s="56">
        <v>25</v>
      </c>
      <c r="E51" s="56">
        <v>33</v>
      </c>
      <c r="F51" s="56">
        <v>2</v>
      </c>
      <c r="G51" s="56">
        <v>1</v>
      </c>
      <c r="H51" s="56"/>
      <c r="I51" s="56">
        <v>8</v>
      </c>
    </row>
    <row r="52" spans="2:9" ht="18" x14ac:dyDescent="0.2">
      <c r="B52" s="56">
        <v>49</v>
      </c>
      <c r="C52" s="56">
        <v>10</v>
      </c>
      <c r="D52" s="56">
        <v>20</v>
      </c>
      <c r="E52" s="56">
        <v>7</v>
      </c>
      <c r="F52" s="56">
        <v>0</v>
      </c>
      <c r="G52" s="56">
        <v>2</v>
      </c>
      <c r="H52" s="56"/>
      <c r="I52" s="56">
        <v>7</v>
      </c>
    </row>
    <row r="53" spans="2:9" ht="18" x14ac:dyDescent="0.2">
      <c r="B53" s="56">
        <v>50</v>
      </c>
      <c r="C53" s="56">
        <v>7</v>
      </c>
      <c r="D53" s="56">
        <v>25</v>
      </c>
      <c r="E53" s="56">
        <v>10</v>
      </c>
      <c r="F53" s="56">
        <v>0</v>
      </c>
      <c r="G53" s="56">
        <v>0</v>
      </c>
      <c r="H53" s="56"/>
      <c r="I53" s="56">
        <v>12</v>
      </c>
    </row>
    <row r="54" spans="2:9" ht="18" x14ac:dyDescent="0.2">
      <c r="B54" s="56">
        <v>51</v>
      </c>
      <c r="C54" s="56">
        <v>22</v>
      </c>
      <c r="D54" s="56">
        <v>8</v>
      </c>
      <c r="E54" s="56">
        <v>40</v>
      </c>
      <c r="F54" s="56">
        <v>1</v>
      </c>
      <c r="G54" s="56">
        <v>2</v>
      </c>
      <c r="H54" s="56"/>
      <c r="I54" s="56">
        <v>4</v>
      </c>
    </row>
    <row r="55" spans="2:9" ht="18" x14ac:dyDescent="0.2">
      <c r="B55" s="56">
        <v>52</v>
      </c>
      <c r="C55" s="56">
        <v>9</v>
      </c>
      <c r="D55" s="56">
        <v>0</v>
      </c>
      <c r="E55" s="56">
        <v>2</v>
      </c>
      <c r="F55" s="56">
        <v>0</v>
      </c>
      <c r="G55" s="56">
        <v>10</v>
      </c>
      <c r="H55" s="56"/>
      <c r="I55" s="56">
        <v>4</v>
      </c>
    </row>
    <row r="56" spans="2:9" ht="18" x14ac:dyDescent="0.2">
      <c r="B56" s="56">
        <v>53</v>
      </c>
      <c r="C56" s="56">
        <v>0</v>
      </c>
      <c r="D56" s="56">
        <v>2</v>
      </c>
      <c r="E56" s="56">
        <v>9</v>
      </c>
      <c r="F56" s="56">
        <v>0</v>
      </c>
      <c r="G56" s="56">
        <v>15</v>
      </c>
      <c r="H56" s="56"/>
      <c r="I56" s="56">
        <v>7</v>
      </c>
    </row>
    <row r="57" spans="2:9" ht="18" x14ac:dyDescent="0.2">
      <c r="B57" s="56">
        <v>54</v>
      </c>
      <c r="C57" s="56">
        <v>12</v>
      </c>
      <c r="D57" s="56">
        <v>3</v>
      </c>
      <c r="E57" s="56">
        <v>16</v>
      </c>
      <c r="F57" s="56">
        <v>1</v>
      </c>
      <c r="G57" s="56">
        <v>7</v>
      </c>
      <c r="H57" s="56"/>
      <c r="I57" s="56">
        <v>0</v>
      </c>
    </row>
    <row r="58" spans="2:9" ht="18" x14ac:dyDescent="0.2">
      <c r="B58" s="56">
        <v>55</v>
      </c>
      <c r="C58" s="56">
        <v>21</v>
      </c>
      <c r="D58" s="56">
        <v>28</v>
      </c>
      <c r="E58" s="56">
        <v>4</v>
      </c>
      <c r="F58" s="56">
        <v>0</v>
      </c>
      <c r="G58" s="56">
        <v>1</v>
      </c>
      <c r="H58" s="56"/>
      <c r="I58" s="56">
        <v>6</v>
      </c>
    </row>
    <row r="59" spans="2:9" ht="18" x14ac:dyDescent="0.2">
      <c r="B59" s="56">
        <v>56</v>
      </c>
      <c r="C59" s="56">
        <v>17</v>
      </c>
      <c r="D59" s="56">
        <v>12</v>
      </c>
      <c r="E59" s="56">
        <v>6</v>
      </c>
      <c r="F59" s="56">
        <v>0</v>
      </c>
      <c r="G59" s="56">
        <v>2</v>
      </c>
      <c r="H59" s="56"/>
      <c r="I59" s="56">
        <v>0</v>
      </c>
    </row>
    <row r="60" spans="2:9" ht="18" x14ac:dyDescent="0.2">
      <c r="B60" s="56">
        <v>57</v>
      </c>
      <c r="C60" s="56">
        <v>10</v>
      </c>
      <c r="D60" s="56">
        <v>0</v>
      </c>
      <c r="E60" s="56">
        <v>24</v>
      </c>
      <c r="F60" s="56">
        <v>0</v>
      </c>
      <c r="G60" s="56">
        <v>0</v>
      </c>
      <c r="H60" s="56"/>
      <c r="I60" s="56">
        <v>0</v>
      </c>
    </row>
    <row r="61" spans="2:9" ht="18" x14ac:dyDescent="0.2">
      <c r="B61" s="56">
        <v>58</v>
      </c>
      <c r="C61" s="56">
        <v>7</v>
      </c>
      <c r="D61" s="56">
        <v>34</v>
      </c>
      <c r="E61" s="56">
        <v>32</v>
      </c>
      <c r="F61" s="56">
        <v>0</v>
      </c>
      <c r="G61" s="56">
        <v>0</v>
      </c>
      <c r="H61" s="56"/>
      <c r="I61" s="56">
        <v>4</v>
      </c>
    </row>
    <row r="62" spans="2:9" ht="18" x14ac:dyDescent="0.2">
      <c r="B62" s="56">
        <v>59</v>
      </c>
      <c r="C62" s="56">
        <v>9</v>
      </c>
      <c r="D62" s="56">
        <v>8</v>
      </c>
      <c r="E62" s="56">
        <v>7</v>
      </c>
      <c r="F62" s="56">
        <v>0</v>
      </c>
      <c r="G62" s="56">
        <v>11</v>
      </c>
      <c r="H62" s="56"/>
      <c r="I62" s="56">
        <v>9</v>
      </c>
    </row>
    <row r="63" spans="2:9" ht="18" x14ac:dyDescent="0.2">
      <c r="B63" s="56">
        <v>60</v>
      </c>
      <c r="C63" s="56">
        <v>16</v>
      </c>
      <c r="D63" s="56">
        <v>10</v>
      </c>
      <c r="E63" s="56">
        <v>3</v>
      </c>
      <c r="F63" s="56">
        <v>0</v>
      </c>
      <c r="G63" s="56">
        <v>8</v>
      </c>
      <c r="H63" s="56"/>
      <c r="I63" s="56">
        <v>2</v>
      </c>
    </row>
    <row r="64" spans="2:9" ht="18" x14ac:dyDescent="0.2">
      <c r="B64" s="56">
        <v>61</v>
      </c>
      <c r="C64" s="56">
        <v>22</v>
      </c>
      <c r="D64" s="56">
        <v>25</v>
      </c>
      <c r="E64" s="56">
        <v>12</v>
      </c>
      <c r="F64" s="56">
        <v>0</v>
      </c>
      <c r="G64" s="56">
        <v>8</v>
      </c>
      <c r="H64" s="56"/>
      <c r="I64" s="56">
        <v>14</v>
      </c>
    </row>
    <row r="65" spans="2:9" ht="18" x14ac:dyDescent="0.2">
      <c r="B65" s="56">
        <v>62</v>
      </c>
      <c r="C65" s="56">
        <v>21</v>
      </c>
      <c r="D65" s="56">
        <v>8</v>
      </c>
      <c r="E65" s="56">
        <v>5</v>
      </c>
      <c r="F65" s="56">
        <v>5</v>
      </c>
      <c r="G65" s="56">
        <v>7</v>
      </c>
      <c r="H65" s="56"/>
      <c r="I65" s="56">
        <v>4</v>
      </c>
    </row>
    <row r="66" spans="2:9" ht="18" x14ac:dyDescent="0.2">
      <c r="B66" s="56">
        <v>63</v>
      </c>
      <c r="C66" s="56">
        <v>5</v>
      </c>
      <c r="D66" s="56">
        <v>12</v>
      </c>
      <c r="E66" s="56">
        <v>10</v>
      </c>
      <c r="F66" s="56"/>
      <c r="G66" s="56">
        <v>1</v>
      </c>
      <c r="H66" s="56"/>
      <c r="I66" s="56">
        <v>2</v>
      </c>
    </row>
    <row r="67" spans="2:9" ht="18" x14ac:dyDescent="0.2">
      <c r="B67" s="56">
        <v>64</v>
      </c>
      <c r="C67" s="56">
        <v>7</v>
      </c>
      <c r="D67" s="56">
        <v>31</v>
      </c>
      <c r="E67" s="56">
        <v>2</v>
      </c>
      <c r="F67" s="56"/>
      <c r="G67" s="56">
        <v>1</v>
      </c>
      <c r="H67" s="56"/>
      <c r="I67" s="56">
        <v>4</v>
      </c>
    </row>
    <row r="68" spans="2:9" ht="18" x14ac:dyDescent="0.2">
      <c r="B68" s="56">
        <v>65</v>
      </c>
      <c r="C68" s="56">
        <v>11</v>
      </c>
      <c r="D68" s="56">
        <v>16</v>
      </c>
      <c r="E68" s="56">
        <v>6</v>
      </c>
      <c r="F68" s="56"/>
      <c r="G68" s="56">
        <v>8</v>
      </c>
      <c r="H68" s="56"/>
      <c r="I68" s="56">
        <v>4</v>
      </c>
    </row>
    <row r="69" spans="2:9" ht="18" x14ac:dyDescent="0.2">
      <c r="B69" s="56">
        <v>66</v>
      </c>
      <c r="C69" s="56">
        <v>2</v>
      </c>
      <c r="D69" s="56">
        <v>4</v>
      </c>
      <c r="E69" s="56">
        <v>1</v>
      </c>
      <c r="F69" s="56"/>
      <c r="G69" s="56">
        <v>0</v>
      </c>
      <c r="H69" s="56"/>
      <c r="I69" s="56">
        <v>12</v>
      </c>
    </row>
    <row r="70" spans="2:9" ht="18" x14ac:dyDescent="0.2">
      <c r="B70" s="56">
        <v>67</v>
      </c>
      <c r="C70" s="56">
        <v>1</v>
      </c>
      <c r="D70" s="56">
        <v>12</v>
      </c>
      <c r="E70" s="56">
        <v>22</v>
      </c>
      <c r="F70" s="56"/>
      <c r="G70" s="56">
        <v>0</v>
      </c>
      <c r="H70" s="56"/>
      <c r="I70" s="56">
        <v>17</v>
      </c>
    </row>
    <row r="71" spans="2:9" ht="18" x14ac:dyDescent="0.2">
      <c r="B71" s="56">
        <v>68</v>
      </c>
      <c r="C71" s="56">
        <v>9</v>
      </c>
      <c r="D71" s="56">
        <v>19</v>
      </c>
      <c r="E71" s="56">
        <v>20</v>
      </c>
      <c r="F71" s="56"/>
      <c r="G71" s="56">
        <v>10</v>
      </c>
      <c r="H71" s="56"/>
      <c r="I71" s="56">
        <v>2</v>
      </c>
    </row>
    <row r="72" spans="2:9" ht="18" x14ac:dyDescent="0.2">
      <c r="B72" s="56">
        <v>69</v>
      </c>
      <c r="C72" s="56">
        <v>15</v>
      </c>
      <c r="D72" s="56"/>
      <c r="E72" s="56">
        <v>24</v>
      </c>
      <c r="F72" s="56"/>
      <c r="G72" s="56">
        <v>6</v>
      </c>
      <c r="H72" s="56"/>
      <c r="I72" s="56">
        <v>1</v>
      </c>
    </row>
    <row r="73" spans="2:9" ht="18" x14ac:dyDescent="0.2">
      <c r="B73" s="56">
        <v>70</v>
      </c>
      <c r="C73" s="56">
        <v>20</v>
      </c>
      <c r="D73" s="56"/>
      <c r="E73" s="56">
        <v>9</v>
      </c>
      <c r="F73" s="56"/>
      <c r="G73" s="56">
        <v>10</v>
      </c>
      <c r="H73" s="56"/>
      <c r="I73" s="56">
        <v>3</v>
      </c>
    </row>
    <row r="74" spans="2:9" ht="18" x14ac:dyDescent="0.2">
      <c r="B74" s="56">
        <v>71</v>
      </c>
      <c r="C74" s="56">
        <v>1</v>
      </c>
      <c r="D74" s="56"/>
      <c r="E74" s="56">
        <v>21</v>
      </c>
      <c r="F74" s="56"/>
      <c r="G74" s="56">
        <v>7</v>
      </c>
      <c r="H74" s="56"/>
      <c r="I74" s="56">
        <v>2</v>
      </c>
    </row>
    <row r="75" spans="2:9" ht="18" x14ac:dyDescent="0.2">
      <c r="B75" s="56">
        <v>72</v>
      </c>
      <c r="C75" s="56">
        <v>3</v>
      </c>
      <c r="D75" s="56"/>
      <c r="E75" s="56">
        <v>10</v>
      </c>
      <c r="F75" s="56"/>
      <c r="G75" s="56">
        <v>10</v>
      </c>
      <c r="H75" s="56"/>
      <c r="I75" s="56">
        <v>8</v>
      </c>
    </row>
    <row r="76" spans="2:9" ht="18" x14ac:dyDescent="0.2">
      <c r="B76" s="56">
        <v>73</v>
      </c>
      <c r="C76" s="56">
        <v>9</v>
      </c>
      <c r="D76" s="56"/>
      <c r="E76" s="56">
        <v>12</v>
      </c>
      <c r="F76" s="56"/>
      <c r="G76" s="56">
        <v>11</v>
      </c>
      <c r="H76" s="56"/>
      <c r="I76" s="56">
        <v>0</v>
      </c>
    </row>
    <row r="77" spans="2:9" ht="18" x14ac:dyDescent="0.2">
      <c r="B77" s="56">
        <v>74</v>
      </c>
      <c r="C77" s="56">
        <v>17</v>
      </c>
      <c r="D77" s="56"/>
      <c r="E77" s="56">
        <v>1</v>
      </c>
      <c r="F77" s="56"/>
      <c r="G77" s="56">
        <v>5</v>
      </c>
      <c r="H77" s="56"/>
      <c r="I77" s="56">
        <v>7</v>
      </c>
    </row>
    <row r="78" spans="2:9" ht="18" x14ac:dyDescent="0.2">
      <c r="B78" s="56">
        <v>75</v>
      </c>
      <c r="C78" s="56">
        <v>16</v>
      </c>
      <c r="D78" s="56"/>
      <c r="E78" s="56">
        <v>14</v>
      </c>
      <c r="F78" s="56"/>
      <c r="G78" s="56">
        <v>6</v>
      </c>
      <c r="H78" s="56"/>
      <c r="I78" s="56">
        <v>6</v>
      </c>
    </row>
    <row r="79" spans="2:9" ht="18" x14ac:dyDescent="0.2">
      <c r="B79" s="56">
        <v>76</v>
      </c>
      <c r="C79" s="56">
        <v>10</v>
      </c>
      <c r="D79" s="56"/>
      <c r="E79" s="56">
        <v>2</v>
      </c>
      <c r="F79" s="56"/>
      <c r="G79" s="56">
        <v>6</v>
      </c>
      <c r="H79" s="56"/>
      <c r="I79" s="56">
        <v>2</v>
      </c>
    </row>
    <row r="80" spans="2:9" ht="18" x14ac:dyDescent="0.2">
      <c r="B80" s="56">
        <v>77</v>
      </c>
      <c r="C80" s="56">
        <v>11</v>
      </c>
      <c r="D80" s="56"/>
      <c r="E80" s="56">
        <v>2</v>
      </c>
      <c r="F80" s="56"/>
      <c r="G80" s="56">
        <v>0</v>
      </c>
      <c r="H80" s="56"/>
      <c r="I80" s="56">
        <v>0</v>
      </c>
    </row>
    <row r="81" spans="2:9" ht="18" x14ac:dyDescent="0.2">
      <c r="B81" s="56">
        <v>78</v>
      </c>
      <c r="C81" s="56">
        <v>10</v>
      </c>
      <c r="D81" s="56"/>
      <c r="E81" s="56">
        <v>4</v>
      </c>
      <c r="F81" s="56"/>
      <c r="G81" s="56">
        <v>0</v>
      </c>
      <c r="H81" s="56"/>
      <c r="I81" s="56">
        <v>0</v>
      </c>
    </row>
    <row r="82" spans="2:9" ht="18" x14ac:dyDescent="0.2">
      <c r="B82" s="56">
        <v>79</v>
      </c>
      <c r="C82" s="56">
        <v>10</v>
      </c>
      <c r="D82" s="56"/>
      <c r="E82" s="56">
        <v>21</v>
      </c>
      <c r="F82" s="56"/>
      <c r="G82" s="56">
        <v>13</v>
      </c>
      <c r="H82" s="56"/>
      <c r="I82" s="56">
        <v>0</v>
      </c>
    </row>
    <row r="83" spans="2:9" ht="18" x14ac:dyDescent="0.2">
      <c r="B83" s="56">
        <v>80</v>
      </c>
      <c r="C83" s="56">
        <v>8</v>
      </c>
      <c r="D83" s="56"/>
      <c r="E83" s="56">
        <v>4</v>
      </c>
      <c r="F83" s="56"/>
      <c r="G83" s="56">
        <v>5</v>
      </c>
      <c r="H83" s="56"/>
      <c r="I83" s="56">
        <v>8</v>
      </c>
    </row>
    <row r="84" spans="2:9" ht="18" x14ac:dyDescent="0.2">
      <c r="B84" s="56">
        <v>81</v>
      </c>
      <c r="C84" s="56">
        <v>2</v>
      </c>
      <c r="D84" s="56"/>
      <c r="E84" s="56">
        <v>17</v>
      </c>
      <c r="F84" s="56"/>
      <c r="G84" s="56">
        <v>1</v>
      </c>
      <c r="H84" s="56"/>
      <c r="I84" s="56">
        <v>14</v>
      </c>
    </row>
    <row r="85" spans="2:9" ht="18" x14ac:dyDescent="0.2">
      <c r="B85" s="56">
        <v>82</v>
      </c>
      <c r="C85" s="56">
        <v>17</v>
      </c>
      <c r="D85" s="56"/>
      <c r="E85" s="56">
        <v>11</v>
      </c>
      <c r="F85" s="56"/>
      <c r="G85" s="56">
        <v>6</v>
      </c>
      <c r="H85" s="56"/>
      <c r="I85" s="56">
        <v>15</v>
      </c>
    </row>
    <row r="86" spans="2:9" ht="18" x14ac:dyDescent="0.2">
      <c r="B86" s="56">
        <v>83</v>
      </c>
      <c r="C86" s="56">
        <v>8</v>
      </c>
      <c r="D86" s="56"/>
      <c r="E86" s="56">
        <v>7</v>
      </c>
      <c r="F86" s="56"/>
      <c r="G86" s="56">
        <v>0</v>
      </c>
      <c r="H86" s="56"/>
      <c r="I86" s="56">
        <v>0</v>
      </c>
    </row>
    <row r="87" spans="2:9" ht="18" x14ac:dyDescent="0.2">
      <c r="B87" s="56">
        <v>84</v>
      </c>
      <c r="C87" s="56">
        <v>2</v>
      </c>
      <c r="D87" s="56"/>
      <c r="E87" s="56">
        <v>0</v>
      </c>
      <c r="F87" s="56"/>
      <c r="G87" s="56">
        <v>3</v>
      </c>
      <c r="H87" s="56"/>
      <c r="I87" s="56"/>
    </row>
    <row r="88" spans="2:9" ht="18" x14ac:dyDescent="0.2">
      <c r="B88" s="56">
        <v>85</v>
      </c>
      <c r="C88" s="56">
        <v>3</v>
      </c>
      <c r="D88" s="56"/>
      <c r="E88" s="56">
        <v>24</v>
      </c>
      <c r="F88" s="56"/>
      <c r="G88" s="56"/>
      <c r="H88" s="56"/>
      <c r="I88" s="56"/>
    </row>
    <row r="89" spans="2:9" ht="18" x14ac:dyDescent="0.2">
      <c r="B89" s="56">
        <v>86</v>
      </c>
      <c r="C89" s="56">
        <v>19</v>
      </c>
      <c r="D89" s="56"/>
      <c r="E89" s="56">
        <v>8</v>
      </c>
      <c r="F89" s="56"/>
      <c r="G89" s="56"/>
      <c r="H89" s="56"/>
      <c r="I89" s="56"/>
    </row>
    <row r="90" spans="2:9" ht="18" x14ac:dyDescent="0.2">
      <c r="B90" s="56">
        <v>87</v>
      </c>
      <c r="C90" s="56">
        <v>9</v>
      </c>
      <c r="D90" s="56"/>
      <c r="E90" s="56">
        <v>11</v>
      </c>
      <c r="F90" s="56"/>
      <c r="G90" s="56"/>
      <c r="H90" s="56"/>
      <c r="I90" s="56"/>
    </row>
    <row r="91" spans="2:9" ht="18" x14ac:dyDescent="0.2">
      <c r="B91" s="56">
        <v>88</v>
      </c>
      <c r="C91" s="56">
        <v>6</v>
      </c>
      <c r="D91" s="56"/>
      <c r="E91" s="56">
        <v>3</v>
      </c>
      <c r="F91" s="56"/>
      <c r="G91" s="56"/>
      <c r="H91" s="56"/>
      <c r="I91" s="56"/>
    </row>
    <row r="92" spans="2:9" ht="18" x14ac:dyDescent="0.2">
      <c r="B92" s="56">
        <v>89</v>
      </c>
      <c r="C92" s="56">
        <v>10</v>
      </c>
      <c r="D92" s="56"/>
      <c r="E92" s="56">
        <v>3</v>
      </c>
      <c r="F92" s="56"/>
      <c r="G92" s="56"/>
      <c r="H92" s="56"/>
      <c r="I92" s="56"/>
    </row>
    <row r="93" spans="2:9" ht="18" x14ac:dyDescent="0.2">
      <c r="B93" s="56">
        <v>90</v>
      </c>
      <c r="C93" s="56"/>
      <c r="D93" s="56"/>
      <c r="E93" s="56">
        <v>19</v>
      </c>
      <c r="F93" s="56"/>
      <c r="G93" s="56"/>
      <c r="H93" s="56"/>
      <c r="I93" s="56"/>
    </row>
    <row r="94" spans="2:9" ht="18" x14ac:dyDescent="0.2">
      <c r="B94" s="56">
        <v>91</v>
      </c>
      <c r="C94" s="56"/>
      <c r="D94" s="56"/>
      <c r="E94" s="56">
        <v>14</v>
      </c>
      <c r="F94" s="56"/>
      <c r="G94" s="56"/>
      <c r="H94" s="56"/>
      <c r="I94" s="56"/>
    </row>
    <row r="95" spans="2:9" ht="18" x14ac:dyDescent="0.2">
      <c r="B95" s="56">
        <v>92</v>
      </c>
      <c r="C95" s="56"/>
      <c r="D95" s="56"/>
      <c r="E95" s="56">
        <v>4</v>
      </c>
      <c r="F95" s="56"/>
      <c r="G95" s="56"/>
      <c r="H95" s="56"/>
      <c r="I95" s="56"/>
    </row>
    <row r="96" spans="2:9" ht="18" x14ac:dyDescent="0.2">
      <c r="B96" s="56">
        <v>93</v>
      </c>
      <c r="C96" s="56"/>
      <c r="D96" s="56"/>
      <c r="E96" s="56">
        <v>0</v>
      </c>
      <c r="F96" s="56"/>
      <c r="G96" s="56"/>
      <c r="H96" s="56"/>
      <c r="I96" s="56"/>
    </row>
    <row r="97" spans="2:9" ht="18" x14ac:dyDescent="0.2">
      <c r="B97" s="56">
        <v>94</v>
      </c>
      <c r="C97" s="56"/>
      <c r="D97" s="56"/>
      <c r="E97" s="56">
        <v>10</v>
      </c>
      <c r="F97" s="56"/>
      <c r="G97" s="56"/>
      <c r="H97" s="56"/>
      <c r="I97" s="56"/>
    </row>
    <row r="98" spans="2:9" ht="18" x14ac:dyDescent="0.2">
      <c r="B98" s="56">
        <v>95</v>
      </c>
      <c r="C98" s="56"/>
      <c r="D98" s="56"/>
      <c r="E98" s="56">
        <v>6</v>
      </c>
      <c r="F98" s="56"/>
      <c r="G98" s="56"/>
      <c r="H98" s="56"/>
      <c r="I98" s="56"/>
    </row>
    <row r="99" spans="2:9" ht="18" x14ac:dyDescent="0.2">
      <c r="B99" s="54"/>
      <c r="C99" s="115"/>
      <c r="D99" s="115"/>
      <c r="E99" s="115"/>
    </row>
    <row r="100" spans="2:9" ht="18" x14ac:dyDescent="0.2">
      <c r="B100" s="54"/>
      <c r="C100" s="115"/>
      <c r="D100" s="115"/>
      <c r="E100" s="115"/>
    </row>
    <row r="101" spans="2:9" ht="18" x14ac:dyDescent="0.2">
      <c r="B101" s="54"/>
      <c r="C101" s="115"/>
      <c r="D101" s="115"/>
      <c r="E101" s="115"/>
    </row>
    <row r="102" spans="2:9" ht="18" x14ac:dyDescent="0.2">
      <c r="B102" s="54"/>
      <c r="C102" s="115"/>
      <c r="D102" s="115"/>
      <c r="E102" s="115"/>
    </row>
    <row r="103" spans="2:9" ht="18" x14ac:dyDescent="0.2">
      <c r="B103" s="54"/>
      <c r="C103" s="115"/>
      <c r="D103" s="115"/>
      <c r="E103" s="115"/>
    </row>
    <row r="104" spans="2:9" ht="18" x14ac:dyDescent="0.2">
      <c r="B104" s="54"/>
      <c r="C104" s="115"/>
      <c r="D104" s="115"/>
      <c r="E104" s="115"/>
    </row>
    <row r="105" spans="2:9" ht="18" x14ac:dyDescent="0.2">
      <c r="B105" s="54"/>
      <c r="C105" s="115"/>
      <c r="D105" s="115"/>
      <c r="E105" s="115"/>
    </row>
    <row r="106" spans="2:9" ht="18" x14ac:dyDescent="0.2">
      <c r="B106" s="54"/>
      <c r="C106" s="115"/>
      <c r="D106" s="115"/>
      <c r="E106" s="115"/>
    </row>
    <row r="107" spans="2:9" ht="18" x14ac:dyDescent="0.2">
      <c r="B107" s="54"/>
      <c r="C107" s="115"/>
      <c r="D107" s="115"/>
      <c r="E107" s="115"/>
    </row>
    <row r="108" spans="2:9" ht="18" x14ac:dyDescent="0.2">
      <c r="B108" s="54"/>
      <c r="C108" s="115"/>
      <c r="D108" s="115"/>
      <c r="E108" s="115"/>
    </row>
    <row r="109" spans="2:9" ht="18" x14ac:dyDescent="0.2">
      <c r="B109" s="54"/>
      <c r="C109" s="115"/>
      <c r="D109" s="115"/>
      <c r="E109" s="115"/>
    </row>
    <row r="110" spans="2:9" ht="18" x14ac:dyDescent="0.2">
      <c r="B110" s="54"/>
      <c r="C110" s="115"/>
      <c r="D110" s="115"/>
      <c r="E110" s="115"/>
    </row>
    <row r="111" spans="2:9" ht="18" x14ac:dyDescent="0.2">
      <c r="B111" s="54"/>
      <c r="C111" s="115"/>
      <c r="D111" s="115"/>
      <c r="E111" s="115"/>
    </row>
    <row r="112" spans="2:9" ht="18" x14ac:dyDescent="0.2">
      <c r="B112" s="54"/>
      <c r="C112" s="115"/>
      <c r="D112" s="115"/>
      <c r="E112" s="115"/>
    </row>
    <row r="113" spans="2:5" ht="18" x14ac:dyDescent="0.2">
      <c r="B113" s="54"/>
      <c r="C113" s="115"/>
      <c r="D113" s="115"/>
      <c r="E113" s="115"/>
    </row>
    <row r="114" spans="2:5" ht="18" x14ac:dyDescent="0.2">
      <c r="B114" s="54"/>
      <c r="C114" s="115"/>
      <c r="D114" s="115"/>
      <c r="E114" s="115"/>
    </row>
    <row r="115" spans="2:5" ht="18" x14ac:dyDescent="0.2">
      <c r="B115" s="54"/>
      <c r="C115" s="115"/>
      <c r="D115" s="115"/>
      <c r="E115" s="115"/>
    </row>
    <row r="116" spans="2:5" ht="18" x14ac:dyDescent="0.2">
      <c r="B116" s="54"/>
      <c r="C116" s="115"/>
      <c r="D116" s="115"/>
      <c r="E116" s="115"/>
    </row>
    <row r="117" spans="2:5" ht="18" x14ac:dyDescent="0.2">
      <c r="B117" s="54"/>
      <c r="C117" s="115"/>
      <c r="D117" s="115"/>
      <c r="E117" s="115"/>
    </row>
    <row r="118" spans="2:5" ht="18" x14ac:dyDescent="0.2">
      <c r="B118" s="54"/>
      <c r="C118" s="115"/>
      <c r="D118" s="115"/>
      <c r="E118" s="115"/>
    </row>
    <row r="119" spans="2:5" ht="18" x14ac:dyDescent="0.2">
      <c r="B119" s="54"/>
      <c r="C119" s="115"/>
      <c r="D119" s="115"/>
      <c r="E119" s="115"/>
    </row>
    <row r="120" spans="2:5" ht="18" x14ac:dyDescent="0.2">
      <c r="B120" s="54"/>
      <c r="C120" s="115"/>
      <c r="D120" s="115"/>
      <c r="E120" s="115"/>
    </row>
    <row r="121" spans="2:5" ht="18" x14ac:dyDescent="0.2">
      <c r="B121" s="54"/>
      <c r="C121" s="115"/>
      <c r="D121" s="115"/>
      <c r="E121" s="115"/>
    </row>
    <row r="122" spans="2:5" ht="18" x14ac:dyDescent="0.2">
      <c r="B122" s="54"/>
      <c r="C122" s="115"/>
      <c r="D122" s="115"/>
      <c r="E122" s="115"/>
    </row>
    <row r="123" spans="2:5" ht="18" x14ac:dyDescent="0.2">
      <c r="B123" s="54"/>
      <c r="C123" s="115"/>
      <c r="D123" s="115"/>
      <c r="E123" s="115"/>
    </row>
    <row r="124" spans="2:5" ht="18" x14ac:dyDescent="0.2">
      <c r="B124" s="54"/>
      <c r="C124" s="115"/>
      <c r="D124" s="115"/>
      <c r="E124" s="115"/>
    </row>
    <row r="125" spans="2:5" ht="18" x14ac:dyDescent="0.2">
      <c r="B125" s="54"/>
      <c r="C125" s="115"/>
      <c r="D125" s="115"/>
      <c r="E125" s="115"/>
    </row>
    <row r="126" spans="2:5" ht="18" x14ac:dyDescent="0.2">
      <c r="B126" s="54"/>
      <c r="C126" s="115"/>
      <c r="D126" s="115"/>
      <c r="E126" s="115"/>
    </row>
    <row r="127" spans="2:5" ht="18" x14ac:dyDescent="0.2">
      <c r="B127" s="54"/>
      <c r="C127" s="115"/>
      <c r="D127" s="115"/>
      <c r="E127" s="115"/>
    </row>
    <row r="128" spans="2:5" ht="18" x14ac:dyDescent="0.2">
      <c r="B128" s="54"/>
      <c r="C128" s="115"/>
      <c r="D128" s="115"/>
      <c r="E128" s="115"/>
    </row>
    <row r="129" spans="2:5" ht="18" x14ac:dyDescent="0.2">
      <c r="B129" s="54"/>
      <c r="C129" s="115"/>
      <c r="D129" s="115"/>
      <c r="E129" s="115"/>
    </row>
    <row r="130" spans="2:5" ht="18" x14ac:dyDescent="0.2">
      <c r="B130" s="54"/>
      <c r="C130" s="115"/>
      <c r="D130" s="115"/>
      <c r="E130" s="115"/>
    </row>
    <row r="131" spans="2:5" ht="18" x14ac:dyDescent="0.2">
      <c r="B131" s="54"/>
      <c r="C131" s="115"/>
      <c r="D131" s="115"/>
      <c r="E131" s="115"/>
    </row>
    <row r="132" spans="2:5" ht="18" x14ac:dyDescent="0.2">
      <c r="B132" s="54"/>
      <c r="C132" s="115"/>
      <c r="D132" s="115"/>
      <c r="E132" s="115"/>
    </row>
    <row r="133" spans="2:5" ht="18" x14ac:dyDescent="0.2">
      <c r="B133" s="54"/>
      <c r="C133" s="115"/>
      <c r="D133" s="115"/>
      <c r="E133" s="115"/>
    </row>
    <row r="134" spans="2:5" ht="18" x14ac:dyDescent="0.2">
      <c r="B134" s="54"/>
      <c r="C134" s="115"/>
      <c r="D134" s="115"/>
      <c r="E134" s="115"/>
    </row>
    <row r="135" spans="2:5" ht="18" x14ac:dyDescent="0.2">
      <c r="B135" s="54"/>
      <c r="C135" s="115"/>
      <c r="D135" s="115"/>
      <c r="E135" s="115"/>
    </row>
    <row r="136" spans="2:5" ht="18" x14ac:dyDescent="0.2">
      <c r="B136" s="54"/>
      <c r="C136" s="115"/>
      <c r="D136" s="115"/>
      <c r="E136" s="115"/>
    </row>
    <row r="137" spans="2:5" ht="18" x14ac:dyDescent="0.2">
      <c r="B137" s="54"/>
      <c r="C137" s="115"/>
      <c r="D137" s="115"/>
      <c r="E137" s="11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03649-DFC9-A546-9AB5-0DA5D96BDBBA}">
  <sheetPr codeName="Sheet27"/>
  <dimension ref="A2:AL63"/>
  <sheetViews>
    <sheetView topLeftCell="A28" workbookViewId="0">
      <selection activeCell="D68" sqref="D68"/>
    </sheetView>
  </sheetViews>
  <sheetFormatPr baseColWidth="10" defaultRowHeight="16" x14ac:dyDescent="0.2"/>
  <sheetData>
    <row r="2" spans="1:38" x14ac:dyDescent="0.2">
      <c r="B2" s="2" t="s">
        <v>57</v>
      </c>
      <c r="C2" s="1"/>
      <c r="D2" s="1"/>
      <c r="H2" s="1"/>
      <c r="I2" s="1"/>
      <c r="J2" s="1"/>
      <c r="K2" s="1"/>
      <c r="L2" s="1"/>
    </row>
    <row r="3" spans="1:38" x14ac:dyDescent="0.2">
      <c r="B3" s="139" t="s">
        <v>24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31"/>
      <c r="R3" s="139" t="s">
        <v>25</v>
      </c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</row>
    <row r="4" spans="1:38" ht="21" customHeight="1" x14ac:dyDescent="0.2">
      <c r="B4" s="138" t="s">
        <v>28</v>
      </c>
      <c r="C4" s="138"/>
      <c r="D4" s="138"/>
      <c r="E4" s="138" t="s">
        <v>6</v>
      </c>
      <c r="F4" s="138"/>
      <c r="G4" s="138"/>
      <c r="H4" s="138" t="s">
        <v>92</v>
      </c>
      <c r="I4" s="138"/>
      <c r="J4" s="138"/>
      <c r="K4" s="138" t="s">
        <v>86</v>
      </c>
      <c r="L4" s="138"/>
      <c r="M4" s="138"/>
      <c r="N4" s="138" t="s">
        <v>85</v>
      </c>
      <c r="O4" s="138"/>
      <c r="P4" s="138"/>
      <c r="Q4" s="32"/>
      <c r="R4" s="138" t="s">
        <v>28</v>
      </c>
      <c r="S4" s="138"/>
      <c r="T4" s="138"/>
      <c r="U4" s="138" t="s">
        <v>6</v>
      </c>
      <c r="V4" s="138"/>
      <c r="W4" s="138"/>
      <c r="X4" s="138" t="s">
        <v>92</v>
      </c>
      <c r="Y4" s="138"/>
      <c r="Z4" s="138"/>
      <c r="AA4" s="138" t="s">
        <v>86</v>
      </c>
      <c r="AB4" s="138"/>
      <c r="AC4" s="138"/>
      <c r="AD4" s="138" t="s">
        <v>85</v>
      </c>
      <c r="AE4" s="138"/>
      <c r="AF4" s="138"/>
    </row>
    <row r="5" spans="1:38" x14ac:dyDescent="0.2">
      <c r="A5" s="6"/>
      <c r="B5" s="11">
        <v>30</v>
      </c>
      <c r="C5" s="11">
        <v>30</v>
      </c>
      <c r="D5" s="11">
        <v>30</v>
      </c>
      <c r="E5" s="23">
        <v>30</v>
      </c>
      <c r="F5" s="23">
        <v>30</v>
      </c>
      <c r="G5" s="23">
        <v>30</v>
      </c>
      <c r="H5" s="22">
        <v>30</v>
      </c>
      <c r="I5" s="22">
        <v>30</v>
      </c>
      <c r="J5" s="22">
        <v>30</v>
      </c>
      <c r="K5" s="7">
        <v>30</v>
      </c>
      <c r="L5" s="7">
        <v>30</v>
      </c>
      <c r="M5" s="7">
        <v>30</v>
      </c>
      <c r="N5" s="7">
        <v>30</v>
      </c>
      <c r="O5" s="7">
        <v>30</v>
      </c>
      <c r="P5" s="7">
        <v>30</v>
      </c>
      <c r="Q5" s="20"/>
      <c r="R5" s="33">
        <f>B5/30</f>
        <v>1</v>
      </c>
      <c r="S5" s="33">
        <f t="shared" ref="S5:U5" si="0">C5/30</f>
        <v>1</v>
      </c>
      <c r="T5" s="33">
        <f t="shared" si="0"/>
        <v>1</v>
      </c>
      <c r="U5" s="33">
        <f t="shared" si="0"/>
        <v>1</v>
      </c>
      <c r="V5" s="33">
        <f t="shared" ref="V5" si="1">F5/30</f>
        <v>1</v>
      </c>
      <c r="W5" s="33">
        <f t="shared" ref="W5:X5" si="2">G5/30</f>
        <v>1</v>
      </c>
      <c r="X5" s="33">
        <f t="shared" si="2"/>
        <v>1</v>
      </c>
      <c r="Y5" s="33">
        <f t="shared" ref="Y5" si="3">I5/30</f>
        <v>1</v>
      </c>
      <c r="Z5" s="33">
        <f t="shared" ref="Z5:AA5" si="4">J5/30</f>
        <v>1</v>
      </c>
      <c r="AA5" s="33">
        <f t="shared" si="4"/>
        <v>1</v>
      </c>
      <c r="AB5" s="33">
        <f>L5/30</f>
        <v>1</v>
      </c>
      <c r="AC5" s="33">
        <f t="shared" ref="AC5" si="5">M5/30</f>
        <v>1</v>
      </c>
      <c r="AD5" s="33">
        <f t="shared" ref="AD5" si="6">N5/30</f>
        <v>1</v>
      </c>
      <c r="AE5" s="33">
        <f t="shared" ref="AE5" si="7">O5/30</f>
        <v>1</v>
      </c>
      <c r="AF5" s="33">
        <f t="shared" ref="AF5" si="8">P5/30</f>
        <v>1</v>
      </c>
      <c r="AH5" s="10"/>
      <c r="AI5" s="10"/>
      <c r="AJ5" s="10"/>
      <c r="AK5" s="10"/>
      <c r="AL5" s="10"/>
    </row>
    <row r="6" spans="1:38" x14ac:dyDescent="0.2">
      <c r="A6" s="6"/>
      <c r="B6" s="11">
        <v>30</v>
      </c>
      <c r="C6" s="11">
        <v>30</v>
      </c>
      <c r="D6" s="11">
        <v>30</v>
      </c>
      <c r="E6" s="11">
        <v>30</v>
      </c>
      <c r="F6" s="11">
        <v>30</v>
      </c>
      <c r="G6" s="11">
        <v>30</v>
      </c>
      <c r="H6" s="22">
        <v>30</v>
      </c>
      <c r="I6" s="22">
        <v>30</v>
      </c>
      <c r="J6" s="22">
        <v>30</v>
      </c>
      <c r="K6" s="7">
        <v>30</v>
      </c>
      <c r="L6" s="7">
        <v>30</v>
      </c>
      <c r="M6" s="7">
        <v>30</v>
      </c>
      <c r="N6" s="7">
        <v>29</v>
      </c>
      <c r="O6" s="7">
        <v>29</v>
      </c>
      <c r="P6" s="7">
        <v>30</v>
      </c>
      <c r="Q6" s="20"/>
      <c r="R6" s="33">
        <f t="shared" ref="R6:R30" si="9">B6/30</f>
        <v>1</v>
      </c>
      <c r="S6" s="33">
        <f t="shared" ref="S6:S30" si="10">C6/30</f>
        <v>1</v>
      </c>
      <c r="T6" s="33">
        <f t="shared" ref="T6:T30" si="11">D6/30</f>
        <v>1</v>
      </c>
      <c r="U6" s="33">
        <f t="shared" ref="U6:U30" si="12">E6/30</f>
        <v>1</v>
      </c>
      <c r="V6" s="33">
        <f t="shared" ref="V6:V30" si="13">F6/30</f>
        <v>1</v>
      </c>
      <c r="W6" s="33">
        <f t="shared" ref="W6:W30" si="14">G6/30</f>
        <v>1</v>
      </c>
      <c r="X6" s="33">
        <f t="shared" ref="X6:X30" si="15">H6/30</f>
        <v>1</v>
      </c>
      <c r="Y6" s="33">
        <f t="shared" ref="Y6:Y30" si="16">I6/30</f>
        <v>1</v>
      </c>
      <c r="Z6" s="33">
        <f t="shared" ref="Z6:Z30" si="17">J6/30</f>
        <v>1</v>
      </c>
      <c r="AA6" s="33">
        <f t="shared" ref="AA6:AA30" si="18">K6/30</f>
        <v>1</v>
      </c>
      <c r="AB6" s="33">
        <f t="shared" ref="AB6:AB30" si="19">L6/30</f>
        <v>1</v>
      </c>
      <c r="AC6" s="33">
        <f t="shared" ref="AC6:AC30" si="20">M6/30</f>
        <v>1</v>
      </c>
      <c r="AD6" s="33">
        <f t="shared" ref="AD6:AD30" si="21">N6/30</f>
        <v>0.96666666666666667</v>
      </c>
      <c r="AE6" s="33">
        <f t="shared" ref="AE6:AE30" si="22">O6/30</f>
        <v>0.96666666666666667</v>
      </c>
      <c r="AF6" s="33">
        <f t="shared" ref="AF6:AF30" si="23">P6/30</f>
        <v>1</v>
      </c>
      <c r="AH6" s="10"/>
      <c r="AI6" s="10"/>
      <c r="AJ6" s="10"/>
      <c r="AK6" s="10"/>
      <c r="AL6" s="10"/>
    </row>
    <row r="7" spans="1:38" x14ac:dyDescent="0.2">
      <c r="A7" s="6"/>
      <c r="B7" s="11">
        <v>30</v>
      </c>
      <c r="C7" s="11">
        <v>30</v>
      </c>
      <c r="D7" s="11">
        <v>30</v>
      </c>
      <c r="E7" s="11">
        <v>30</v>
      </c>
      <c r="F7" s="11">
        <v>29</v>
      </c>
      <c r="G7" s="11">
        <v>30</v>
      </c>
      <c r="H7" s="22">
        <v>30</v>
      </c>
      <c r="I7" s="22">
        <v>30</v>
      </c>
      <c r="J7" s="22">
        <v>30</v>
      </c>
      <c r="K7" s="7">
        <v>30</v>
      </c>
      <c r="L7" s="7">
        <v>30</v>
      </c>
      <c r="M7" s="7">
        <v>30</v>
      </c>
      <c r="N7" s="7">
        <v>29</v>
      </c>
      <c r="O7" s="7">
        <v>29</v>
      </c>
      <c r="P7" s="7">
        <v>30</v>
      </c>
      <c r="Q7" s="20"/>
      <c r="R7" s="33">
        <f t="shared" si="9"/>
        <v>1</v>
      </c>
      <c r="S7" s="33">
        <f t="shared" si="10"/>
        <v>1</v>
      </c>
      <c r="T7" s="33">
        <f t="shared" si="11"/>
        <v>1</v>
      </c>
      <c r="U7" s="33">
        <f t="shared" si="12"/>
        <v>1</v>
      </c>
      <c r="V7" s="33">
        <f t="shared" si="13"/>
        <v>0.96666666666666667</v>
      </c>
      <c r="W7" s="33">
        <f t="shared" si="14"/>
        <v>1</v>
      </c>
      <c r="X7" s="33">
        <f t="shared" si="15"/>
        <v>1</v>
      </c>
      <c r="Y7" s="33">
        <f t="shared" si="16"/>
        <v>1</v>
      </c>
      <c r="Z7" s="33">
        <f t="shared" si="17"/>
        <v>1</v>
      </c>
      <c r="AA7" s="33">
        <f t="shared" si="18"/>
        <v>1</v>
      </c>
      <c r="AB7" s="33">
        <f t="shared" si="19"/>
        <v>1</v>
      </c>
      <c r="AC7" s="33">
        <f t="shared" si="20"/>
        <v>1</v>
      </c>
      <c r="AD7" s="33">
        <f t="shared" si="21"/>
        <v>0.96666666666666667</v>
      </c>
      <c r="AE7" s="33">
        <f t="shared" si="22"/>
        <v>0.96666666666666667</v>
      </c>
      <c r="AF7" s="33">
        <f t="shared" si="23"/>
        <v>1</v>
      </c>
      <c r="AH7" s="10"/>
      <c r="AI7" s="10"/>
      <c r="AJ7" s="10"/>
      <c r="AK7" s="10"/>
      <c r="AL7" s="10"/>
    </row>
    <row r="8" spans="1:38" x14ac:dyDescent="0.2">
      <c r="A8" s="6"/>
      <c r="B8" s="11">
        <v>29</v>
      </c>
      <c r="C8" s="11">
        <v>30</v>
      </c>
      <c r="D8" s="11">
        <v>29</v>
      </c>
      <c r="E8" s="11">
        <v>30</v>
      </c>
      <c r="F8" s="11">
        <v>29</v>
      </c>
      <c r="G8" s="11">
        <v>30</v>
      </c>
      <c r="H8" s="22">
        <v>23</v>
      </c>
      <c r="I8" s="22">
        <v>30</v>
      </c>
      <c r="J8" s="22">
        <v>30</v>
      </c>
      <c r="K8" s="7">
        <v>30</v>
      </c>
      <c r="L8" s="7">
        <v>30</v>
      </c>
      <c r="M8" s="7">
        <v>30</v>
      </c>
      <c r="N8" s="7">
        <v>29</v>
      </c>
      <c r="O8" s="7">
        <v>29</v>
      </c>
      <c r="P8" s="7">
        <v>30</v>
      </c>
      <c r="Q8" s="20"/>
      <c r="R8" s="33">
        <f t="shared" si="9"/>
        <v>0.96666666666666667</v>
      </c>
      <c r="S8" s="33">
        <f t="shared" si="10"/>
        <v>1</v>
      </c>
      <c r="T8" s="33">
        <f t="shared" si="11"/>
        <v>0.96666666666666667</v>
      </c>
      <c r="U8" s="33">
        <f t="shared" si="12"/>
        <v>1</v>
      </c>
      <c r="V8" s="33">
        <f t="shared" si="13"/>
        <v>0.96666666666666667</v>
      </c>
      <c r="W8" s="33">
        <f t="shared" si="14"/>
        <v>1</v>
      </c>
      <c r="X8" s="33">
        <f t="shared" si="15"/>
        <v>0.76666666666666672</v>
      </c>
      <c r="Y8" s="33">
        <f t="shared" si="16"/>
        <v>1</v>
      </c>
      <c r="Z8" s="33">
        <f t="shared" si="17"/>
        <v>1</v>
      </c>
      <c r="AA8" s="33">
        <f t="shared" si="18"/>
        <v>1</v>
      </c>
      <c r="AB8" s="33">
        <f t="shared" si="19"/>
        <v>1</v>
      </c>
      <c r="AC8" s="33">
        <f t="shared" si="20"/>
        <v>1</v>
      </c>
      <c r="AD8" s="33">
        <f t="shared" si="21"/>
        <v>0.96666666666666667</v>
      </c>
      <c r="AE8" s="33">
        <f t="shared" si="22"/>
        <v>0.96666666666666667</v>
      </c>
      <c r="AF8" s="33">
        <f t="shared" si="23"/>
        <v>1</v>
      </c>
      <c r="AH8" s="10"/>
      <c r="AI8" s="10"/>
      <c r="AJ8" s="10"/>
      <c r="AK8" s="10"/>
      <c r="AL8" s="10"/>
    </row>
    <row r="9" spans="1:38" x14ac:dyDescent="0.2">
      <c r="A9" s="6"/>
      <c r="B9" s="11">
        <v>29</v>
      </c>
      <c r="C9" s="11">
        <v>30</v>
      </c>
      <c r="D9" s="11">
        <v>27</v>
      </c>
      <c r="E9" s="11">
        <v>30</v>
      </c>
      <c r="F9" s="11">
        <v>29</v>
      </c>
      <c r="G9" s="11">
        <v>30</v>
      </c>
      <c r="H9" s="22">
        <v>23</v>
      </c>
      <c r="I9" s="22">
        <v>30</v>
      </c>
      <c r="J9" s="22">
        <v>30</v>
      </c>
      <c r="K9" s="7">
        <v>30</v>
      </c>
      <c r="L9" s="7">
        <v>26</v>
      </c>
      <c r="M9" s="7">
        <v>30</v>
      </c>
      <c r="N9" s="7">
        <v>29</v>
      </c>
      <c r="O9" s="7">
        <v>29</v>
      </c>
      <c r="P9" s="7">
        <v>30</v>
      </c>
      <c r="Q9" s="20"/>
      <c r="R9" s="33">
        <f t="shared" si="9"/>
        <v>0.96666666666666667</v>
      </c>
      <c r="S9" s="33">
        <f t="shared" si="10"/>
        <v>1</v>
      </c>
      <c r="T9" s="33">
        <f t="shared" si="11"/>
        <v>0.9</v>
      </c>
      <c r="U9" s="33">
        <f t="shared" si="12"/>
        <v>1</v>
      </c>
      <c r="V9" s="33">
        <f t="shared" si="13"/>
        <v>0.96666666666666667</v>
      </c>
      <c r="W9" s="33">
        <f t="shared" si="14"/>
        <v>1</v>
      </c>
      <c r="X9" s="33">
        <f t="shared" si="15"/>
        <v>0.76666666666666672</v>
      </c>
      <c r="Y9" s="33">
        <f t="shared" si="16"/>
        <v>1</v>
      </c>
      <c r="Z9" s="33">
        <f t="shared" si="17"/>
        <v>1</v>
      </c>
      <c r="AA9" s="33">
        <f t="shared" si="18"/>
        <v>1</v>
      </c>
      <c r="AB9" s="33">
        <f t="shared" si="19"/>
        <v>0.8666666666666667</v>
      </c>
      <c r="AC9" s="33">
        <f t="shared" si="20"/>
        <v>1</v>
      </c>
      <c r="AD9" s="33">
        <f t="shared" si="21"/>
        <v>0.96666666666666667</v>
      </c>
      <c r="AE9" s="33">
        <f t="shared" si="22"/>
        <v>0.96666666666666667</v>
      </c>
      <c r="AF9" s="33">
        <f t="shared" si="23"/>
        <v>1</v>
      </c>
      <c r="AH9" s="10"/>
      <c r="AI9" s="10"/>
      <c r="AJ9" s="10"/>
      <c r="AK9" s="10"/>
      <c r="AL9" s="10"/>
    </row>
    <row r="10" spans="1:38" x14ac:dyDescent="0.2">
      <c r="A10" s="6"/>
      <c r="B10" s="11">
        <v>28</v>
      </c>
      <c r="C10" s="11">
        <v>30</v>
      </c>
      <c r="D10" s="11">
        <v>27</v>
      </c>
      <c r="E10" s="11">
        <v>30</v>
      </c>
      <c r="F10" s="11">
        <v>29</v>
      </c>
      <c r="G10" s="11">
        <v>30</v>
      </c>
      <c r="H10" s="22">
        <v>23</v>
      </c>
      <c r="I10" s="22">
        <v>30</v>
      </c>
      <c r="J10" s="22">
        <v>28</v>
      </c>
      <c r="K10" s="7">
        <v>30</v>
      </c>
      <c r="L10" s="7">
        <v>26</v>
      </c>
      <c r="M10" s="7">
        <v>30</v>
      </c>
      <c r="N10" s="7">
        <v>28</v>
      </c>
      <c r="O10" s="7">
        <v>29</v>
      </c>
      <c r="P10" s="7">
        <v>30</v>
      </c>
      <c r="Q10" s="20"/>
      <c r="R10" s="33">
        <f t="shared" si="9"/>
        <v>0.93333333333333335</v>
      </c>
      <c r="S10" s="33">
        <f t="shared" si="10"/>
        <v>1</v>
      </c>
      <c r="T10" s="33">
        <f t="shared" si="11"/>
        <v>0.9</v>
      </c>
      <c r="U10" s="33">
        <f t="shared" si="12"/>
        <v>1</v>
      </c>
      <c r="V10" s="33">
        <f t="shared" si="13"/>
        <v>0.96666666666666667</v>
      </c>
      <c r="W10" s="33">
        <f t="shared" si="14"/>
        <v>1</v>
      </c>
      <c r="X10" s="33">
        <f t="shared" si="15"/>
        <v>0.76666666666666672</v>
      </c>
      <c r="Y10" s="33">
        <f t="shared" si="16"/>
        <v>1</v>
      </c>
      <c r="Z10" s="33">
        <f t="shared" si="17"/>
        <v>0.93333333333333335</v>
      </c>
      <c r="AA10" s="33">
        <f t="shared" si="18"/>
        <v>1</v>
      </c>
      <c r="AB10" s="33">
        <f t="shared" si="19"/>
        <v>0.8666666666666667</v>
      </c>
      <c r="AC10" s="33">
        <f t="shared" si="20"/>
        <v>1</v>
      </c>
      <c r="AD10" s="33">
        <f t="shared" si="21"/>
        <v>0.93333333333333335</v>
      </c>
      <c r="AE10" s="33">
        <f t="shared" si="22"/>
        <v>0.96666666666666667</v>
      </c>
      <c r="AF10" s="33">
        <f t="shared" si="23"/>
        <v>1</v>
      </c>
      <c r="AH10" s="10"/>
      <c r="AI10" s="10"/>
      <c r="AJ10" s="10"/>
      <c r="AK10" s="10"/>
      <c r="AL10" s="10"/>
    </row>
    <row r="11" spans="1:38" x14ac:dyDescent="0.2">
      <c r="A11" s="6"/>
      <c r="B11" s="11">
        <v>28</v>
      </c>
      <c r="C11" s="11">
        <v>30</v>
      </c>
      <c r="D11" s="11">
        <v>27</v>
      </c>
      <c r="E11" s="11">
        <v>30</v>
      </c>
      <c r="F11" s="11">
        <v>28</v>
      </c>
      <c r="G11" s="11">
        <v>30</v>
      </c>
      <c r="H11" s="22">
        <v>23</v>
      </c>
      <c r="I11" s="22">
        <v>30</v>
      </c>
      <c r="J11" s="22">
        <v>28</v>
      </c>
      <c r="K11" s="7">
        <v>29</v>
      </c>
      <c r="L11" s="7">
        <v>26</v>
      </c>
      <c r="M11" s="7">
        <v>30</v>
      </c>
      <c r="N11" s="7">
        <v>28</v>
      </c>
      <c r="O11" s="7">
        <v>28</v>
      </c>
      <c r="P11" s="7">
        <v>30</v>
      </c>
      <c r="Q11" s="20"/>
      <c r="R11" s="33">
        <f t="shared" si="9"/>
        <v>0.93333333333333335</v>
      </c>
      <c r="S11" s="33">
        <f t="shared" si="10"/>
        <v>1</v>
      </c>
      <c r="T11" s="33">
        <f t="shared" si="11"/>
        <v>0.9</v>
      </c>
      <c r="U11" s="33">
        <f t="shared" si="12"/>
        <v>1</v>
      </c>
      <c r="V11" s="33">
        <f t="shared" si="13"/>
        <v>0.93333333333333335</v>
      </c>
      <c r="W11" s="33">
        <f t="shared" si="14"/>
        <v>1</v>
      </c>
      <c r="X11" s="33">
        <f t="shared" si="15"/>
        <v>0.76666666666666672</v>
      </c>
      <c r="Y11" s="33">
        <f t="shared" si="16"/>
        <v>1</v>
      </c>
      <c r="Z11" s="33">
        <f t="shared" si="17"/>
        <v>0.93333333333333335</v>
      </c>
      <c r="AA11" s="33">
        <f t="shared" si="18"/>
        <v>0.96666666666666667</v>
      </c>
      <c r="AB11" s="33">
        <f t="shared" si="19"/>
        <v>0.8666666666666667</v>
      </c>
      <c r="AC11" s="33">
        <f t="shared" si="20"/>
        <v>1</v>
      </c>
      <c r="AD11" s="33">
        <f t="shared" si="21"/>
        <v>0.93333333333333335</v>
      </c>
      <c r="AE11" s="33">
        <f t="shared" si="22"/>
        <v>0.93333333333333335</v>
      </c>
      <c r="AF11" s="33">
        <f t="shared" si="23"/>
        <v>1</v>
      </c>
      <c r="AH11" s="10"/>
      <c r="AI11" s="10"/>
      <c r="AJ11" s="10"/>
      <c r="AK11" s="10"/>
      <c r="AL11" s="10"/>
    </row>
    <row r="12" spans="1:38" x14ac:dyDescent="0.2">
      <c r="A12" s="6"/>
      <c r="B12" s="11">
        <v>28</v>
      </c>
      <c r="C12" s="11">
        <v>30</v>
      </c>
      <c r="D12" s="11">
        <v>27</v>
      </c>
      <c r="E12" s="11">
        <v>29</v>
      </c>
      <c r="F12" s="11">
        <v>28</v>
      </c>
      <c r="G12" s="11">
        <v>27</v>
      </c>
      <c r="H12" s="22">
        <v>23</v>
      </c>
      <c r="I12" s="22">
        <v>30</v>
      </c>
      <c r="J12" s="22">
        <v>28</v>
      </c>
      <c r="K12" s="7">
        <v>29</v>
      </c>
      <c r="L12" s="7">
        <v>25</v>
      </c>
      <c r="M12" s="7">
        <v>30</v>
      </c>
      <c r="N12" s="7">
        <v>28</v>
      </c>
      <c r="O12" s="7">
        <v>26</v>
      </c>
      <c r="P12" s="7">
        <v>30</v>
      </c>
      <c r="Q12" s="20"/>
      <c r="R12" s="33">
        <f t="shared" si="9"/>
        <v>0.93333333333333335</v>
      </c>
      <c r="S12" s="33">
        <f t="shared" si="10"/>
        <v>1</v>
      </c>
      <c r="T12" s="33">
        <f t="shared" si="11"/>
        <v>0.9</v>
      </c>
      <c r="U12" s="33">
        <f t="shared" si="12"/>
        <v>0.96666666666666667</v>
      </c>
      <c r="V12" s="33">
        <f t="shared" si="13"/>
        <v>0.93333333333333335</v>
      </c>
      <c r="W12" s="33">
        <f t="shared" si="14"/>
        <v>0.9</v>
      </c>
      <c r="X12" s="33">
        <f t="shared" si="15"/>
        <v>0.76666666666666672</v>
      </c>
      <c r="Y12" s="33">
        <f t="shared" si="16"/>
        <v>1</v>
      </c>
      <c r="Z12" s="33">
        <f t="shared" si="17"/>
        <v>0.93333333333333335</v>
      </c>
      <c r="AA12" s="33">
        <f t="shared" si="18"/>
        <v>0.96666666666666667</v>
      </c>
      <c r="AB12" s="33">
        <f t="shared" si="19"/>
        <v>0.83333333333333337</v>
      </c>
      <c r="AC12" s="33">
        <f t="shared" si="20"/>
        <v>1</v>
      </c>
      <c r="AD12" s="33">
        <f t="shared" si="21"/>
        <v>0.93333333333333335</v>
      </c>
      <c r="AE12" s="33">
        <f t="shared" si="22"/>
        <v>0.8666666666666667</v>
      </c>
      <c r="AF12" s="33">
        <f t="shared" si="23"/>
        <v>1</v>
      </c>
      <c r="AH12" s="10"/>
      <c r="AI12" s="10"/>
      <c r="AJ12" s="10"/>
      <c r="AK12" s="10"/>
      <c r="AL12" s="10"/>
    </row>
    <row r="13" spans="1:38" x14ac:dyDescent="0.2">
      <c r="A13" s="6"/>
      <c r="B13" s="11">
        <v>28</v>
      </c>
      <c r="C13" s="11">
        <v>30</v>
      </c>
      <c r="D13" s="11">
        <v>26</v>
      </c>
      <c r="E13" s="11">
        <v>29</v>
      </c>
      <c r="F13" s="11">
        <v>28</v>
      </c>
      <c r="G13" s="11">
        <v>27</v>
      </c>
      <c r="H13" s="22">
        <v>23</v>
      </c>
      <c r="I13" s="22">
        <v>30</v>
      </c>
      <c r="J13" s="22">
        <v>28</v>
      </c>
      <c r="K13" s="7">
        <v>27</v>
      </c>
      <c r="L13" s="7">
        <v>25</v>
      </c>
      <c r="M13" s="7">
        <v>28</v>
      </c>
      <c r="N13" s="7">
        <v>18</v>
      </c>
      <c r="O13" s="7">
        <v>26</v>
      </c>
      <c r="P13" s="7">
        <v>29</v>
      </c>
      <c r="Q13" s="20"/>
      <c r="R13" s="33">
        <f t="shared" si="9"/>
        <v>0.93333333333333335</v>
      </c>
      <c r="S13" s="33">
        <f t="shared" si="10"/>
        <v>1</v>
      </c>
      <c r="T13" s="33">
        <f t="shared" si="11"/>
        <v>0.8666666666666667</v>
      </c>
      <c r="U13" s="33">
        <f t="shared" si="12"/>
        <v>0.96666666666666667</v>
      </c>
      <c r="V13" s="33">
        <f t="shared" si="13"/>
        <v>0.93333333333333335</v>
      </c>
      <c r="W13" s="33">
        <f t="shared" si="14"/>
        <v>0.9</v>
      </c>
      <c r="X13" s="33">
        <f t="shared" si="15"/>
        <v>0.76666666666666672</v>
      </c>
      <c r="Y13" s="33">
        <f t="shared" si="16"/>
        <v>1</v>
      </c>
      <c r="Z13" s="33">
        <f t="shared" si="17"/>
        <v>0.93333333333333335</v>
      </c>
      <c r="AA13" s="33">
        <f t="shared" si="18"/>
        <v>0.9</v>
      </c>
      <c r="AB13" s="33">
        <f t="shared" si="19"/>
        <v>0.83333333333333337</v>
      </c>
      <c r="AC13" s="33">
        <f t="shared" si="20"/>
        <v>0.93333333333333335</v>
      </c>
      <c r="AD13" s="33">
        <f t="shared" si="21"/>
        <v>0.6</v>
      </c>
      <c r="AE13" s="33">
        <f t="shared" si="22"/>
        <v>0.8666666666666667</v>
      </c>
      <c r="AF13" s="33">
        <f t="shared" si="23"/>
        <v>0.96666666666666667</v>
      </c>
      <c r="AH13" s="10"/>
      <c r="AI13" s="10"/>
      <c r="AJ13" s="10"/>
      <c r="AK13" s="10"/>
      <c r="AL13" s="10"/>
    </row>
    <row r="14" spans="1:38" x14ac:dyDescent="0.2">
      <c r="A14" s="6"/>
      <c r="B14" s="11">
        <v>27</v>
      </c>
      <c r="C14" s="11">
        <v>30</v>
      </c>
      <c r="D14" s="11">
        <v>25</v>
      </c>
      <c r="E14" s="11">
        <v>29</v>
      </c>
      <c r="F14" s="11">
        <v>28</v>
      </c>
      <c r="G14" s="11">
        <v>27</v>
      </c>
      <c r="H14" s="22">
        <v>23</v>
      </c>
      <c r="I14" s="22">
        <v>30</v>
      </c>
      <c r="J14" s="22">
        <v>27</v>
      </c>
      <c r="K14" s="7">
        <v>25</v>
      </c>
      <c r="L14" s="7">
        <v>23</v>
      </c>
      <c r="M14" s="7">
        <v>28</v>
      </c>
      <c r="N14" s="7">
        <v>18</v>
      </c>
      <c r="O14" s="7">
        <v>26</v>
      </c>
      <c r="P14" s="7">
        <v>29</v>
      </c>
      <c r="Q14" s="20"/>
      <c r="R14" s="33">
        <f t="shared" si="9"/>
        <v>0.9</v>
      </c>
      <c r="S14" s="33">
        <f t="shared" si="10"/>
        <v>1</v>
      </c>
      <c r="T14" s="33">
        <f t="shared" si="11"/>
        <v>0.83333333333333337</v>
      </c>
      <c r="U14" s="33">
        <f t="shared" si="12"/>
        <v>0.96666666666666667</v>
      </c>
      <c r="V14" s="33">
        <f t="shared" si="13"/>
        <v>0.93333333333333335</v>
      </c>
      <c r="W14" s="33">
        <f t="shared" si="14"/>
        <v>0.9</v>
      </c>
      <c r="X14" s="33">
        <f t="shared" si="15"/>
        <v>0.76666666666666672</v>
      </c>
      <c r="Y14" s="33">
        <f t="shared" si="16"/>
        <v>1</v>
      </c>
      <c r="Z14" s="33">
        <f t="shared" si="17"/>
        <v>0.9</v>
      </c>
      <c r="AA14" s="33">
        <f t="shared" si="18"/>
        <v>0.83333333333333337</v>
      </c>
      <c r="AB14" s="33">
        <f t="shared" si="19"/>
        <v>0.76666666666666672</v>
      </c>
      <c r="AC14" s="33">
        <f t="shared" si="20"/>
        <v>0.93333333333333335</v>
      </c>
      <c r="AD14" s="33">
        <f t="shared" si="21"/>
        <v>0.6</v>
      </c>
      <c r="AE14" s="33">
        <f t="shared" si="22"/>
        <v>0.8666666666666667</v>
      </c>
      <c r="AF14" s="33">
        <f t="shared" si="23"/>
        <v>0.96666666666666667</v>
      </c>
      <c r="AH14" s="10"/>
      <c r="AI14" s="10"/>
      <c r="AJ14" s="10"/>
      <c r="AK14" s="10"/>
      <c r="AL14" s="10"/>
    </row>
    <row r="15" spans="1:38" x14ac:dyDescent="0.2">
      <c r="A15" s="6"/>
      <c r="B15" s="11">
        <v>27</v>
      </c>
      <c r="C15" s="11">
        <v>30</v>
      </c>
      <c r="D15" s="11">
        <v>25</v>
      </c>
      <c r="E15" s="11">
        <v>28</v>
      </c>
      <c r="F15" s="11">
        <v>28</v>
      </c>
      <c r="G15" s="11">
        <v>27</v>
      </c>
      <c r="H15" s="22">
        <v>23</v>
      </c>
      <c r="I15" s="22">
        <v>30</v>
      </c>
      <c r="J15" s="22">
        <v>27</v>
      </c>
      <c r="K15" s="7">
        <v>24</v>
      </c>
      <c r="L15" s="7">
        <v>23</v>
      </c>
      <c r="M15" s="7">
        <v>27</v>
      </c>
      <c r="N15" s="7">
        <v>16</v>
      </c>
      <c r="O15" s="7">
        <v>26</v>
      </c>
      <c r="P15" s="7">
        <v>29</v>
      </c>
      <c r="Q15" s="20"/>
      <c r="R15" s="33">
        <f t="shared" si="9"/>
        <v>0.9</v>
      </c>
      <c r="S15" s="33">
        <f t="shared" si="10"/>
        <v>1</v>
      </c>
      <c r="T15" s="33">
        <f t="shared" si="11"/>
        <v>0.83333333333333337</v>
      </c>
      <c r="U15" s="33">
        <f t="shared" si="12"/>
        <v>0.93333333333333335</v>
      </c>
      <c r="V15" s="33">
        <f t="shared" si="13"/>
        <v>0.93333333333333335</v>
      </c>
      <c r="W15" s="33">
        <f t="shared" si="14"/>
        <v>0.9</v>
      </c>
      <c r="X15" s="33">
        <f t="shared" si="15"/>
        <v>0.76666666666666672</v>
      </c>
      <c r="Y15" s="33">
        <f t="shared" si="16"/>
        <v>1</v>
      </c>
      <c r="Z15" s="33">
        <f t="shared" si="17"/>
        <v>0.9</v>
      </c>
      <c r="AA15" s="33">
        <f t="shared" si="18"/>
        <v>0.8</v>
      </c>
      <c r="AB15" s="33">
        <f t="shared" si="19"/>
        <v>0.76666666666666672</v>
      </c>
      <c r="AC15" s="33">
        <f t="shared" si="20"/>
        <v>0.9</v>
      </c>
      <c r="AD15" s="33">
        <f t="shared" si="21"/>
        <v>0.53333333333333333</v>
      </c>
      <c r="AE15" s="33">
        <f t="shared" si="22"/>
        <v>0.8666666666666667</v>
      </c>
      <c r="AF15" s="33">
        <f t="shared" si="23"/>
        <v>0.96666666666666667</v>
      </c>
      <c r="AH15" s="10"/>
      <c r="AI15" s="10"/>
      <c r="AJ15" s="10"/>
      <c r="AK15" s="10"/>
      <c r="AL15" s="10"/>
    </row>
    <row r="16" spans="1:38" x14ac:dyDescent="0.2">
      <c r="A16" s="6"/>
      <c r="B16" s="11">
        <v>27</v>
      </c>
      <c r="C16" s="11">
        <v>30</v>
      </c>
      <c r="D16" s="11">
        <v>24</v>
      </c>
      <c r="E16" s="11">
        <v>28</v>
      </c>
      <c r="F16" s="11">
        <v>28</v>
      </c>
      <c r="G16" s="11">
        <v>27</v>
      </c>
      <c r="H16" s="22">
        <v>22</v>
      </c>
      <c r="I16" s="22">
        <v>29</v>
      </c>
      <c r="J16" s="22">
        <v>27</v>
      </c>
      <c r="K16" s="7">
        <v>24</v>
      </c>
      <c r="L16" s="7">
        <v>23</v>
      </c>
      <c r="M16" s="7">
        <v>27</v>
      </c>
      <c r="N16" s="7">
        <v>16</v>
      </c>
      <c r="O16" s="7">
        <v>26</v>
      </c>
      <c r="P16" s="7">
        <v>29</v>
      </c>
      <c r="Q16" s="20"/>
      <c r="R16" s="33">
        <f t="shared" si="9"/>
        <v>0.9</v>
      </c>
      <c r="S16" s="33">
        <f t="shared" si="10"/>
        <v>1</v>
      </c>
      <c r="T16" s="33">
        <f t="shared" si="11"/>
        <v>0.8</v>
      </c>
      <c r="U16" s="33">
        <f t="shared" si="12"/>
        <v>0.93333333333333335</v>
      </c>
      <c r="V16" s="33">
        <f t="shared" si="13"/>
        <v>0.93333333333333335</v>
      </c>
      <c r="W16" s="33">
        <f t="shared" si="14"/>
        <v>0.9</v>
      </c>
      <c r="X16" s="33">
        <f t="shared" si="15"/>
        <v>0.73333333333333328</v>
      </c>
      <c r="Y16" s="33">
        <f t="shared" si="16"/>
        <v>0.96666666666666667</v>
      </c>
      <c r="Z16" s="33">
        <f t="shared" si="17"/>
        <v>0.9</v>
      </c>
      <c r="AA16" s="33">
        <f t="shared" si="18"/>
        <v>0.8</v>
      </c>
      <c r="AB16" s="33">
        <f t="shared" si="19"/>
        <v>0.76666666666666672</v>
      </c>
      <c r="AC16" s="33">
        <f t="shared" si="20"/>
        <v>0.9</v>
      </c>
      <c r="AD16" s="33">
        <f t="shared" si="21"/>
        <v>0.53333333333333333</v>
      </c>
      <c r="AE16" s="33">
        <f t="shared" si="22"/>
        <v>0.8666666666666667</v>
      </c>
      <c r="AF16" s="33">
        <f t="shared" si="23"/>
        <v>0.96666666666666667</v>
      </c>
      <c r="AH16" s="10"/>
      <c r="AI16" s="10"/>
      <c r="AJ16" s="10"/>
      <c r="AK16" s="10"/>
      <c r="AL16" s="10"/>
    </row>
    <row r="17" spans="1:38" x14ac:dyDescent="0.2">
      <c r="A17" s="6"/>
      <c r="B17" s="11">
        <v>26</v>
      </c>
      <c r="C17" s="11">
        <v>30</v>
      </c>
      <c r="D17" s="11">
        <v>24</v>
      </c>
      <c r="E17" s="11">
        <v>28</v>
      </c>
      <c r="F17" s="11">
        <v>28</v>
      </c>
      <c r="G17" s="11">
        <v>27</v>
      </c>
      <c r="H17" s="22">
        <v>22</v>
      </c>
      <c r="I17" s="22">
        <v>26</v>
      </c>
      <c r="J17" s="22">
        <v>25</v>
      </c>
      <c r="K17" s="7">
        <v>24</v>
      </c>
      <c r="L17" s="7">
        <v>21</v>
      </c>
      <c r="M17" s="7">
        <v>26</v>
      </c>
      <c r="N17" s="7">
        <v>16</v>
      </c>
      <c r="O17" s="7">
        <v>26</v>
      </c>
      <c r="P17" s="7">
        <v>28</v>
      </c>
      <c r="Q17" s="20"/>
      <c r="R17" s="33">
        <f t="shared" si="9"/>
        <v>0.8666666666666667</v>
      </c>
      <c r="S17" s="33">
        <f t="shared" si="10"/>
        <v>1</v>
      </c>
      <c r="T17" s="33">
        <f t="shared" si="11"/>
        <v>0.8</v>
      </c>
      <c r="U17" s="33">
        <f t="shared" si="12"/>
        <v>0.93333333333333335</v>
      </c>
      <c r="V17" s="33">
        <f t="shared" si="13"/>
        <v>0.93333333333333335</v>
      </c>
      <c r="W17" s="33">
        <f t="shared" si="14"/>
        <v>0.9</v>
      </c>
      <c r="X17" s="33">
        <f t="shared" si="15"/>
        <v>0.73333333333333328</v>
      </c>
      <c r="Y17" s="33">
        <f t="shared" si="16"/>
        <v>0.8666666666666667</v>
      </c>
      <c r="Z17" s="33">
        <f t="shared" si="17"/>
        <v>0.83333333333333337</v>
      </c>
      <c r="AA17" s="33">
        <f t="shared" si="18"/>
        <v>0.8</v>
      </c>
      <c r="AB17" s="33">
        <f t="shared" si="19"/>
        <v>0.7</v>
      </c>
      <c r="AC17" s="33">
        <f t="shared" si="20"/>
        <v>0.8666666666666667</v>
      </c>
      <c r="AD17" s="33">
        <f t="shared" si="21"/>
        <v>0.53333333333333333</v>
      </c>
      <c r="AE17" s="33">
        <f t="shared" si="22"/>
        <v>0.8666666666666667</v>
      </c>
      <c r="AF17" s="33">
        <f t="shared" si="23"/>
        <v>0.93333333333333335</v>
      </c>
      <c r="AH17" s="10"/>
      <c r="AI17" s="10"/>
      <c r="AJ17" s="10"/>
      <c r="AK17" s="10"/>
      <c r="AL17" s="10"/>
    </row>
    <row r="18" spans="1:38" x14ac:dyDescent="0.2">
      <c r="A18" s="6"/>
      <c r="B18" s="11">
        <v>26</v>
      </c>
      <c r="C18" s="11">
        <v>30</v>
      </c>
      <c r="D18" s="11">
        <v>24</v>
      </c>
      <c r="E18" s="11">
        <v>28</v>
      </c>
      <c r="F18" s="11">
        <v>28</v>
      </c>
      <c r="G18" s="11">
        <v>27</v>
      </c>
      <c r="H18" s="22">
        <v>22</v>
      </c>
      <c r="I18" s="22">
        <v>23</v>
      </c>
      <c r="J18" s="22">
        <v>25</v>
      </c>
      <c r="K18" s="7">
        <v>24</v>
      </c>
      <c r="L18" s="7">
        <v>20</v>
      </c>
      <c r="M18" s="7">
        <v>26</v>
      </c>
      <c r="N18" s="7">
        <v>16</v>
      </c>
      <c r="O18" s="7">
        <v>26</v>
      </c>
      <c r="P18" s="7">
        <v>28</v>
      </c>
      <c r="Q18" s="20"/>
      <c r="R18" s="33">
        <f t="shared" si="9"/>
        <v>0.8666666666666667</v>
      </c>
      <c r="S18" s="33">
        <f t="shared" si="10"/>
        <v>1</v>
      </c>
      <c r="T18" s="33">
        <f t="shared" si="11"/>
        <v>0.8</v>
      </c>
      <c r="U18" s="33">
        <f t="shared" si="12"/>
        <v>0.93333333333333335</v>
      </c>
      <c r="V18" s="33">
        <f t="shared" si="13"/>
        <v>0.93333333333333335</v>
      </c>
      <c r="W18" s="33">
        <f t="shared" si="14"/>
        <v>0.9</v>
      </c>
      <c r="X18" s="33">
        <f t="shared" si="15"/>
        <v>0.73333333333333328</v>
      </c>
      <c r="Y18" s="33">
        <f t="shared" si="16"/>
        <v>0.76666666666666672</v>
      </c>
      <c r="Z18" s="33">
        <f t="shared" si="17"/>
        <v>0.83333333333333337</v>
      </c>
      <c r="AA18" s="33">
        <f t="shared" si="18"/>
        <v>0.8</v>
      </c>
      <c r="AB18" s="33">
        <f t="shared" si="19"/>
        <v>0.66666666666666663</v>
      </c>
      <c r="AC18" s="33">
        <f t="shared" si="20"/>
        <v>0.8666666666666667</v>
      </c>
      <c r="AD18" s="33">
        <f t="shared" si="21"/>
        <v>0.53333333333333333</v>
      </c>
      <c r="AE18" s="33">
        <f t="shared" si="22"/>
        <v>0.8666666666666667</v>
      </c>
      <c r="AF18" s="33">
        <f t="shared" si="23"/>
        <v>0.93333333333333335</v>
      </c>
      <c r="AH18" s="10"/>
      <c r="AI18" s="10"/>
      <c r="AJ18" s="10"/>
      <c r="AK18" s="10"/>
      <c r="AL18" s="10"/>
    </row>
    <row r="19" spans="1:38" x14ac:dyDescent="0.2">
      <c r="A19" s="6"/>
      <c r="B19" s="11">
        <v>25</v>
      </c>
      <c r="C19" s="11">
        <v>30</v>
      </c>
      <c r="D19" s="11">
        <v>24</v>
      </c>
      <c r="E19" s="11">
        <v>28</v>
      </c>
      <c r="F19" s="11">
        <v>28</v>
      </c>
      <c r="G19" s="11">
        <v>27</v>
      </c>
      <c r="H19" s="22">
        <v>21</v>
      </c>
      <c r="I19" s="22">
        <v>22</v>
      </c>
      <c r="J19" s="22">
        <v>25</v>
      </c>
      <c r="K19" s="7">
        <v>23</v>
      </c>
      <c r="L19" s="7">
        <v>20</v>
      </c>
      <c r="M19" s="7">
        <v>26</v>
      </c>
      <c r="N19" s="7">
        <v>16</v>
      </c>
      <c r="O19" s="7">
        <v>26</v>
      </c>
      <c r="P19" s="7">
        <v>28</v>
      </c>
      <c r="Q19" s="20"/>
      <c r="R19" s="33">
        <f t="shared" si="9"/>
        <v>0.83333333333333337</v>
      </c>
      <c r="S19" s="33">
        <f t="shared" si="10"/>
        <v>1</v>
      </c>
      <c r="T19" s="33">
        <f t="shared" si="11"/>
        <v>0.8</v>
      </c>
      <c r="U19" s="33">
        <f t="shared" si="12"/>
        <v>0.93333333333333335</v>
      </c>
      <c r="V19" s="33">
        <f t="shared" si="13"/>
        <v>0.93333333333333335</v>
      </c>
      <c r="W19" s="33">
        <f t="shared" si="14"/>
        <v>0.9</v>
      </c>
      <c r="X19" s="33">
        <f t="shared" si="15"/>
        <v>0.7</v>
      </c>
      <c r="Y19" s="33">
        <f t="shared" si="16"/>
        <v>0.73333333333333328</v>
      </c>
      <c r="Z19" s="33">
        <f t="shared" si="17"/>
        <v>0.83333333333333337</v>
      </c>
      <c r="AA19" s="33">
        <f t="shared" si="18"/>
        <v>0.76666666666666672</v>
      </c>
      <c r="AB19" s="33">
        <f t="shared" si="19"/>
        <v>0.66666666666666663</v>
      </c>
      <c r="AC19" s="33">
        <f t="shared" si="20"/>
        <v>0.8666666666666667</v>
      </c>
      <c r="AD19" s="33">
        <f t="shared" si="21"/>
        <v>0.53333333333333333</v>
      </c>
      <c r="AE19" s="33">
        <f t="shared" si="22"/>
        <v>0.8666666666666667</v>
      </c>
      <c r="AF19" s="33">
        <f t="shared" si="23"/>
        <v>0.93333333333333335</v>
      </c>
      <c r="AH19" s="10"/>
      <c r="AI19" s="10"/>
      <c r="AJ19" s="10"/>
      <c r="AK19" s="10"/>
      <c r="AL19" s="10"/>
    </row>
    <row r="20" spans="1:38" x14ac:dyDescent="0.2">
      <c r="A20" s="6"/>
      <c r="B20" s="11">
        <v>25</v>
      </c>
      <c r="C20" s="11">
        <v>29</v>
      </c>
      <c r="D20" s="11">
        <v>24</v>
      </c>
      <c r="E20" s="11">
        <v>27</v>
      </c>
      <c r="F20" s="11">
        <v>28</v>
      </c>
      <c r="G20" s="11">
        <v>27</v>
      </c>
      <c r="H20" s="22">
        <v>21</v>
      </c>
      <c r="I20" s="22">
        <v>22</v>
      </c>
      <c r="J20" s="22">
        <v>23</v>
      </c>
      <c r="K20" s="7">
        <v>23</v>
      </c>
      <c r="L20" s="7">
        <v>20</v>
      </c>
      <c r="M20" s="7">
        <v>26</v>
      </c>
      <c r="N20" s="7">
        <v>15</v>
      </c>
      <c r="O20" s="7">
        <v>26</v>
      </c>
      <c r="P20" s="7">
        <v>28</v>
      </c>
      <c r="Q20" s="20"/>
      <c r="R20" s="33">
        <f t="shared" si="9"/>
        <v>0.83333333333333337</v>
      </c>
      <c r="S20" s="33">
        <f t="shared" si="10"/>
        <v>0.96666666666666667</v>
      </c>
      <c r="T20" s="33">
        <f t="shared" si="11"/>
        <v>0.8</v>
      </c>
      <c r="U20" s="33">
        <f t="shared" si="12"/>
        <v>0.9</v>
      </c>
      <c r="V20" s="33">
        <f t="shared" si="13"/>
        <v>0.93333333333333335</v>
      </c>
      <c r="W20" s="33">
        <f t="shared" si="14"/>
        <v>0.9</v>
      </c>
      <c r="X20" s="33">
        <f t="shared" si="15"/>
        <v>0.7</v>
      </c>
      <c r="Y20" s="33">
        <f t="shared" si="16"/>
        <v>0.73333333333333328</v>
      </c>
      <c r="Z20" s="33">
        <f t="shared" si="17"/>
        <v>0.76666666666666672</v>
      </c>
      <c r="AA20" s="33">
        <f t="shared" si="18"/>
        <v>0.76666666666666672</v>
      </c>
      <c r="AB20" s="33">
        <f t="shared" si="19"/>
        <v>0.66666666666666663</v>
      </c>
      <c r="AC20" s="33">
        <f t="shared" si="20"/>
        <v>0.8666666666666667</v>
      </c>
      <c r="AD20" s="33">
        <f t="shared" si="21"/>
        <v>0.5</v>
      </c>
      <c r="AE20" s="33">
        <f t="shared" si="22"/>
        <v>0.8666666666666667</v>
      </c>
      <c r="AF20" s="33">
        <f t="shared" si="23"/>
        <v>0.93333333333333335</v>
      </c>
      <c r="AH20" s="10"/>
      <c r="AI20" s="10"/>
      <c r="AJ20" s="10"/>
      <c r="AK20" s="10"/>
      <c r="AL20" s="10"/>
    </row>
    <row r="21" spans="1:38" x14ac:dyDescent="0.2">
      <c r="A21" s="6"/>
      <c r="B21" s="11">
        <v>25</v>
      </c>
      <c r="C21" s="11">
        <v>28</v>
      </c>
      <c r="D21" s="11">
        <v>24</v>
      </c>
      <c r="E21" s="11">
        <v>27</v>
      </c>
      <c r="F21" s="11">
        <v>28</v>
      </c>
      <c r="G21" s="11">
        <v>27</v>
      </c>
      <c r="H21" s="22">
        <v>21</v>
      </c>
      <c r="I21" s="22">
        <v>22</v>
      </c>
      <c r="J21" s="22">
        <v>22</v>
      </c>
      <c r="K21" s="7">
        <v>23</v>
      </c>
      <c r="L21" s="7">
        <v>20</v>
      </c>
      <c r="M21" s="7">
        <v>26</v>
      </c>
      <c r="N21" s="7">
        <v>15</v>
      </c>
      <c r="O21" s="7">
        <v>25</v>
      </c>
      <c r="P21" s="7">
        <v>27</v>
      </c>
      <c r="Q21" s="20"/>
      <c r="R21" s="33">
        <f t="shared" si="9"/>
        <v>0.83333333333333337</v>
      </c>
      <c r="S21" s="33">
        <f t="shared" si="10"/>
        <v>0.93333333333333335</v>
      </c>
      <c r="T21" s="33">
        <f t="shared" si="11"/>
        <v>0.8</v>
      </c>
      <c r="U21" s="33">
        <f t="shared" si="12"/>
        <v>0.9</v>
      </c>
      <c r="V21" s="33">
        <f t="shared" si="13"/>
        <v>0.93333333333333335</v>
      </c>
      <c r="W21" s="33">
        <f t="shared" si="14"/>
        <v>0.9</v>
      </c>
      <c r="X21" s="33">
        <f t="shared" si="15"/>
        <v>0.7</v>
      </c>
      <c r="Y21" s="33">
        <f t="shared" si="16"/>
        <v>0.73333333333333328</v>
      </c>
      <c r="Z21" s="33">
        <f t="shared" si="17"/>
        <v>0.73333333333333328</v>
      </c>
      <c r="AA21" s="33">
        <f t="shared" si="18"/>
        <v>0.76666666666666672</v>
      </c>
      <c r="AB21" s="33">
        <f t="shared" si="19"/>
        <v>0.66666666666666663</v>
      </c>
      <c r="AC21" s="33">
        <f t="shared" si="20"/>
        <v>0.8666666666666667</v>
      </c>
      <c r="AD21" s="33">
        <f t="shared" si="21"/>
        <v>0.5</v>
      </c>
      <c r="AE21" s="33">
        <f t="shared" si="22"/>
        <v>0.83333333333333337</v>
      </c>
      <c r="AF21" s="33">
        <f t="shared" si="23"/>
        <v>0.9</v>
      </c>
      <c r="AH21" s="10"/>
      <c r="AI21" s="10"/>
      <c r="AJ21" s="10"/>
      <c r="AK21" s="10"/>
      <c r="AL21" s="10"/>
    </row>
    <row r="22" spans="1:38" x14ac:dyDescent="0.2">
      <c r="A22" s="6"/>
      <c r="B22" s="11">
        <v>25</v>
      </c>
      <c r="C22" s="11">
        <v>27</v>
      </c>
      <c r="D22" s="11">
        <v>23</v>
      </c>
      <c r="E22" s="11">
        <v>26</v>
      </c>
      <c r="F22" s="11">
        <v>28</v>
      </c>
      <c r="G22" s="11">
        <v>27</v>
      </c>
      <c r="H22" s="22">
        <v>21</v>
      </c>
      <c r="I22" s="22">
        <v>20</v>
      </c>
      <c r="J22" s="22">
        <v>21</v>
      </c>
      <c r="K22" s="7">
        <v>23</v>
      </c>
      <c r="L22" s="7">
        <v>20</v>
      </c>
      <c r="M22" s="7">
        <v>26</v>
      </c>
      <c r="N22" s="7">
        <v>15</v>
      </c>
      <c r="O22" s="7">
        <v>24</v>
      </c>
      <c r="P22" s="7">
        <v>24</v>
      </c>
      <c r="Q22" s="20"/>
      <c r="R22" s="33">
        <f t="shared" si="9"/>
        <v>0.83333333333333337</v>
      </c>
      <c r="S22" s="33">
        <f t="shared" si="10"/>
        <v>0.9</v>
      </c>
      <c r="T22" s="33">
        <f t="shared" si="11"/>
        <v>0.76666666666666672</v>
      </c>
      <c r="U22" s="33">
        <f t="shared" si="12"/>
        <v>0.8666666666666667</v>
      </c>
      <c r="V22" s="33">
        <f t="shared" si="13"/>
        <v>0.93333333333333335</v>
      </c>
      <c r="W22" s="33">
        <f t="shared" si="14"/>
        <v>0.9</v>
      </c>
      <c r="X22" s="33">
        <f t="shared" si="15"/>
        <v>0.7</v>
      </c>
      <c r="Y22" s="33">
        <f t="shared" si="16"/>
        <v>0.66666666666666663</v>
      </c>
      <c r="Z22" s="33">
        <f t="shared" si="17"/>
        <v>0.7</v>
      </c>
      <c r="AA22" s="33">
        <f t="shared" si="18"/>
        <v>0.76666666666666672</v>
      </c>
      <c r="AB22" s="33">
        <f t="shared" si="19"/>
        <v>0.66666666666666663</v>
      </c>
      <c r="AC22" s="33">
        <f t="shared" si="20"/>
        <v>0.8666666666666667</v>
      </c>
      <c r="AD22" s="33">
        <f t="shared" si="21"/>
        <v>0.5</v>
      </c>
      <c r="AE22" s="33">
        <f t="shared" si="22"/>
        <v>0.8</v>
      </c>
      <c r="AF22" s="33">
        <f t="shared" si="23"/>
        <v>0.8</v>
      </c>
      <c r="AH22" s="10"/>
      <c r="AI22" s="10"/>
      <c r="AJ22" s="10"/>
      <c r="AK22" s="10"/>
      <c r="AL22" s="10"/>
    </row>
    <row r="23" spans="1:38" x14ac:dyDescent="0.2">
      <c r="A23" s="6"/>
      <c r="B23" s="11">
        <v>25</v>
      </c>
      <c r="C23" s="11">
        <v>26</v>
      </c>
      <c r="D23" s="11">
        <v>23</v>
      </c>
      <c r="E23" s="11">
        <v>26</v>
      </c>
      <c r="F23" s="11">
        <v>28</v>
      </c>
      <c r="G23" s="11">
        <v>27</v>
      </c>
      <c r="H23" s="22">
        <v>21</v>
      </c>
      <c r="I23" s="22">
        <v>20</v>
      </c>
      <c r="J23" s="22">
        <v>19</v>
      </c>
      <c r="K23" s="7">
        <v>21</v>
      </c>
      <c r="L23" s="7">
        <v>20</v>
      </c>
      <c r="M23" s="7">
        <v>26</v>
      </c>
      <c r="N23" s="7">
        <v>14</v>
      </c>
      <c r="O23" s="7">
        <v>24</v>
      </c>
      <c r="P23" s="7">
        <v>23</v>
      </c>
      <c r="Q23" s="20"/>
      <c r="R23" s="33">
        <f t="shared" si="9"/>
        <v>0.83333333333333337</v>
      </c>
      <c r="S23" s="33">
        <f t="shared" si="10"/>
        <v>0.8666666666666667</v>
      </c>
      <c r="T23" s="33">
        <f t="shared" si="11"/>
        <v>0.76666666666666672</v>
      </c>
      <c r="U23" s="33">
        <f t="shared" si="12"/>
        <v>0.8666666666666667</v>
      </c>
      <c r="V23" s="33">
        <f t="shared" si="13"/>
        <v>0.93333333333333335</v>
      </c>
      <c r="W23" s="33">
        <f t="shared" si="14"/>
        <v>0.9</v>
      </c>
      <c r="X23" s="33">
        <f t="shared" si="15"/>
        <v>0.7</v>
      </c>
      <c r="Y23" s="33">
        <f t="shared" si="16"/>
        <v>0.66666666666666663</v>
      </c>
      <c r="Z23" s="33">
        <f t="shared" si="17"/>
        <v>0.6333333333333333</v>
      </c>
      <c r="AA23" s="33">
        <f t="shared" si="18"/>
        <v>0.7</v>
      </c>
      <c r="AB23" s="33">
        <f t="shared" si="19"/>
        <v>0.66666666666666663</v>
      </c>
      <c r="AC23" s="33">
        <f t="shared" si="20"/>
        <v>0.8666666666666667</v>
      </c>
      <c r="AD23" s="33">
        <f t="shared" si="21"/>
        <v>0.46666666666666667</v>
      </c>
      <c r="AE23" s="33">
        <f t="shared" si="22"/>
        <v>0.8</v>
      </c>
      <c r="AF23" s="33">
        <f t="shared" si="23"/>
        <v>0.76666666666666672</v>
      </c>
      <c r="AH23" s="10"/>
      <c r="AI23" s="10"/>
      <c r="AJ23" s="10"/>
      <c r="AK23" s="10"/>
      <c r="AL23" s="10"/>
    </row>
    <row r="24" spans="1:38" x14ac:dyDescent="0.2">
      <c r="A24" s="6"/>
      <c r="B24" s="11">
        <v>25</v>
      </c>
      <c r="C24" s="11">
        <v>26</v>
      </c>
      <c r="D24" s="11">
        <v>23</v>
      </c>
      <c r="E24" s="11">
        <v>25</v>
      </c>
      <c r="F24" s="11">
        <v>27</v>
      </c>
      <c r="G24" s="11">
        <v>26</v>
      </c>
      <c r="H24" s="22">
        <v>21</v>
      </c>
      <c r="I24" s="22">
        <v>20</v>
      </c>
      <c r="J24" s="22">
        <v>19</v>
      </c>
      <c r="K24" s="7">
        <v>21</v>
      </c>
      <c r="L24" s="7">
        <v>18</v>
      </c>
      <c r="M24" s="7">
        <v>24</v>
      </c>
      <c r="N24" s="7">
        <v>14</v>
      </c>
      <c r="O24" s="7">
        <v>24</v>
      </c>
      <c r="P24" s="7">
        <v>21</v>
      </c>
      <c r="Q24" s="20"/>
      <c r="R24" s="33">
        <f t="shared" si="9"/>
        <v>0.83333333333333337</v>
      </c>
      <c r="S24" s="33">
        <f t="shared" si="10"/>
        <v>0.8666666666666667</v>
      </c>
      <c r="T24" s="33">
        <f t="shared" si="11"/>
        <v>0.76666666666666672</v>
      </c>
      <c r="U24" s="33">
        <f t="shared" si="12"/>
        <v>0.83333333333333337</v>
      </c>
      <c r="V24" s="33">
        <f t="shared" si="13"/>
        <v>0.9</v>
      </c>
      <c r="W24" s="33">
        <f t="shared" si="14"/>
        <v>0.8666666666666667</v>
      </c>
      <c r="X24" s="33">
        <f t="shared" si="15"/>
        <v>0.7</v>
      </c>
      <c r="Y24" s="33">
        <f t="shared" si="16"/>
        <v>0.66666666666666663</v>
      </c>
      <c r="Z24" s="33">
        <f t="shared" si="17"/>
        <v>0.6333333333333333</v>
      </c>
      <c r="AA24" s="33">
        <f t="shared" si="18"/>
        <v>0.7</v>
      </c>
      <c r="AB24" s="33">
        <f t="shared" si="19"/>
        <v>0.6</v>
      </c>
      <c r="AC24" s="33">
        <f t="shared" si="20"/>
        <v>0.8</v>
      </c>
      <c r="AD24" s="33">
        <f t="shared" si="21"/>
        <v>0.46666666666666667</v>
      </c>
      <c r="AE24" s="33">
        <f t="shared" si="22"/>
        <v>0.8</v>
      </c>
      <c r="AF24" s="33">
        <f t="shared" si="23"/>
        <v>0.7</v>
      </c>
      <c r="AH24" s="10"/>
      <c r="AI24" s="10"/>
      <c r="AJ24" s="10"/>
      <c r="AK24" s="10"/>
      <c r="AL24" s="10"/>
    </row>
    <row r="25" spans="1:38" x14ac:dyDescent="0.2">
      <c r="A25" s="6"/>
      <c r="B25" s="11">
        <v>25</v>
      </c>
      <c r="C25" s="11">
        <v>26</v>
      </c>
      <c r="D25" s="11">
        <v>21</v>
      </c>
      <c r="E25" s="11">
        <v>25</v>
      </c>
      <c r="F25" s="11">
        <v>27</v>
      </c>
      <c r="G25" s="11">
        <v>26</v>
      </c>
      <c r="H25" s="22">
        <v>21</v>
      </c>
      <c r="I25" s="22">
        <v>20</v>
      </c>
      <c r="J25" s="22">
        <v>16</v>
      </c>
      <c r="K25" s="7">
        <v>19</v>
      </c>
      <c r="L25" s="7">
        <v>18</v>
      </c>
      <c r="M25" s="7">
        <v>21</v>
      </c>
      <c r="N25" s="7">
        <v>14</v>
      </c>
      <c r="O25" s="7">
        <v>24</v>
      </c>
      <c r="P25" s="7">
        <v>20</v>
      </c>
      <c r="Q25" s="20"/>
      <c r="R25" s="33">
        <f t="shared" si="9"/>
        <v>0.83333333333333337</v>
      </c>
      <c r="S25" s="33">
        <f t="shared" si="10"/>
        <v>0.8666666666666667</v>
      </c>
      <c r="T25" s="33">
        <f t="shared" si="11"/>
        <v>0.7</v>
      </c>
      <c r="U25" s="33">
        <f t="shared" si="12"/>
        <v>0.83333333333333337</v>
      </c>
      <c r="V25" s="33">
        <f t="shared" si="13"/>
        <v>0.9</v>
      </c>
      <c r="W25" s="33">
        <f t="shared" si="14"/>
        <v>0.8666666666666667</v>
      </c>
      <c r="X25" s="33">
        <f t="shared" si="15"/>
        <v>0.7</v>
      </c>
      <c r="Y25" s="33">
        <f t="shared" si="16"/>
        <v>0.66666666666666663</v>
      </c>
      <c r="Z25" s="33">
        <f t="shared" si="17"/>
        <v>0.53333333333333333</v>
      </c>
      <c r="AA25" s="33">
        <f t="shared" si="18"/>
        <v>0.6333333333333333</v>
      </c>
      <c r="AB25" s="33">
        <f t="shared" si="19"/>
        <v>0.6</v>
      </c>
      <c r="AC25" s="33">
        <f t="shared" si="20"/>
        <v>0.7</v>
      </c>
      <c r="AD25" s="33">
        <f t="shared" si="21"/>
        <v>0.46666666666666667</v>
      </c>
      <c r="AE25" s="33">
        <f t="shared" si="22"/>
        <v>0.8</v>
      </c>
      <c r="AF25" s="33">
        <f t="shared" si="23"/>
        <v>0.66666666666666663</v>
      </c>
      <c r="AH25" s="10"/>
      <c r="AI25" s="10"/>
      <c r="AJ25" s="10"/>
      <c r="AK25" s="10"/>
      <c r="AL25" s="10"/>
    </row>
    <row r="26" spans="1:38" x14ac:dyDescent="0.2">
      <c r="A26" s="6"/>
      <c r="B26" s="11">
        <v>25</v>
      </c>
      <c r="C26" s="11">
        <v>26</v>
      </c>
      <c r="D26" s="11">
        <v>21</v>
      </c>
      <c r="E26" s="11">
        <v>21</v>
      </c>
      <c r="F26" s="11">
        <v>27</v>
      </c>
      <c r="G26" s="11">
        <v>24</v>
      </c>
      <c r="H26" s="22">
        <v>19</v>
      </c>
      <c r="I26" s="22">
        <v>20</v>
      </c>
      <c r="J26" s="22">
        <v>15</v>
      </c>
      <c r="K26" s="7">
        <v>19</v>
      </c>
      <c r="L26" s="7">
        <v>17</v>
      </c>
      <c r="M26" s="7">
        <v>19</v>
      </c>
      <c r="N26" s="7">
        <v>14</v>
      </c>
      <c r="O26" s="7">
        <v>24</v>
      </c>
      <c r="P26" s="7">
        <v>19</v>
      </c>
      <c r="Q26" s="20"/>
      <c r="R26" s="33">
        <f t="shared" si="9"/>
        <v>0.83333333333333337</v>
      </c>
      <c r="S26" s="33">
        <f t="shared" si="10"/>
        <v>0.8666666666666667</v>
      </c>
      <c r="T26" s="33">
        <f t="shared" si="11"/>
        <v>0.7</v>
      </c>
      <c r="U26" s="33">
        <f t="shared" si="12"/>
        <v>0.7</v>
      </c>
      <c r="V26" s="33">
        <f t="shared" si="13"/>
        <v>0.9</v>
      </c>
      <c r="W26" s="33">
        <f t="shared" si="14"/>
        <v>0.8</v>
      </c>
      <c r="X26" s="33">
        <f t="shared" si="15"/>
        <v>0.6333333333333333</v>
      </c>
      <c r="Y26" s="33">
        <f t="shared" si="16"/>
        <v>0.66666666666666663</v>
      </c>
      <c r="Z26" s="33">
        <f t="shared" si="17"/>
        <v>0.5</v>
      </c>
      <c r="AA26" s="33">
        <f t="shared" si="18"/>
        <v>0.6333333333333333</v>
      </c>
      <c r="AB26" s="33">
        <f t="shared" si="19"/>
        <v>0.56666666666666665</v>
      </c>
      <c r="AC26" s="33">
        <f t="shared" si="20"/>
        <v>0.6333333333333333</v>
      </c>
      <c r="AD26" s="33">
        <f t="shared" si="21"/>
        <v>0.46666666666666667</v>
      </c>
      <c r="AE26" s="33">
        <f t="shared" si="22"/>
        <v>0.8</v>
      </c>
      <c r="AF26" s="33">
        <f t="shared" si="23"/>
        <v>0.6333333333333333</v>
      </c>
      <c r="AH26" s="10"/>
      <c r="AI26" s="10"/>
      <c r="AJ26" s="10"/>
      <c r="AK26" s="10"/>
      <c r="AL26" s="10"/>
    </row>
    <row r="27" spans="1:38" x14ac:dyDescent="0.2">
      <c r="A27" s="6"/>
      <c r="B27" s="11">
        <v>25</v>
      </c>
      <c r="C27" s="11">
        <v>26</v>
      </c>
      <c r="D27" s="11">
        <v>21</v>
      </c>
      <c r="E27" s="11">
        <v>20</v>
      </c>
      <c r="F27" s="11">
        <v>27</v>
      </c>
      <c r="G27" s="11">
        <v>22</v>
      </c>
      <c r="H27" s="22">
        <v>19</v>
      </c>
      <c r="I27" s="22">
        <v>19</v>
      </c>
      <c r="J27" s="22">
        <v>12</v>
      </c>
      <c r="K27" s="7">
        <v>19</v>
      </c>
      <c r="L27" s="7">
        <v>17</v>
      </c>
      <c r="M27" s="7">
        <v>19</v>
      </c>
      <c r="N27" s="7">
        <v>14</v>
      </c>
      <c r="O27" s="7">
        <v>23</v>
      </c>
      <c r="P27" s="7">
        <v>19</v>
      </c>
      <c r="Q27" s="20"/>
      <c r="R27" s="33">
        <f t="shared" si="9"/>
        <v>0.83333333333333337</v>
      </c>
      <c r="S27" s="33">
        <f t="shared" si="10"/>
        <v>0.8666666666666667</v>
      </c>
      <c r="T27" s="33">
        <f t="shared" si="11"/>
        <v>0.7</v>
      </c>
      <c r="U27" s="33">
        <f t="shared" si="12"/>
        <v>0.66666666666666663</v>
      </c>
      <c r="V27" s="33">
        <f t="shared" si="13"/>
        <v>0.9</v>
      </c>
      <c r="W27" s="33">
        <f t="shared" si="14"/>
        <v>0.73333333333333328</v>
      </c>
      <c r="X27" s="33">
        <f t="shared" si="15"/>
        <v>0.6333333333333333</v>
      </c>
      <c r="Y27" s="33">
        <f t="shared" si="16"/>
        <v>0.6333333333333333</v>
      </c>
      <c r="Z27" s="33">
        <f t="shared" si="17"/>
        <v>0.4</v>
      </c>
      <c r="AA27" s="33">
        <f t="shared" si="18"/>
        <v>0.6333333333333333</v>
      </c>
      <c r="AB27" s="33">
        <f t="shared" si="19"/>
        <v>0.56666666666666665</v>
      </c>
      <c r="AC27" s="33">
        <f t="shared" si="20"/>
        <v>0.6333333333333333</v>
      </c>
      <c r="AD27" s="33">
        <f t="shared" si="21"/>
        <v>0.46666666666666667</v>
      </c>
      <c r="AE27" s="33">
        <f t="shared" si="22"/>
        <v>0.76666666666666672</v>
      </c>
      <c r="AF27" s="33">
        <f t="shared" si="23"/>
        <v>0.6333333333333333</v>
      </c>
      <c r="AH27" s="10"/>
      <c r="AI27" s="10"/>
      <c r="AJ27" s="10"/>
      <c r="AK27" s="10"/>
      <c r="AL27" s="10"/>
    </row>
    <row r="28" spans="1:38" x14ac:dyDescent="0.2">
      <c r="A28" s="6"/>
      <c r="B28" s="11">
        <v>25</v>
      </c>
      <c r="C28" s="11">
        <v>26</v>
      </c>
      <c r="D28" s="11">
        <v>21</v>
      </c>
      <c r="E28" s="11">
        <v>18</v>
      </c>
      <c r="F28" s="11">
        <v>26</v>
      </c>
      <c r="G28" s="11">
        <v>16</v>
      </c>
      <c r="H28" s="22">
        <v>19</v>
      </c>
      <c r="I28" s="22">
        <v>19</v>
      </c>
      <c r="J28" s="22">
        <v>2</v>
      </c>
      <c r="K28" s="7">
        <v>19</v>
      </c>
      <c r="L28" s="7">
        <v>17</v>
      </c>
      <c r="M28" s="7">
        <v>16</v>
      </c>
      <c r="N28" s="7">
        <v>14</v>
      </c>
      <c r="O28" s="7">
        <v>21</v>
      </c>
      <c r="P28" s="7">
        <v>18</v>
      </c>
      <c r="Q28" s="20"/>
      <c r="R28" s="33">
        <f t="shared" si="9"/>
        <v>0.83333333333333337</v>
      </c>
      <c r="S28" s="33">
        <f t="shared" si="10"/>
        <v>0.8666666666666667</v>
      </c>
      <c r="T28" s="33">
        <f t="shared" si="11"/>
        <v>0.7</v>
      </c>
      <c r="U28" s="33">
        <f t="shared" si="12"/>
        <v>0.6</v>
      </c>
      <c r="V28" s="33">
        <f t="shared" si="13"/>
        <v>0.8666666666666667</v>
      </c>
      <c r="W28" s="33">
        <f t="shared" si="14"/>
        <v>0.53333333333333333</v>
      </c>
      <c r="X28" s="33">
        <f t="shared" si="15"/>
        <v>0.6333333333333333</v>
      </c>
      <c r="Y28" s="33">
        <f t="shared" si="16"/>
        <v>0.6333333333333333</v>
      </c>
      <c r="Z28" s="33">
        <f t="shared" si="17"/>
        <v>6.6666666666666666E-2</v>
      </c>
      <c r="AA28" s="33">
        <f t="shared" si="18"/>
        <v>0.6333333333333333</v>
      </c>
      <c r="AB28" s="33">
        <f t="shared" si="19"/>
        <v>0.56666666666666665</v>
      </c>
      <c r="AC28" s="33">
        <f t="shared" si="20"/>
        <v>0.53333333333333333</v>
      </c>
      <c r="AD28" s="33">
        <f t="shared" si="21"/>
        <v>0.46666666666666667</v>
      </c>
      <c r="AE28" s="33">
        <f t="shared" si="22"/>
        <v>0.7</v>
      </c>
      <c r="AF28" s="33">
        <f t="shared" si="23"/>
        <v>0.6</v>
      </c>
      <c r="AH28" s="10"/>
      <c r="AI28" s="10"/>
      <c r="AJ28" s="10"/>
      <c r="AK28" s="10"/>
      <c r="AL28" s="10"/>
    </row>
    <row r="29" spans="1:38" x14ac:dyDescent="0.2">
      <c r="A29" s="6"/>
      <c r="B29" s="11">
        <v>25</v>
      </c>
      <c r="C29" s="11">
        <v>24</v>
      </c>
      <c r="D29" s="11">
        <v>21</v>
      </c>
      <c r="E29" s="11">
        <v>17</v>
      </c>
      <c r="F29" s="11">
        <v>25</v>
      </c>
      <c r="G29" s="11">
        <v>10</v>
      </c>
      <c r="H29" s="22">
        <v>19</v>
      </c>
      <c r="I29" s="22">
        <v>19</v>
      </c>
      <c r="J29" s="22">
        <v>1</v>
      </c>
      <c r="K29" s="7">
        <v>19</v>
      </c>
      <c r="L29" s="7">
        <v>17</v>
      </c>
      <c r="M29" s="7">
        <v>16</v>
      </c>
      <c r="N29" s="7">
        <v>11</v>
      </c>
      <c r="O29" s="7">
        <v>21</v>
      </c>
      <c r="P29" s="7">
        <v>18</v>
      </c>
      <c r="Q29" s="20"/>
      <c r="R29" s="33">
        <f t="shared" si="9"/>
        <v>0.83333333333333337</v>
      </c>
      <c r="S29" s="33">
        <f t="shared" si="10"/>
        <v>0.8</v>
      </c>
      <c r="T29" s="33">
        <f t="shared" si="11"/>
        <v>0.7</v>
      </c>
      <c r="U29" s="33">
        <f t="shared" si="12"/>
        <v>0.56666666666666665</v>
      </c>
      <c r="V29" s="33">
        <f t="shared" si="13"/>
        <v>0.83333333333333337</v>
      </c>
      <c r="W29" s="33">
        <f t="shared" si="14"/>
        <v>0.33333333333333331</v>
      </c>
      <c r="X29" s="33">
        <f t="shared" si="15"/>
        <v>0.6333333333333333</v>
      </c>
      <c r="Y29" s="33">
        <f t="shared" si="16"/>
        <v>0.6333333333333333</v>
      </c>
      <c r="Z29" s="33">
        <f t="shared" si="17"/>
        <v>3.3333333333333333E-2</v>
      </c>
      <c r="AA29" s="33">
        <f t="shared" si="18"/>
        <v>0.6333333333333333</v>
      </c>
      <c r="AB29" s="33">
        <f t="shared" si="19"/>
        <v>0.56666666666666665</v>
      </c>
      <c r="AC29" s="33">
        <f t="shared" si="20"/>
        <v>0.53333333333333333</v>
      </c>
      <c r="AD29" s="33">
        <f t="shared" si="21"/>
        <v>0.36666666666666664</v>
      </c>
      <c r="AE29" s="33">
        <f t="shared" si="22"/>
        <v>0.7</v>
      </c>
      <c r="AF29" s="33">
        <f t="shared" si="23"/>
        <v>0.6</v>
      </c>
      <c r="AH29" s="10"/>
      <c r="AI29" s="10"/>
      <c r="AJ29" s="10"/>
      <c r="AK29" s="10"/>
      <c r="AL29" s="10"/>
    </row>
    <row r="30" spans="1:38" x14ac:dyDescent="0.2">
      <c r="A30" s="6"/>
      <c r="B30" s="11">
        <v>25</v>
      </c>
      <c r="C30" s="11">
        <v>22</v>
      </c>
      <c r="D30" s="11">
        <v>20</v>
      </c>
      <c r="E30" s="11">
        <v>15</v>
      </c>
      <c r="F30" s="11">
        <v>24</v>
      </c>
      <c r="G30" s="11">
        <v>2</v>
      </c>
      <c r="H30" s="22">
        <v>19</v>
      </c>
      <c r="I30" s="22">
        <v>19</v>
      </c>
      <c r="J30" s="22">
        <v>0</v>
      </c>
      <c r="K30" s="7">
        <v>19</v>
      </c>
      <c r="L30" s="7">
        <v>16</v>
      </c>
      <c r="M30" s="7">
        <v>15</v>
      </c>
      <c r="N30" s="7">
        <v>11</v>
      </c>
      <c r="O30" s="7">
        <v>19</v>
      </c>
      <c r="P30" s="7">
        <v>18</v>
      </c>
      <c r="Q30" s="20"/>
      <c r="R30" s="33">
        <f t="shared" si="9"/>
        <v>0.83333333333333337</v>
      </c>
      <c r="S30" s="33">
        <f t="shared" si="10"/>
        <v>0.73333333333333328</v>
      </c>
      <c r="T30" s="33">
        <f t="shared" si="11"/>
        <v>0.66666666666666663</v>
      </c>
      <c r="U30" s="33">
        <f t="shared" si="12"/>
        <v>0.5</v>
      </c>
      <c r="V30" s="33">
        <f t="shared" si="13"/>
        <v>0.8</v>
      </c>
      <c r="W30" s="33">
        <f t="shared" si="14"/>
        <v>6.6666666666666666E-2</v>
      </c>
      <c r="X30" s="33">
        <f t="shared" si="15"/>
        <v>0.6333333333333333</v>
      </c>
      <c r="Y30" s="33">
        <f t="shared" si="16"/>
        <v>0.6333333333333333</v>
      </c>
      <c r="Z30" s="33">
        <f t="shared" si="17"/>
        <v>0</v>
      </c>
      <c r="AA30" s="33">
        <f t="shared" si="18"/>
        <v>0.6333333333333333</v>
      </c>
      <c r="AB30" s="33">
        <f t="shared" si="19"/>
        <v>0.53333333333333333</v>
      </c>
      <c r="AC30" s="33">
        <f t="shared" si="20"/>
        <v>0.5</v>
      </c>
      <c r="AD30" s="33">
        <f t="shared" si="21"/>
        <v>0.36666666666666664</v>
      </c>
      <c r="AE30" s="33">
        <f t="shared" si="22"/>
        <v>0.6333333333333333</v>
      </c>
      <c r="AF30" s="33">
        <f t="shared" si="23"/>
        <v>0.6</v>
      </c>
      <c r="AH30" s="10"/>
      <c r="AI30" s="10"/>
      <c r="AJ30" s="10"/>
      <c r="AK30" s="10"/>
      <c r="AL30" s="10"/>
    </row>
    <row r="31" spans="1:38" x14ac:dyDescent="0.2">
      <c r="A31" s="6"/>
      <c r="B31" s="11">
        <v>24</v>
      </c>
      <c r="C31" s="11">
        <v>21</v>
      </c>
      <c r="D31" s="11">
        <v>20</v>
      </c>
      <c r="E31" s="11">
        <v>13</v>
      </c>
      <c r="F31" s="11">
        <v>18</v>
      </c>
      <c r="G31" s="11">
        <v>0</v>
      </c>
      <c r="H31" s="22">
        <v>19</v>
      </c>
      <c r="I31" s="22">
        <v>18</v>
      </c>
      <c r="J31" s="22">
        <v>0</v>
      </c>
      <c r="K31" s="7">
        <v>19</v>
      </c>
      <c r="L31" s="7">
        <v>14</v>
      </c>
      <c r="M31" s="7">
        <v>14</v>
      </c>
      <c r="N31" s="7">
        <v>10</v>
      </c>
      <c r="O31" s="7">
        <v>17</v>
      </c>
      <c r="P31" s="7">
        <v>18</v>
      </c>
      <c r="Q31" s="20"/>
      <c r="R31" s="33">
        <f t="shared" ref="R31:R55" si="24">B31/30</f>
        <v>0.8</v>
      </c>
      <c r="S31" s="33">
        <f t="shared" ref="S31:S55" si="25">C31/30</f>
        <v>0.7</v>
      </c>
      <c r="T31" s="33">
        <f t="shared" ref="T31:T55" si="26">D31/30</f>
        <v>0.66666666666666663</v>
      </c>
      <c r="U31" s="33">
        <f t="shared" ref="U31:U55" si="27">E31/30</f>
        <v>0.43333333333333335</v>
      </c>
      <c r="V31" s="33">
        <f t="shared" ref="V31:V55" si="28">F31/30</f>
        <v>0.6</v>
      </c>
      <c r="W31" s="33">
        <f t="shared" ref="W31:W55" si="29">G31/30</f>
        <v>0</v>
      </c>
      <c r="X31" s="33">
        <f t="shared" ref="X31:X55" si="30">H31/30</f>
        <v>0.6333333333333333</v>
      </c>
      <c r="Y31" s="33">
        <f t="shared" ref="Y31:Y55" si="31">I31/30</f>
        <v>0.6</v>
      </c>
      <c r="Z31" s="33">
        <f t="shared" ref="Z31:Z55" si="32">J31/30</f>
        <v>0</v>
      </c>
      <c r="AA31" s="33">
        <f t="shared" ref="AA31:AA55" si="33">K31/30</f>
        <v>0.6333333333333333</v>
      </c>
      <c r="AB31" s="33">
        <f t="shared" ref="AB31:AB55" si="34">L31/30</f>
        <v>0.46666666666666667</v>
      </c>
      <c r="AC31" s="33">
        <f t="shared" ref="AC31:AC55" si="35">M31/30</f>
        <v>0.46666666666666667</v>
      </c>
      <c r="AD31" s="33">
        <f t="shared" ref="AD31:AD55" si="36">N31/30</f>
        <v>0.33333333333333331</v>
      </c>
      <c r="AE31" s="33">
        <f t="shared" ref="AE31:AE55" si="37">O31/30</f>
        <v>0.56666666666666665</v>
      </c>
      <c r="AF31" s="33">
        <f t="shared" ref="AF31:AF55" si="38">P31/30</f>
        <v>0.6</v>
      </c>
      <c r="AH31" s="10"/>
      <c r="AI31" s="10"/>
      <c r="AJ31" s="10"/>
      <c r="AK31" s="10"/>
      <c r="AL31" s="10"/>
    </row>
    <row r="32" spans="1:38" x14ac:dyDescent="0.2">
      <c r="A32" s="6"/>
      <c r="B32" s="11">
        <v>21</v>
      </c>
      <c r="C32" s="11">
        <v>19</v>
      </c>
      <c r="D32" s="11">
        <v>20</v>
      </c>
      <c r="E32" s="11">
        <v>7</v>
      </c>
      <c r="F32" s="11">
        <v>16</v>
      </c>
      <c r="G32" s="11">
        <v>0</v>
      </c>
      <c r="H32" s="22">
        <v>18</v>
      </c>
      <c r="I32" s="22">
        <v>16</v>
      </c>
      <c r="J32" s="22">
        <v>0</v>
      </c>
      <c r="K32" s="7">
        <v>18</v>
      </c>
      <c r="L32" s="7">
        <v>12</v>
      </c>
      <c r="M32" s="7">
        <v>13</v>
      </c>
      <c r="N32" s="7">
        <v>10</v>
      </c>
      <c r="O32" s="7">
        <v>13</v>
      </c>
      <c r="P32" s="7">
        <v>16</v>
      </c>
      <c r="Q32" s="20"/>
      <c r="R32" s="33">
        <f t="shared" si="24"/>
        <v>0.7</v>
      </c>
      <c r="S32" s="33">
        <f t="shared" si="25"/>
        <v>0.6333333333333333</v>
      </c>
      <c r="T32" s="33">
        <f t="shared" si="26"/>
        <v>0.66666666666666663</v>
      </c>
      <c r="U32" s="33">
        <f t="shared" si="27"/>
        <v>0.23333333333333334</v>
      </c>
      <c r="V32" s="33">
        <f t="shared" si="28"/>
        <v>0.53333333333333333</v>
      </c>
      <c r="W32" s="33">
        <f t="shared" si="29"/>
        <v>0</v>
      </c>
      <c r="X32" s="33">
        <f t="shared" si="30"/>
        <v>0.6</v>
      </c>
      <c r="Y32" s="33">
        <f t="shared" si="31"/>
        <v>0.53333333333333333</v>
      </c>
      <c r="Z32" s="33">
        <f t="shared" si="32"/>
        <v>0</v>
      </c>
      <c r="AA32" s="33">
        <f t="shared" si="33"/>
        <v>0.6</v>
      </c>
      <c r="AB32" s="33">
        <f t="shared" si="34"/>
        <v>0.4</v>
      </c>
      <c r="AC32" s="33">
        <f t="shared" si="35"/>
        <v>0.43333333333333335</v>
      </c>
      <c r="AD32" s="33">
        <f t="shared" si="36"/>
        <v>0.33333333333333331</v>
      </c>
      <c r="AE32" s="33">
        <f t="shared" si="37"/>
        <v>0.43333333333333335</v>
      </c>
      <c r="AF32" s="33">
        <f t="shared" si="38"/>
        <v>0.53333333333333333</v>
      </c>
      <c r="AH32" s="10"/>
      <c r="AI32" s="10"/>
      <c r="AJ32" s="10"/>
      <c r="AK32" s="10"/>
      <c r="AL32" s="10"/>
    </row>
    <row r="33" spans="1:38" x14ac:dyDescent="0.2">
      <c r="A33" s="6"/>
      <c r="B33" s="11">
        <v>18</v>
      </c>
      <c r="C33" s="11">
        <v>19</v>
      </c>
      <c r="D33" s="11">
        <v>19</v>
      </c>
      <c r="E33" s="11">
        <v>4</v>
      </c>
      <c r="F33" s="11">
        <v>13</v>
      </c>
      <c r="G33" s="11">
        <v>0</v>
      </c>
      <c r="H33" s="22">
        <v>18</v>
      </c>
      <c r="I33" s="22">
        <v>11</v>
      </c>
      <c r="J33" s="22">
        <v>0</v>
      </c>
      <c r="K33" s="7">
        <v>18</v>
      </c>
      <c r="L33" s="7">
        <v>12</v>
      </c>
      <c r="M33" s="7">
        <v>12</v>
      </c>
      <c r="N33" s="7">
        <v>8</v>
      </c>
      <c r="O33" s="7">
        <v>8</v>
      </c>
      <c r="P33" s="7">
        <v>7</v>
      </c>
      <c r="Q33" s="20"/>
      <c r="R33" s="33">
        <f t="shared" si="24"/>
        <v>0.6</v>
      </c>
      <c r="S33" s="33">
        <f t="shared" si="25"/>
        <v>0.6333333333333333</v>
      </c>
      <c r="T33" s="33">
        <f t="shared" si="26"/>
        <v>0.6333333333333333</v>
      </c>
      <c r="U33" s="33">
        <f t="shared" si="27"/>
        <v>0.13333333333333333</v>
      </c>
      <c r="V33" s="33">
        <f t="shared" si="28"/>
        <v>0.43333333333333335</v>
      </c>
      <c r="W33" s="33">
        <f t="shared" si="29"/>
        <v>0</v>
      </c>
      <c r="X33" s="33">
        <f t="shared" si="30"/>
        <v>0.6</v>
      </c>
      <c r="Y33" s="33">
        <f t="shared" si="31"/>
        <v>0.36666666666666664</v>
      </c>
      <c r="Z33" s="33">
        <f t="shared" si="32"/>
        <v>0</v>
      </c>
      <c r="AA33" s="33">
        <f t="shared" si="33"/>
        <v>0.6</v>
      </c>
      <c r="AB33" s="33">
        <f t="shared" si="34"/>
        <v>0.4</v>
      </c>
      <c r="AC33" s="33">
        <f t="shared" si="35"/>
        <v>0.4</v>
      </c>
      <c r="AD33" s="33">
        <f t="shared" si="36"/>
        <v>0.26666666666666666</v>
      </c>
      <c r="AE33" s="33">
        <f t="shared" si="37"/>
        <v>0.26666666666666666</v>
      </c>
      <c r="AF33" s="33">
        <f t="shared" si="38"/>
        <v>0.23333333333333334</v>
      </c>
      <c r="AH33" s="10"/>
      <c r="AI33" s="10"/>
      <c r="AJ33" s="10"/>
      <c r="AK33" s="10"/>
      <c r="AL33" s="10"/>
    </row>
    <row r="34" spans="1:38" x14ac:dyDescent="0.2">
      <c r="A34" s="6"/>
      <c r="B34" s="11">
        <v>16</v>
      </c>
      <c r="C34" s="11">
        <v>19</v>
      </c>
      <c r="D34" s="11">
        <v>18</v>
      </c>
      <c r="E34" s="11">
        <v>3</v>
      </c>
      <c r="F34" s="11">
        <v>9</v>
      </c>
      <c r="G34" s="11">
        <v>0</v>
      </c>
      <c r="H34" s="22">
        <v>18</v>
      </c>
      <c r="I34" s="22">
        <v>9</v>
      </c>
      <c r="J34" s="22">
        <v>0</v>
      </c>
      <c r="K34" s="7">
        <v>14</v>
      </c>
      <c r="L34" s="7">
        <v>11</v>
      </c>
      <c r="M34" s="7">
        <v>10</v>
      </c>
      <c r="N34" s="7">
        <v>7</v>
      </c>
      <c r="O34" s="7">
        <v>4</v>
      </c>
      <c r="P34" s="7">
        <v>7</v>
      </c>
      <c r="Q34" s="20"/>
      <c r="R34" s="33">
        <f t="shared" si="24"/>
        <v>0.53333333333333333</v>
      </c>
      <c r="S34" s="33">
        <f t="shared" si="25"/>
        <v>0.6333333333333333</v>
      </c>
      <c r="T34" s="33">
        <f t="shared" si="26"/>
        <v>0.6</v>
      </c>
      <c r="U34" s="33">
        <f t="shared" si="27"/>
        <v>0.1</v>
      </c>
      <c r="V34" s="33">
        <f t="shared" si="28"/>
        <v>0.3</v>
      </c>
      <c r="W34" s="33">
        <f t="shared" si="29"/>
        <v>0</v>
      </c>
      <c r="X34" s="33">
        <f t="shared" si="30"/>
        <v>0.6</v>
      </c>
      <c r="Y34" s="33">
        <f t="shared" si="31"/>
        <v>0.3</v>
      </c>
      <c r="Z34" s="33">
        <f t="shared" si="32"/>
        <v>0</v>
      </c>
      <c r="AA34" s="33">
        <f t="shared" si="33"/>
        <v>0.46666666666666667</v>
      </c>
      <c r="AB34" s="33">
        <f t="shared" si="34"/>
        <v>0.36666666666666664</v>
      </c>
      <c r="AC34" s="33">
        <f t="shared" si="35"/>
        <v>0.33333333333333331</v>
      </c>
      <c r="AD34" s="33">
        <f t="shared" si="36"/>
        <v>0.23333333333333334</v>
      </c>
      <c r="AE34" s="33">
        <f t="shared" si="37"/>
        <v>0.13333333333333333</v>
      </c>
      <c r="AF34" s="33">
        <f t="shared" si="38"/>
        <v>0.23333333333333334</v>
      </c>
      <c r="AH34" s="10"/>
      <c r="AI34" s="10"/>
      <c r="AJ34" s="10"/>
      <c r="AK34" s="10"/>
      <c r="AL34" s="10"/>
    </row>
    <row r="35" spans="1:38" x14ac:dyDescent="0.2">
      <c r="A35" s="6"/>
      <c r="B35" s="11">
        <v>14</v>
      </c>
      <c r="C35" s="11">
        <v>19</v>
      </c>
      <c r="D35" s="11">
        <v>17</v>
      </c>
      <c r="E35" s="11">
        <v>0</v>
      </c>
      <c r="F35" s="11">
        <v>8</v>
      </c>
      <c r="G35" s="11">
        <v>0</v>
      </c>
      <c r="H35" s="22">
        <v>18</v>
      </c>
      <c r="I35" s="22">
        <v>4</v>
      </c>
      <c r="J35" s="22">
        <v>0</v>
      </c>
      <c r="K35" s="7">
        <v>13</v>
      </c>
      <c r="L35" s="7">
        <v>9</v>
      </c>
      <c r="M35" s="7">
        <v>9</v>
      </c>
      <c r="N35" s="7">
        <v>4</v>
      </c>
      <c r="O35" s="7">
        <v>2</v>
      </c>
      <c r="P35" s="7">
        <v>7</v>
      </c>
      <c r="Q35" s="20"/>
      <c r="R35" s="33">
        <f t="shared" si="24"/>
        <v>0.46666666666666667</v>
      </c>
      <c r="S35" s="33">
        <f t="shared" si="25"/>
        <v>0.6333333333333333</v>
      </c>
      <c r="T35" s="33">
        <f t="shared" si="26"/>
        <v>0.56666666666666665</v>
      </c>
      <c r="U35" s="33">
        <f t="shared" si="27"/>
        <v>0</v>
      </c>
      <c r="V35" s="33">
        <f t="shared" si="28"/>
        <v>0.26666666666666666</v>
      </c>
      <c r="W35" s="33">
        <f t="shared" si="29"/>
        <v>0</v>
      </c>
      <c r="X35" s="33">
        <f t="shared" si="30"/>
        <v>0.6</v>
      </c>
      <c r="Y35" s="33">
        <f t="shared" si="31"/>
        <v>0.13333333333333333</v>
      </c>
      <c r="Z35" s="33">
        <f t="shared" si="32"/>
        <v>0</v>
      </c>
      <c r="AA35" s="33">
        <f t="shared" si="33"/>
        <v>0.43333333333333335</v>
      </c>
      <c r="AB35" s="33">
        <f t="shared" si="34"/>
        <v>0.3</v>
      </c>
      <c r="AC35" s="33">
        <f t="shared" si="35"/>
        <v>0.3</v>
      </c>
      <c r="AD35" s="33">
        <f t="shared" si="36"/>
        <v>0.13333333333333333</v>
      </c>
      <c r="AE35" s="33">
        <f t="shared" si="37"/>
        <v>6.6666666666666666E-2</v>
      </c>
      <c r="AF35" s="33">
        <f t="shared" si="38"/>
        <v>0.23333333333333334</v>
      </c>
      <c r="AH35" s="10"/>
      <c r="AI35" s="10"/>
      <c r="AJ35" s="10"/>
      <c r="AK35" s="10"/>
      <c r="AL35" s="10"/>
    </row>
    <row r="36" spans="1:38" x14ac:dyDescent="0.2">
      <c r="A36" s="6"/>
      <c r="B36" s="11">
        <v>12</v>
      </c>
      <c r="C36" s="11">
        <v>19</v>
      </c>
      <c r="D36" s="11">
        <v>16</v>
      </c>
      <c r="E36" s="11">
        <v>0</v>
      </c>
      <c r="F36" s="11">
        <v>6</v>
      </c>
      <c r="G36" s="11">
        <v>0</v>
      </c>
      <c r="H36" s="22">
        <v>18</v>
      </c>
      <c r="I36" s="22">
        <v>0</v>
      </c>
      <c r="J36" s="22">
        <v>0</v>
      </c>
      <c r="K36" s="7">
        <v>12</v>
      </c>
      <c r="L36" s="7">
        <v>8</v>
      </c>
      <c r="M36" s="7">
        <v>9</v>
      </c>
      <c r="N36" s="7">
        <v>4</v>
      </c>
      <c r="O36" s="7">
        <v>2</v>
      </c>
      <c r="P36" s="7">
        <v>7</v>
      </c>
      <c r="Q36" s="20"/>
      <c r="R36" s="33">
        <f t="shared" si="24"/>
        <v>0.4</v>
      </c>
      <c r="S36" s="33">
        <f t="shared" si="25"/>
        <v>0.6333333333333333</v>
      </c>
      <c r="T36" s="33">
        <f t="shared" si="26"/>
        <v>0.53333333333333333</v>
      </c>
      <c r="U36" s="33">
        <f t="shared" si="27"/>
        <v>0</v>
      </c>
      <c r="V36" s="33">
        <f t="shared" si="28"/>
        <v>0.2</v>
      </c>
      <c r="W36" s="33">
        <f t="shared" si="29"/>
        <v>0</v>
      </c>
      <c r="X36" s="33">
        <f t="shared" si="30"/>
        <v>0.6</v>
      </c>
      <c r="Y36" s="33">
        <f t="shared" si="31"/>
        <v>0</v>
      </c>
      <c r="Z36" s="33">
        <f t="shared" si="32"/>
        <v>0</v>
      </c>
      <c r="AA36" s="33">
        <f t="shared" si="33"/>
        <v>0.4</v>
      </c>
      <c r="AB36" s="33">
        <f t="shared" si="34"/>
        <v>0.26666666666666666</v>
      </c>
      <c r="AC36" s="33">
        <f t="shared" si="35"/>
        <v>0.3</v>
      </c>
      <c r="AD36" s="33">
        <f t="shared" si="36"/>
        <v>0.13333333333333333</v>
      </c>
      <c r="AE36" s="33">
        <f t="shared" si="37"/>
        <v>6.6666666666666666E-2</v>
      </c>
      <c r="AF36" s="33">
        <f t="shared" si="38"/>
        <v>0.23333333333333334</v>
      </c>
      <c r="AH36" s="10"/>
      <c r="AI36" s="10"/>
      <c r="AJ36" s="10"/>
      <c r="AK36" s="10"/>
      <c r="AL36" s="10"/>
    </row>
    <row r="37" spans="1:38" x14ac:dyDescent="0.2">
      <c r="A37" s="6"/>
      <c r="B37" s="11">
        <v>9</v>
      </c>
      <c r="C37" s="11">
        <v>19</v>
      </c>
      <c r="D37" s="11">
        <v>16</v>
      </c>
      <c r="E37" s="11">
        <v>0</v>
      </c>
      <c r="F37" s="11">
        <v>1</v>
      </c>
      <c r="G37" s="11">
        <v>0</v>
      </c>
      <c r="H37" s="22">
        <v>17</v>
      </c>
      <c r="I37" s="22">
        <v>0</v>
      </c>
      <c r="J37" s="22">
        <v>0</v>
      </c>
      <c r="K37" s="7">
        <v>12</v>
      </c>
      <c r="L37" s="7">
        <v>6</v>
      </c>
      <c r="M37" s="7">
        <v>6</v>
      </c>
      <c r="N37" s="7">
        <v>2</v>
      </c>
      <c r="O37" s="7">
        <v>1</v>
      </c>
      <c r="P37" s="7">
        <v>7</v>
      </c>
      <c r="Q37" s="20"/>
      <c r="R37" s="33">
        <f t="shared" si="24"/>
        <v>0.3</v>
      </c>
      <c r="S37" s="33">
        <f t="shared" si="25"/>
        <v>0.6333333333333333</v>
      </c>
      <c r="T37" s="33">
        <f t="shared" si="26"/>
        <v>0.53333333333333333</v>
      </c>
      <c r="U37" s="33">
        <f t="shared" si="27"/>
        <v>0</v>
      </c>
      <c r="V37" s="33">
        <f t="shared" si="28"/>
        <v>3.3333333333333333E-2</v>
      </c>
      <c r="W37" s="33">
        <f t="shared" si="29"/>
        <v>0</v>
      </c>
      <c r="X37" s="33">
        <f t="shared" si="30"/>
        <v>0.56666666666666665</v>
      </c>
      <c r="Y37" s="33">
        <f t="shared" si="31"/>
        <v>0</v>
      </c>
      <c r="Z37" s="33">
        <f t="shared" si="32"/>
        <v>0</v>
      </c>
      <c r="AA37" s="33">
        <f t="shared" si="33"/>
        <v>0.4</v>
      </c>
      <c r="AB37" s="33">
        <f t="shared" si="34"/>
        <v>0.2</v>
      </c>
      <c r="AC37" s="33">
        <f t="shared" si="35"/>
        <v>0.2</v>
      </c>
      <c r="AD37" s="33">
        <f t="shared" si="36"/>
        <v>6.6666666666666666E-2</v>
      </c>
      <c r="AE37" s="33">
        <f t="shared" si="37"/>
        <v>3.3333333333333333E-2</v>
      </c>
      <c r="AF37" s="33">
        <f t="shared" si="38"/>
        <v>0.23333333333333334</v>
      </c>
      <c r="AH37" s="10"/>
      <c r="AI37" s="10"/>
      <c r="AJ37" s="10"/>
      <c r="AK37" s="10"/>
      <c r="AL37" s="10"/>
    </row>
    <row r="38" spans="1:38" x14ac:dyDescent="0.2">
      <c r="A38" s="6"/>
      <c r="B38" s="11">
        <v>9</v>
      </c>
      <c r="C38" s="11">
        <v>19</v>
      </c>
      <c r="D38" s="11">
        <v>16</v>
      </c>
      <c r="E38" s="11">
        <v>0</v>
      </c>
      <c r="F38" s="11">
        <v>0</v>
      </c>
      <c r="G38" s="11">
        <v>0</v>
      </c>
      <c r="H38" s="22">
        <v>16</v>
      </c>
      <c r="I38" s="22">
        <v>0</v>
      </c>
      <c r="J38" s="22">
        <v>0</v>
      </c>
      <c r="K38" s="7">
        <v>10</v>
      </c>
      <c r="L38" s="7">
        <v>3</v>
      </c>
      <c r="M38" s="7">
        <v>5</v>
      </c>
      <c r="N38" s="7">
        <v>1</v>
      </c>
      <c r="O38" s="7">
        <v>1</v>
      </c>
      <c r="P38" s="7">
        <v>3</v>
      </c>
      <c r="Q38" s="20"/>
      <c r="R38" s="33">
        <f t="shared" si="24"/>
        <v>0.3</v>
      </c>
      <c r="S38" s="33">
        <f t="shared" si="25"/>
        <v>0.6333333333333333</v>
      </c>
      <c r="T38" s="33">
        <f t="shared" si="26"/>
        <v>0.53333333333333333</v>
      </c>
      <c r="U38" s="33">
        <f t="shared" si="27"/>
        <v>0</v>
      </c>
      <c r="V38" s="33">
        <f t="shared" si="28"/>
        <v>0</v>
      </c>
      <c r="W38" s="33">
        <f t="shared" si="29"/>
        <v>0</v>
      </c>
      <c r="X38" s="33">
        <f t="shared" si="30"/>
        <v>0.53333333333333333</v>
      </c>
      <c r="Y38" s="33">
        <f t="shared" si="31"/>
        <v>0</v>
      </c>
      <c r="Z38" s="33">
        <f t="shared" si="32"/>
        <v>0</v>
      </c>
      <c r="AA38" s="33">
        <f t="shared" si="33"/>
        <v>0.33333333333333331</v>
      </c>
      <c r="AB38" s="33">
        <f t="shared" si="34"/>
        <v>0.1</v>
      </c>
      <c r="AC38" s="33">
        <f t="shared" si="35"/>
        <v>0.16666666666666666</v>
      </c>
      <c r="AD38" s="33">
        <f t="shared" si="36"/>
        <v>3.3333333333333333E-2</v>
      </c>
      <c r="AE38" s="33">
        <f t="shared" si="37"/>
        <v>3.3333333333333333E-2</v>
      </c>
      <c r="AF38" s="33">
        <f t="shared" si="38"/>
        <v>0.1</v>
      </c>
      <c r="AH38" s="10"/>
      <c r="AI38" s="10"/>
      <c r="AJ38" s="10"/>
      <c r="AK38" s="10"/>
      <c r="AL38" s="10"/>
    </row>
    <row r="39" spans="1:38" x14ac:dyDescent="0.2">
      <c r="A39" s="6"/>
      <c r="B39" s="11">
        <v>7</v>
      </c>
      <c r="C39" s="11">
        <v>18</v>
      </c>
      <c r="D39" s="11">
        <v>13</v>
      </c>
      <c r="E39" s="22">
        <v>0</v>
      </c>
      <c r="F39" s="22">
        <v>0</v>
      </c>
      <c r="G39" s="22">
        <v>0</v>
      </c>
      <c r="H39" s="22">
        <v>16</v>
      </c>
      <c r="I39" s="22">
        <v>0</v>
      </c>
      <c r="J39" s="22">
        <v>0</v>
      </c>
      <c r="K39" s="7">
        <v>5</v>
      </c>
      <c r="L39" s="7">
        <v>3</v>
      </c>
      <c r="M39" s="7">
        <v>3</v>
      </c>
      <c r="N39" s="7">
        <v>1</v>
      </c>
      <c r="O39" s="7">
        <v>1</v>
      </c>
      <c r="P39" s="7">
        <v>3</v>
      </c>
      <c r="Q39" s="20"/>
      <c r="R39" s="33">
        <f t="shared" si="24"/>
        <v>0.23333333333333334</v>
      </c>
      <c r="S39" s="33">
        <f t="shared" si="25"/>
        <v>0.6</v>
      </c>
      <c r="T39" s="33">
        <f t="shared" si="26"/>
        <v>0.43333333333333335</v>
      </c>
      <c r="U39" s="33">
        <f t="shared" si="27"/>
        <v>0</v>
      </c>
      <c r="V39" s="33">
        <f t="shared" si="28"/>
        <v>0</v>
      </c>
      <c r="W39" s="33">
        <f t="shared" si="29"/>
        <v>0</v>
      </c>
      <c r="X39" s="33">
        <f t="shared" si="30"/>
        <v>0.53333333333333333</v>
      </c>
      <c r="Y39" s="33">
        <f t="shared" si="31"/>
        <v>0</v>
      </c>
      <c r="Z39" s="33">
        <f t="shared" si="32"/>
        <v>0</v>
      </c>
      <c r="AA39" s="33">
        <f t="shared" si="33"/>
        <v>0.16666666666666666</v>
      </c>
      <c r="AB39" s="33">
        <f t="shared" si="34"/>
        <v>0.1</v>
      </c>
      <c r="AC39" s="33">
        <f t="shared" si="35"/>
        <v>0.1</v>
      </c>
      <c r="AD39" s="33">
        <f t="shared" si="36"/>
        <v>3.3333333333333333E-2</v>
      </c>
      <c r="AE39" s="33">
        <f t="shared" si="37"/>
        <v>3.3333333333333333E-2</v>
      </c>
      <c r="AF39" s="33">
        <f t="shared" si="38"/>
        <v>0.1</v>
      </c>
      <c r="AH39" s="10"/>
      <c r="AI39" s="10"/>
      <c r="AJ39" s="10"/>
      <c r="AK39" s="10"/>
      <c r="AL39" s="10"/>
    </row>
    <row r="40" spans="1:38" x14ac:dyDescent="0.2">
      <c r="A40" s="6"/>
      <c r="B40" s="11">
        <v>7</v>
      </c>
      <c r="C40" s="11">
        <v>15</v>
      </c>
      <c r="D40" s="11">
        <v>12</v>
      </c>
      <c r="E40" s="22">
        <v>0</v>
      </c>
      <c r="F40" s="22">
        <v>0</v>
      </c>
      <c r="G40" s="22">
        <v>0</v>
      </c>
      <c r="H40" s="22">
        <v>16</v>
      </c>
      <c r="I40" s="22">
        <v>0</v>
      </c>
      <c r="J40" s="22">
        <v>0</v>
      </c>
      <c r="K40" s="7">
        <v>3</v>
      </c>
      <c r="L40" s="7">
        <v>1</v>
      </c>
      <c r="M40" s="7">
        <v>0</v>
      </c>
      <c r="N40" s="7">
        <v>1</v>
      </c>
      <c r="O40" s="7">
        <v>1</v>
      </c>
      <c r="P40" s="7">
        <v>2</v>
      </c>
      <c r="Q40" s="20"/>
      <c r="R40" s="33">
        <f t="shared" si="24"/>
        <v>0.23333333333333334</v>
      </c>
      <c r="S40" s="33">
        <f t="shared" si="25"/>
        <v>0.5</v>
      </c>
      <c r="T40" s="33">
        <f t="shared" si="26"/>
        <v>0.4</v>
      </c>
      <c r="U40" s="33">
        <f t="shared" si="27"/>
        <v>0</v>
      </c>
      <c r="V40" s="33">
        <f t="shared" si="28"/>
        <v>0</v>
      </c>
      <c r="W40" s="33">
        <f t="shared" si="29"/>
        <v>0</v>
      </c>
      <c r="X40" s="33">
        <f t="shared" si="30"/>
        <v>0.53333333333333333</v>
      </c>
      <c r="Y40" s="33">
        <f t="shared" si="31"/>
        <v>0</v>
      </c>
      <c r="Z40" s="33">
        <f t="shared" si="32"/>
        <v>0</v>
      </c>
      <c r="AA40" s="33">
        <f t="shared" si="33"/>
        <v>0.1</v>
      </c>
      <c r="AB40" s="33">
        <f t="shared" si="34"/>
        <v>3.3333333333333333E-2</v>
      </c>
      <c r="AC40" s="33">
        <f t="shared" si="35"/>
        <v>0</v>
      </c>
      <c r="AD40" s="33">
        <f t="shared" si="36"/>
        <v>3.3333333333333333E-2</v>
      </c>
      <c r="AE40" s="33">
        <f t="shared" si="37"/>
        <v>3.3333333333333333E-2</v>
      </c>
      <c r="AF40" s="33">
        <f t="shared" si="38"/>
        <v>6.6666666666666666E-2</v>
      </c>
      <c r="AH40" s="10"/>
      <c r="AI40" s="10"/>
      <c r="AJ40" s="10"/>
      <c r="AK40" s="10"/>
      <c r="AL40" s="10"/>
    </row>
    <row r="41" spans="1:38" x14ac:dyDescent="0.2">
      <c r="A41" s="6"/>
      <c r="B41" s="11">
        <v>6</v>
      </c>
      <c r="C41" s="11">
        <v>10</v>
      </c>
      <c r="D41" s="11">
        <v>12</v>
      </c>
      <c r="E41" s="22">
        <v>0</v>
      </c>
      <c r="F41" s="22">
        <v>0</v>
      </c>
      <c r="G41" s="22">
        <v>0</v>
      </c>
      <c r="H41" s="22">
        <v>16</v>
      </c>
      <c r="I41" s="22">
        <v>0</v>
      </c>
      <c r="J41" s="22">
        <v>0</v>
      </c>
      <c r="K41" s="7">
        <v>3</v>
      </c>
      <c r="L41" s="7">
        <v>1</v>
      </c>
      <c r="M41" s="7">
        <v>0</v>
      </c>
      <c r="N41" s="7">
        <v>1</v>
      </c>
      <c r="O41" s="7">
        <v>0</v>
      </c>
      <c r="P41" s="7">
        <v>1</v>
      </c>
      <c r="Q41" s="20"/>
      <c r="R41" s="33">
        <f t="shared" si="24"/>
        <v>0.2</v>
      </c>
      <c r="S41" s="33">
        <f t="shared" si="25"/>
        <v>0.33333333333333331</v>
      </c>
      <c r="T41" s="33">
        <f t="shared" si="26"/>
        <v>0.4</v>
      </c>
      <c r="U41" s="33">
        <f t="shared" si="27"/>
        <v>0</v>
      </c>
      <c r="V41" s="33">
        <f t="shared" si="28"/>
        <v>0</v>
      </c>
      <c r="W41" s="33">
        <f t="shared" si="29"/>
        <v>0</v>
      </c>
      <c r="X41" s="33">
        <f t="shared" si="30"/>
        <v>0.53333333333333333</v>
      </c>
      <c r="Y41" s="33">
        <f t="shared" si="31"/>
        <v>0</v>
      </c>
      <c r="Z41" s="33">
        <f t="shared" si="32"/>
        <v>0</v>
      </c>
      <c r="AA41" s="33">
        <f t="shared" si="33"/>
        <v>0.1</v>
      </c>
      <c r="AB41" s="33">
        <f t="shared" si="34"/>
        <v>3.3333333333333333E-2</v>
      </c>
      <c r="AC41" s="33">
        <f t="shared" si="35"/>
        <v>0</v>
      </c>
      <c r="AD41" s="33">
        <f t="shared" si="36"/>
        <v>3.3333333333333333E-2</v>
      </c>
      <c r="AE41" s="33">
        <f t="shared" si="37"/>
        <v>0</v>
      </c>
      <c r="AF41" s="33">
        <f t="shared" si="38"/>
        <v>3.3333333333333333E-2</v>
      </c>
      <c r="AH41" s="10"/>
      <c r="AI41" s="10"/>
      <c r="AJ41" s="10"/>
      <c r="AK41" s="10"/>
      <c r="AL41" s="10"/>
    </row>
    <row r="42" spans="1:38" x14ac:dyDescent="0.2">
      <c r="A42" s="6"/>
      <c r="B42" s="11">
        <v>4</v>
      </c>
      <c r="C42" s="11">
        <v>10</v>
      </c>
      <c r="D42" s="11">
        <v>10</v>
      </c>
      <c r="E42" s="22">
        <v>0</v>
      </c>
      <c r="F42" s="22">
        <v>0</v>
      </c>
      <c r="G42" s="22">
        <v>0</v>
      </c>
      <c r="H42" s="22">
        <v>14</v>
      </c>
      <c r="I42" s="22">
        <v>0</v>
      </c>
      <c r="J42" s="22">
        <v>0</v>
      </c>
      <c r="K42" s="7">
        <v>0</v>
      </c>
      <c r="L42" s="7">
        <v>1</v>
      </c>
      <c r="M42" s="7">
        <v>0</v>
      </c>
      <c r="N42" s="7">
        <v>1</v>
      </c>
      <c r="O42" s="7">
        <v>0</v>
      </c>
      <c r="P42" s="7">
        <v>1</v>
      </c>
      <c r="Q42" s="20"/>
      <c r="R42" s="33">
        <f t="shared" si="24"/>
        <v>0.13333333333333333</v>
      </c>
      <c r="S42" s="33">
        <f t="shared" si="25"/>
        <v>0.33333333333333331</v>
      </c>
      <c r="T42" s="33">
        <f t="shared" si="26"/>
        <v>0.33333333333333331</v>
      </c>
      <c r="U42" s="33">
        <f t="shared" si="27"/>
        <v>0</v>
      </c>
      <c r="V42" s="33">
        <f t="shared" si="28"/>
        <v>0</v>
      </c>
      <c r="W42" s="33">
        <f t="shared" si="29"/>
        <v>0</v>
      </c>
      <c r="X42" s="33">
        <f t="shared" si="30"/>
        <v>0.46666666666666667</v>
      </c>
      <c r="Y42" s="33">
        <f t="shared" si="31"/>
        <v>0</v>
      </c>
      <c r="Z42" s="33">
        <f t="shared" si="32"/>
        <v>0</v>
      </c>
      <c r="AA42" s="33">
        <f t="shared" si="33"/>
        <v>0</v>
      </c>
      <c r="AB42" s="33">
        <f t="shared" si="34"/>
        <v>3.3333333333333333E-2</v>
      </c>
      <c r="AC42" s="33">
        <f t="shared" si="35"/>
        <v>0</v>
      </c>
      <c r="AD42" s="33">
        <f t="shared" si="36"/>
        <v>3.3333333333333333E-2</v>
      </c>
      <c r="AE42" s="33">
        <f t="shared" si="37"/>
        <v>0</v>
      </c>
      <c r="AF42" s="33">
        <f t="shared" si="38"/>
        <v>3.3333333333333333E-2</v>
      </c>
      <c r="AH42" s="10"/>
      <c r="AI42" s="10"/>
      <c r="AJ42" s="10"/>
      <c r="AK42" s="10"/>
      <c r="AL42" s="10"/>
    </row>
    <row r="43" spans="1:38" x14ac:dyDescent="0.2">
      <c r="A43" s="6"/>
      <c r="B43" s="11">
        <v>2</v>
      </c>
      <c r="C43" s="11">
        <v>10</v>
      </c>
      <c r="D43" s="11">
        <v>8</v>
      </c>
      <c r="E43" s="22">
        <v>0</v>
      </c>
      <c r="F43" s="22">
        <v>0</v>
      </c>
      <c r="G43" s="22">
        <v>0</v>
      </c>
      <c r="H43" s="22">
        <v>13</v>
      </c>
      <c r="I43" s="22">
        <v>0</v>
      </c>
      <c r="J43" s="22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1</v>
      </c>
      <c r="Q43" s="20"/>
      <c r="R43" s="33">
        <f t="shared" si="24"/>
        <v>6.6666666666666666E-2</v>
      </c>
      <c r="S43" s="33">
        <f t="shared" si="25"/>
        <v>0.33333333333333331</v>
      </c>
      <c r="T43" s="33">
        <f t="shared" si="26"/>
        <v>0.26666666666666666</v>
      </c>
      <c r="U43" s="33">
        <f t="shared" si="27"/>
        <v>0</v>
      </c>
      <c r="V43" s="33">
        <f t="shared" si="28"/>
        <v>0</v>
      </c>
      <c r="W43" s="33">
        <f t="shared" si="29"/>
        <v>0</v>
      </c>
      <c r="X43" s="33">
        <f t="shared" si="30"/>
        <v>0.43333333333333335</v>
      </c>
      <c r="Y43" s="33">
        <f t="shared" si="31"/>
        <v>0</v>
      </c>
      <c r="Z43" s="33">
        <f t="shared" si="32"/>
        <v>0</v>
      </c>
      <c r="AA43" s="33">
        <f t="shared" si="33"/>
        <v>0</v>
      </c>
      <c r="AB43" s="33">
        <f t="shared" si="34"/>
        <v>0</v>
      </c>
      <c r="AC43" s="33">
        <f t="shared" si="35"/>
        <v>0</v>
      </c>
      <c r="AD43" s="33">
        <f t="shared" si="36"/>
        <v>0</v>
      </c>
      <c r="AE43" s="33">
        <f t="shared" si="37"/>
        <v>0</v>
      </c>
      <c r="AF43" s="33">
        <f t="shared" si="38"/>
        <v>3.3333333333333333E-2</v>
      </c>
      <c r="AH43" s="10"/>
      <c r="AI43" s="10"/>
      <c r="AJ43" s="10"/>
      <c r="AK43" s="10"/>
      <c r="AL43" s="10"/>
    </row>
    <row r="44" spans="1:38" x14ac:dyDescent="0.2">
      <c r="A44" s="6"/>
      <c r="B44" s="11">
        <v>1</v>
      </c>
      <c r="C44" s="11">
        <v>9</v>
      </c>
      <c r="D44" s="11">
        <v>6</v>
      </c>
      <c r="E44" s="22">
        <v>0</v>
      </c>
      <c r="F44" s="22">
        <v>0</v>
      </c>
      <c r="G44" s="22">
        <v>0</v>
      </c>
      <c r="H44" s="22">
        <v>11</v>
      </c>
      <c r="I44" s="22">
        <v>0</v>
      </c>
      <c r="J44" s="22">
        <v>0</v>
      </c>
      <c r="K44" s="7">
        <v>0</v>
      </c>
      <c r="L44" s="7">
        <v>0</v>
      </c>
      <c r="M44" s="7">
        <v>0</v>
      </c>
      <c r="N44" s="22">
        <v>0</v>
      </c>
      <c r="O44" s="22">
        <v>0</v>
      </c>
      <c r="P44" s="7">
        <v>1</v>
      </c>
      <c r="Q44" s="20"/>
      <c r="R44" s="33">
        <f t="shared" si="24"/>
        <v>3.3333333333333333E-2</v>
      </c>
      <c r="S44" s="33">
        <f t="shared" si="25"/>
        <v>0.3</v>
      </c>
      <c r="T44" s="33">
        <f t="shared" si="26"/>
        <v>0.2</v>
      </c>
      <c r="U44" s="33">
        <f t="shared" si="27"/>
        <v>0</v>
      </c>
      <c r="V44" s="33">
        <f t="shared" si="28"/>
        <v>0</v>
      </c>
      <c r="W44" s="33">
        <f t="shared" si="29"/>
        <v>0</v>
      </c>
      <c r="X44" s="33">
        <f t="shared" si="30"/>
        <v>0.36666666666666664</v>
      </c>
      <c r="Y44" s="33">
        <f t="shared" si="31"/>
        <v>0</v>
      </c>
      <c r="Z44" s="33">
        <f t="shared" si="32"/>
        <v>0</v>
      </c>
      <c r="AA44" s="33">
        <f t="shared" si="33"/>
        <v>0</v>
      </c>
      <c r="AB44" s="33">
        <f t="shared" si="34"/>
        <v>0</v>
      </c>
      <c r="AC44" s="33">
        <f t="shared" si="35"/>
        <v>0</v>
      </c>
      <c r="AD44" s="33">
        <f t="shared" si="36"/>
        <v>0</v>
      </c>
      <c r="AE44" s="33">
        <f t="shared" si="37"/>
        <v>0</v>
      </c>
      <c r="AF44" s="33">
        <f t="shared" si="38"/>
        <v>3.3333333333333333E-2</v>
      </c>
      <c r="AH44" s="10"/>
      <c r="AI44" s="10"/>
      <c r="AJ44" s="10"/>
      <c r="AK44" s="10"/>
      <c r="AL44" s="10"/>
    </row>
    <row r="45" spans="1:38" x14ac:dyDescent="0.2">
      <c r="A45" s="6"/>
      <c r="B45" s="16">
        <v>1</v>
      </c>
      <c r="C45" s="16">
        <v>7</v>
      </c>
      <c r="D45" s="11">
        <v>6</v>
      </c>
      <c r="E45" s="22">
        <v>0</v>
      </c>
      <c r="F45" s="22">
        <v>0</v>
      </c>
      <c r="G45" s="22">
        <v>0</v>
      </c>
      <c r="H45" s="22">
        <v>6</v>
      </c>
      <c r="I45" s="22">
        <v>0</v>
      </c>
      <c r="J45" s="22">
        <v>0</v>
      </c>
      <c r="K45" s="7">
        <v>0</v>
      </c>
      <c r="L45" s="7">
        <v>0</v>
      </c>
      <c r="M45" s="7">
        <v>0</v>
      </c>
      <c r="N45" s="22">
        <v>0</v>
      </c>
      <c r="O45" s="22">
        <v>0</v>
      </c>
      <c r="P45" s="7">
        <v>1</v>
      </c>
      <c r="Q45" s="20"/>
      <c r="R45" s="33">
        <f t="shared" si="24"/>
        <v>3.3333333333333333E-2</v>
      </c>
      <c r="S45" s="33">
        <f t="shared" si="25"/>
        <v>0.23333333333333334</v>
      </c>
      <c r="T45" s="33">
        <f t="shared" si="26"/>
        <v>0.2</v>
      </c>
      <c r="U45" s="33">
        <f t="shared" si="27"/>
        <v>0</v>
      </c>
      <c r="V45" s="33">
        <f t="shared" si="28"/>
        <v>0</v>
      </c>
      <c r="W45" s="33">
        <f t="shared" si="29"/>
        <v>0</v>
      </c>
      <c r="X45" s="33">
        <f t="shared" si="30"/>
        <v>0.2</v>
      </c>
      <c r="Y45" s="33">
        <f t="shared" si="31"/>
        <v>0</v>
      </c>
      <c r="Z45" s="33">
        <f t="shared" si="32"/>
        <v>0</v>
      </c>
      <c r="AA45" s="33">
        <f t="shared" si="33"/>
        <v>0</v>
      </c>
      <c r="AB45" s="33">
        <f t="shared" si="34"/>
        <v>0</v>
      </c>
      <c r="AC45" s="33">
        <f t="shared" si="35"/>
        <v>0</v>
      </c>
      <c r="AD45" s="33">
        <f t="shared" si="36"/>
        <v>0</v>
      </c>
      <c r="AE45" s="33">
        <f t="shared" si="37"/>
        <v>0</v>
      </c>
      <c r="AF45" s="33">
        <f t="shared" si="38"/>
        <v>3.3333333333333333E-2</v>
      </c>
      <c r="AH45" s="10"/>
      <c r="AI45" s="10"/>
      <c r="AJ45" s="10"/>
      <c r="AK45" s="10"/>
      <c r="AL45" s="10"/>
    </row>
    <row r="46" spans="1:38" x14ac:dyDescent="0.2">
      <c r="A46" s="6"/>
      <c r="B46" s="16">
        <v>0</v>
      </c>
      <c r="C46" s="16">
        <v>4</v>
      </c>
      <c r="D46" s="11">
        <v>5</v>
      </c>
      <c r="E46" s="22">
        <v>0</v>
      </c>
      <c r="F46" s="22">
        <v>0</v>
      </c>
      <c r="G46" s="22">
        <v>0</v>
      </c>
      <c r="H46" s="22">
        <v>3</v>
      </c>
      <c r="I46" s="22">
        <v>0</v>
      </c>
      <c r="J46" s="22">
        <v>0</v>
      </c>
      <c r="K46" s="7">
        <v>0</v>
      </c>
      <c r="L46" s="7">
        <v>0</v>
      </c>
      <c r="M46" s="7">
        <v>0</v>
      </c>
      <c r="N46" s="22">
        <v>0</v>
      </c>
      <c r="O46" s="22">
        <v>0</v>
      </c>
      <c r="P46" s="7">
        <v>0</v>
      </c>
      <c r="Q46" s="20"/>
      <c r="R46" s="33">
        <f t="shared" si="24"/>
        <v>0</v>
      </c>
      <c r="S46" s="33">
        <f t="shared" si="25"/>
        <v>0.13333333333333333</v>
      </c>
      <c r="T46" s="33">
        <f t="shared" si="26"/>
        <v>0.16666666666666666</v>
      </c>
      <c r="U46" s="33">
        <f t="shared" si="27"/>
        <v>0</v>
      </c>
      <c r="V46" s="33">
        <f t="shared" si="28"/>
        <v>0</v>
      </c>
      <c r="W46" s="33">
        <f t="shared" si="29"/>
        <v>0</v>
      </c>
      <c r="X46" s="33">
        <f t="shared" si="30"/>
        <v>0.1</v>
      </c>
      <c r="Y46" s="33">
        <f t="shared" si="31"/>
        <v>0</v>
      </c>
      <c r="Z46" s="33">
        <f t="shared" si="32"/>
        <v>0</v>
      </c>
      <c r="AA46" s="33">
        <f t="shared" si="33"/>
        <v>0</v>
      </c>
      <c r="AB46" s="33">
        <f t="shared" si="34"/>
        <v>0</v>
      </c>
      <c r="AC46" s="33">
        <f t="shared" si="35"/>
        <v>0</v>
      </c>
      <c r="AD46" s="33">
        <f t="shared" si="36"/>
        <v>0</v>
      </c>
      <c r="AE46" s="33">
        <f t="shared" si="37"/>
        <v>0</v>
      </c>
      <c r="AF46" s="33">
        <f t="shared" si="38"/>
        <v>0</v>
      </c>
      <c r="AH46" s="10"/>
      <c r="AI46" s="10"/>
      <c r="AJ46" s="10"/>
      <c r="AK46" s="10"/>
      <c r="AL46" s="10"/>
    </row>
    <row r="47" spans="1:38" x14ac:dyDescent="0.2">
      <c r="A47" s="6"/>
      <c r="B47" s="22">
        <v>0</v>
      </c>
      <c r="C47" s="16">
        <v>4</v>
      </c>
      <c r="D47" s="11">
        <v>4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7">
        <v>0</v>
      </c>
      <c r="L47" s="7">
        <v>0</v>
      </c>
      <c r="M47" s="7">
        <v>0</v>
      </c>
      <c r="N47" s="22">
        <v>0</v>
      </c>
      <c r="O47" s="22">
        <v>0</v>
      </c>
      <c r="P47" s="22">
        <v>0</v>
      </c>
      <c r="Q47" s="20"/>
      <c r="R47" s="33">
        <f t="shared" si="24"/>
        <v>0</v>
      </c>
      <c r="S47" s="33">
        <f t="shared" si="25"/>
        <v>0.13333333333333333</v>
      </c>
      <c r="T47" s="33">
        <f t="shared" si="26"/>
        <v>0.13333333333333333</v>
      </c>
      <c r="U47" s="33">
        <f t="shared" si="27"/>
        <v>0</v>
      </c>
      <c r="V47" s="33">
        <f t="shared" si="28"/>
        <v>0</v>
      </c>
      <c r="W47" s="33">
        <f t="shared" si="29"/>
        <v>0</v>
      </c>
      <c r="X47" s="33">
        <f t="shared" si="30"/>
        <v>0</v>
      </c>
      <c r="Y47" s="33">
        <f t="shared" si="31"/>
        <v>0</v>
      </c>
      <c r="Z47" s="33">
        <f t="shared" si="32"/>
        <v>0</v>
      </c>
      <c r="AA47" s="33">
        <f t="shared" si="33"/>
        <v>0</v>
      </c>
      <c r="AB47" s="33">
        <f t="shared" si="34"/>
        <v>0</v>
      </c>
      <c r="AC47" s="33">
        <f t="shared" si="35"/>
        <v>0</v>
      </c>
      <c r="AD47" s="33">
        <f t="shared" si="36"/>
        <v>0</v>
      </c>
      <c r="AE47" s="33">
        <f t="shared" si="37"/>
        <v>0</v>
      </c>
      <c r="AF47" s="33">
        <f t="shared" si="38"/>
        <v>0</v>
      </c>
      <c r="AH47" s="10"/>
      <c r="AI47" s="10"/>
      <c r="AJ47" s="10"/>
      <c r="AK47" s="10"/>
      <c r="AL47" s="10"/>
    </row>
    <row r="48" spans="1:38" x14ac:dyDescent="0.2">
      <c r="A48" s="6"/>
      <c r="B48" s="22">
        <v>0</v>
      </c>
      <c r="C48" s="16">
        <v>3</v>
      </c>
      <c r="D48" s="11">
        <v>4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7">
        <v>0</v>
      </c>
      <c r="L48" s="7">
        <v>0</v>
      </c>
      <c r="M48" s="7">
        <v>0</v>
      </c>
      <c r="N48" s="22">
        <v>0</v>
      </c>
      <c r="O48" s="22">
        <v>0</v>
      </c>
      <c r="P48" s="22">
        <v>0</v>
      </c>
      <c r="Q48" s="20"/>
      <c r="R48" s="33">
        <f t="shared" si="24"/>
        <v>0</v>
      </c>
      <c r="S48" s="33">
        <f t="shared" si="25"/>
        <v>0.1</v>
      </c>
      <c r="T48" s="33">
        <f t="shared" si="26"/>
        <v>0.13333333333333333</v>
      </c>
      <c r="U48" s="33">
        <f t="shared" si="27"/>
        <v>0</v>
      </c>
      <c r="V48" s="33">
        <f t="shared" si="28"/>
        <v>0</v>
      </c>
      <c r="W48" s="33">
        <f t="shared" si="29"/>
        <v>0</v>
      </c>
      <c r="X48" s="33">
        <f t="shared" si="30"/>
        <v>0</v>
      </c>
      <c r="Y48" s="33">
        <f t="shared" si="31"/>
        <v>0</v>
      </c>
      <c r="Z48" s="33">
        <f t="shared" si="32"/>
        <v>0</v>
      </c>
      <c r="AA48" s="33">
        <f t="shared" si="33"/>
        <v>0</v>
      </c>
      <c r="AB48" s="33">
        <f t="shared" si="34"/>
        <v>0</v>
      </c>
      <c r="AC48" s="33">
        <f t="shared" si="35"/>
        <v>0</v>
      </c>
      <c r="AD48" s="33">
        <f t="shared" si="36"/>
        <v>0</v>
      </c>
      <c r="AE48" s="33">
        <f t="shared" si="37"/>
        <v>0</v>
      </c>
      <c r="AF48" s="33">
        <f t="shared" si="38"/>
        <v>0</v>
      </c>
      <c r="AH48" s="10"/>
      <c r="AI48" s="10"/>
      <c r="AJ48" s="10"/>
      <c r="AK48" s="10"/>
      <c r="AL48" s="10"/>
    </row>
    <row r="49" spans="1:38" x14ac:dyDescent="0.2">
      <c r="A49" s="6"/>
      <c r="B49" s="22">
        <v>0</v>
      </c>
      <c r="C49" s="11">
        <v>2</v>
      </c>
      <c r="D49" s="11">
        <v>3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R49" s="33">
        <f t="shared" si="24"/>
        <v>0</v>
      </c>
      <c r="S49" s="33">
        <f t="shared" si="25"/>
        <v>6.6666666666666666E-2</v>
      </c>
      <c r="T49" s="33">
        <f t="shared" si="26"/>
        <v>0.1</v>
      </c>
      <c r="U49" s="33">
        <f t="shared" si="27"/>
        <v>0</v>
      </c>
      <c r="V49" s="33">
        <f t="shared" si="28"/>
        <v>0</v>
      </c>
      <c r="W49" s="33">
        <f t="shared" si="29"/>
        <v>0</v>
      </c>
      <c r="X49" s="33">
        <f t="shared" si="30"/>
        <v>0</v>
      </c>
      <c r="Y49" s="33">
        <f t="shared" si="31"/>
        <v>0</v>
      </c>
      <c r="Z49" s="33">
        <f t="shared" si="32"/>
        <v>0</v>
      </c>
      <c r="AA49" s="33">
        <f t="shared" si="33"/>
        <v>0</v>
      </c>
      <c r="AB49" s="33">
        <f t="shared" si="34"/>
        <v>0</v>
      </c>
      <c r="AC49" s="33">
        <f t="shared" si="35"/>
        <v>0</v>
      </c>
      <c r="AD49" s="33">
        <f t="shared" si="36"/>
        <v>0</v>
      </c>
      <c r="AE49" s="33">
        <f t="shared" si="37"/>
        <v>0</v>
      </c>
      <c r="AF49" s="33">
        <f t="shared" si="38"/>
        <v>0</v>
      </c>
      <c r="AH49" s="10"/>
      <c r="AI49" s="10"/>
      <c r="AJ49" s="10"/>
      <c r="AK49" s="10"/>
      <c r="AL49" s="10"/>
    </row>
    <row r="50" spans="1:38" x14ac:dyDescent="0.2">
      <c r="A50" s="6"/>
      <c r="B50" s="22">
        <v>0</v>
      </c>
      <c r="C50" s="11">
        <v>2</v>
      </c>
      <c r="D50" s="11">
        <v>3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R50" s="33">
        <f t="shared" si="24"/>
        <v>0</v>
      </c>
      <c r="S50" s="33">
        <f t="shared" si="25"/>
        <v>6.6666666666666666E-2</v>
      </c>
      <c r="T50" s="33">
        <f t="shared" si="26"/>
        <v>0.1</v>
      </c>
      <c r="U50" s="33">
        <f t="shared" si="27"/>
        <v>0</v>
      </c>
      <c r="V50" s="33">
        <f t="shared" si="28"/>
        <v>0</v>
      </c>
      <c r="W50" s="33">
        <f t="shared" si="29"/>
        <v>0</v>
      </c>
      <c r="X50" s="33">
        <f t="shared" si="30"/>
        <v>0</v>
      </c>
      <c r="Y50" s="33">
        <f t="shared" si="31"/>
        <v>0</v>
      </c>
      <c r="Z50" s="33">
        <f t="shared" si="32"/>
        <v>0</v>
      </c>
      <c r="AA50" s="33">
        <f t="shared" si="33"/>
        <v>0</v>
      </c>
      <c r="AB50" s="33">
        <f t="shared" si="34"/>
        <v>0</v>
      </c>
      <c r="AC50" s="33">
        <f t="shared" si="35"/>
        <v>0</v>
      </c>
      <c r="AD50" s="33">
        <f t="shared" si="36"/>
        <v>0</v>
      </c>
      <c r="AE50" s="33">
        <f t="shared" si="37"/>
        <v>0</v>
      </c>
      <c r="AF50" s="33">
        <f t="shared" si="38"/>
        <v>0</v>
      </c>
      <c r="AH50" s="10"/>
      <c r="AI50" s="10"/>
      <c r="AJ50" s="10"/>
      <c r="AK50" s="10"/>
      <c r="AL50" s="10"/>
    </row>
    <row r="51" spans="1:38" x14ac:dyDescent="0.2">
      <c r="A51" s="6"/>
      <c r="B51" s="22">
        <v>0</v>
      </c>
      <c r="C51" s="11">
        <v>2</v>
      </c>
      <c r="D51" s="11">
        <v>3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R51" s="33">
        <f t="shared" si="24"/>
        <v>0</v>
      </c>
      <c r="S51" s="33">
        <f t="shared" si="25"/>
        <v>6.6666666666666666E-2</v>
      </c>
      <c r="T51" s="33">
        <f t="shared" si="26"/>
        <v>0.1</v>
      </c>
      <c r="U51" s="33">
        <f t="shared" si="27"/>
        <v>0</v>
      </c>
      <c r="V51" s="33">
        <f t="shared" si="28"/>
        <v>0</v>
      </c>
      <c r="W51" s="33">
        <f t="shared" si="29"/>
        <v>0</v>
      </c>
      <c r="X51" s="33">
        <f t="shared" si="30"/>
        <v>0</v>
      </c>
      <c r="Y51" s="33">
        <f t="shared" si="31"/>
        <v>0</v>
      </c>
      <c r="Z51" s="33">
        <f t="shared" si="32"/>
        <v>0</v>
      </c>
      <c r="AA51" s="33">
        <f t="shared" si="33"/>
        <v>0</v>
      </c>
      <c r="AB51" s="33">
        <f t="shared" si="34"/>
        <v>0</v>
      </c>
      <c r="AC51" s="33">
        <f t="shared" si="35"/>
        <v>0</v>
      </c>
      <c r="AD51" s="33">
        <f t="shared" si="36"/>
        <v>0</v>
      </c>
      <c r="AE51" s="33">
        <f t="shared" si="37"/>
        <v>0</v>
      </c>
      <c r="AF51" s="33">
        <f t="shared" si="38"/>
        <v>0</v>
      </c>
      <c r="AH51" s="10"/>
      <c r="AI51" s="10"/>
      <c r="AJ51" s="10"/>
      <c r="AK51" s="10"/>
      <c r="AL51" s="10"/>
    </row>
    <row r="52" spans="1:38" x14ac:dyDescent="0.2">
      <c r="A52" s="6"/>
      <c r="B52" s="22">
        <v>0</v>
      </c>
      <c r="C52" s="22">
        <v>0</v>
      </c>
      <c r="D52" s="11">
        <v>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R52" s="33">
        <f t="shared" si="24"/>
        <v>0</v>
      </c>
      <c r="S52" s="33">
        <f t="shared" si="25"/>
        <v>0</v>
      </c>
      <c r="T52" s="33">
        <f t="shared" si="26"/>
        <v>3.3333333333333333E-2</v>
      </c>
      <c r="U52" s="33">
        <f t="shared" si="27"/>
        <v>0</v>
      </c>
      <c r="V52" s="33">
        <f t="shared" si="28"/>
        <v>0</v>
      </c>
      <c r="W52" s="33">
        <f t="shared" si="29"/>
        <v>0</v>
      </c>
      <c r="X52" s="33">
        <f t="shared" si="30"/>
        <v>0</v>
      </c>
      <c r="Y52" s="33">
        <f t="shared" si="31"/>
        <v>0</v>
      </c>
      <c r="Z52" s="33">
        <f t="shared" si="32"/>
        <v>0</v>
      </c>
      <c r="AA52" s="33">
        <f t="shared" si="33"/>
        <v>0</v>
      </c>
      <c r="AB52" s="33">
        <f t="shared" si="34"/>
        <v>0</v>
      </c>
      <c r="AC52" s="33">
        <f t="shared" si="35"/>
        <v>0</v>
      </c>
      <c r="AD52" s="33">
        <f t="shared" si="36"/>
        <v>0</v>
      </c>
      <c r="AE52" s="33">
        <f t="shared" si="37"/>
        <v>0</v>
      </c>
      <c r="AF52" s="33">
        <f t="shared" si="38"/>
        <v>0</v>
      </c>
      <c r="AH52" s="10"/>
      <c r="AI52" s="10"/>
      <c r="AJ52" s="10"/>
      <c r="AK52" s="10"/>
      <c r="AL52" s="10"/>
    </row>
    <row r="53" spans="1:38" x14ac:dyDescent="0.2">
      <c r="A53" s="6"/>
      <c r="B53" s="22">
        <v>0</v>
      </c>
      <c r="C53" s="22">
        <v>0</v>
      </c>
      <c r="D53" s="11">
        <v>1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R53" s="33">
        <f t="shared" si="24"/>
        <v>0</v>
      </c>
      <c r="S53" s="33">
        <f t="shared" si="25"/>
        <v>0</v>
      </c>
      <c r="T53" s="33">
        <f t="shared" si="26"/>
        <v>3.3333333333333333E-2</v>
      </c>
      <c r="U53" s="33">
        <f t="shared" si="27"/>
        <v>0</v>
      </c>
      <c r="V53" s="33">
        <f t="shared" si="28"/>
        <v>0</v>
      </c>
      <c r="W53" s="33">
        <f t="shared" si="29"/>
        <v>0</v>
      </c>
      <c r="X53" s="33">
        <f t="shared" si="30"/>
        <v>0</v>
      </c>
      <c r="Y53" s="33">
        <f t="shared" si="31"/>
        <v>0</v>
      </c>
      <c r="Z53" s="33">
        <f t="shared" si="32"/>
        <v>0</v>
      </c>
      <c r="AA53" s="33">
        <f t="shared" si="33"/>
        <v>0</v>
      </c>
      <c r="AB53" s="33">
        <f t="shared" si="34"/>
        <v>0</v>
      </c>
      <c r="AC53" s="33">
        <f t="shared" si="35"/>
        <v>0</v>
      </c>
      <c r="AD53" s="33">
        <f t="shared" si="36"/>
        <v>0</v>
      </c>
      <c r="AE53" s="33">
        <f t="shared" si="37"/>
        <v>0</v>
      </c>
      <c r="AF53" s="33">
        <f t="shared" si="38"/>
        <v>0</v>
      </c>
      <c r="AH53" s="10"/>
      <c r="AI53" s="10"/>
      <c r="AJ53" s="10"/>
      <c r="AK53" s="10"/>
      <c r="AL53" s="10"/>
    </row>
    <row r="54" spans="1:38" x14ac:dyDescent="0.2">
      <c r="A54" s="6"/>
      <c r="B54" s="22">
        <v>0</v>
      </c>
      <c r="C54" s="22">
        <v>0</v>
      </c>
      <c r="D54" s="11">
        <v>1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R54" s="33">
        <f t="shared" si="24"/>
        <v>0</v>
      </c>
      <c r="S54" s="33">
        <f t="shared" si="25"/>
        <v>0</v>
      </c>
      <c r="T54" s="33">
        <f t="shared" si="26"/>
        <v>3.3333333333333333E-2</v>
      </c>
      <c r="U54" s="33">
        <f t="shared" si="27"/>
        <v>0</v>
      </c>
      <c r="V54" s="33">
        <f t="shared" si="28"/>
        <v>0</v>
      </c>
      <c r="W54" s="33">
        <f t="shared" si="29"/>
        <v>0</v>
      </c>
      <c r="X54" s="33">
        <f t="shared" si="30"/>
        <v>0</v>
      </c>
      <c r="Y54" s="33">
        <f t="shared" si="31"/>
        <v>0</v>
      </c>
      <c r="Z54" s="33">
        <f t="shared" si="32"/>
        <v>0</v>
      </c>
      <c r="AA54" s="33">
        <f t="shared" si="33"/>
        <v>0</v>
      </c>
      <c r="AB54" s="33">
        <f t="shared" si="34"/>
        <v>0</v>
      </c>
      <c r="AC54" s="33">
        <f t="shared" si="35"/>
        <v>0</v>
      </c>
      <c r="AD54" s="33">
        <f t="shared" si="36"/>
        <v>0</v>
      </c>
      <c r="AE54" s="33">
        <f t="shared" si="37"/>
        <v>0</v>
      </c>
      <c r="AF54" s="33">
        <f t="shared" si="38"/>
        <v>0</v>
      </c>
      <c r="AH54" s="10"/>
      <c r="AI54" s="10"/>
      <c r="AJ54" s="10"/>
      <c r="AK54" s="10"/>
      <c r="AL54" s="10"/>
    </row>
    <row r="55" spans="1:38" x14ac:dyDescent="0.2">
      <c r="A55" s="6"/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R55" s="33">
        <f t="shared" si="24"/>
        <v>0</v>
      </c>
      <c r="S55" s="33">
        <f t="shared" si="25"/>
        <v>0</v>
      </c>
      <c r="T55" s="33">
        <f t="shared" si="26"/>
        <v>0</v>
      </c>
      <c r="U55" s="33">
        <f t="shared" si="27"/>
        <v>0</v>
      </c>
      <c r="V55" s="33">
        <f t="shared" si="28"/>
        <v>0</v>
      </c>
      <c r="W55" s="33">
        <f t="shared" si="29"/>
        <v>0</v>
      </c>
      <c r="X55" s="33">
        <f t="shared" si="30"/>
        <v>0</v>
      </c>
      <c r="Y55" s="33">
        <f t="shared" si="31"/>
        <v>0</v>
      </c>
      <c r="Z55" s="33">
        <f t="shared" si="32"/>
        <v>0</v>
      </c>
      <c r="AA55" s="33">
        <f t="shared" si="33"/>
        <v>0</v>
      </c>
      <c r="AB55" s="33">
        <f t="shared" si="34"/>
        <v>0</v>
      </c>
      <c r="AC55" s="33">
        <f t="shared" si="35"/>
        <v>0</v>
      </c>
      <c r="AD55" s="33">
        <f t="shared" si="36"/>
        <v>0</v>
      </c>
      <c r="AE55" s="33">
        <f t="shared" si="37"/>
        <v>0</v>
      </c>
      <c r="AF55" s="33">
        <f t="shared" si="38"/>
        <v>0</v>
      </c>
      <c r="AH55" s="10"/>
      <c r="AI55" s="10"/>
      <c r="AJ55" s="10"/>
      <c r="AK55" s="10"/>
      <c r="AL55" s="10"/>
    </row>
    <row r="59" spans="1:38" x14ac:dyDescent="0.2">
      <c r="B59" s="5" t="s">
        <v>13</v>
      </c>
    </row>
    <row r="60" spans="1:38" ht="18" x14ac:dyDescent="0.2">
      <c r="B60" s="125" t="s">
        <v>29</v>
      </c>
      <c r="C60" s="126"/>
      <c r="D60" s="1"/>
      <c r="E60" s="139" t="s">
        <v>103</v>
      </c>
      <c r="F60" s="139"/>
      <c r="H60" s="139" t="s">
        <v>104</v>
      </c>
      <c r="I60" s="139"/>
      <c r="K60" s="139" t="s">
        <v>105</v>
      </c>
      <c r="L60" s="139"/>
    </row>
    <row r="61" spans="1:38" x14ac:dyDescent="0.2">
      <c r="B61" s="39" t="s">
        <v>0</v>
      </c>
      <c r="C61" s="39" t="s">
        <v>30</v>
      </c>
      <c r="D61" s="1"/>
      <c r="E61" s="39" t="s">
        <v>0</v>
      </c>
      <c r="F61" s="39" t="s">
        <v>30</v>
      </c>
      <c r="H61" s="39" t="s">
        <v>0</v>
      </c>
      <c r="I61" s="39" t="s">
        <v>30</v>
      </c>
      <c r="K61" s="39" t="s">
        <v>0</v>
      </c>
      <c r="L61" s="39" t="s">
        <v>30</v>
      </c>
    </row>
    <row r="62" spans="1:38" x14ac:dyDescent="0.2">
      <c r="B62" s="39" t="s">
        <v>9</v>
      </c>
      <c r="C62" s="39">
        <v>32.51</v>
      </c>
      <c r="D62" s="1"/>
      <c r="E62" s="39" t="s">
        <v>9</v>
      </c>
      <c r="F62" s="39">
        <v>18.739999999999998</v>
      </c>
      <c r="H62" s="39" t="s">
        <v>9</v>
      </c>
      <c r="I62" s="39">
        <v>23.66</v>
      </c>
      <c r="K62" s="39" t="s">
        <v>9</v>
      </c>
      <c r="L62" s="39">
        <v>17.66</v>
      </c>
    </row>
    <row r="63" spans="1:38" x14ac:dyDescent="0.2">
      <c r="B63" s="39" t="s">
        <v>10</v>
      </c>
      <c r="C63" s="39"/>
      <c r="D63" s="1"/>
      <c r="E63" s="39" t="s">
        <v>10</v>
      </c>
      <c r="F63" s="39"/>
      <c r="H63" s="39" t="s">
        <v>10</v>
      </c>
      <c r="I63" s="39"/>
      <c r="K63" s="39" t="s">
        <v>10</v>
      </c>
      <c r="L63" s="39"/>
    </row>
  </sheetData>
  <mergeCells count="16">
    <mergeCell ref="K60:L60"/>
    <mergeCell ref="B4:D4"/>
    <mergeCell ref="B3:P3"/>
    <mergeCell ref="R3:AF3"/>
    <mergeCell ref="H60:I60"/>
    <mergeCell ref="B60:C60"/>
    <mergeCell ref="E60:F60"/>
    <mergeCell ref="E4:G4"/>
    <mergeCell ref="H4:J4"/>
    <mergeCell ref="K4:M4"/>
    <mergeCell ref="N4:P4"/>
    <mergeCell ref="U4:W4"/>
    <mergeCell ref="X4:Z4"/>
    <mergeCell ref="AA4:AC4"/>
    <mergeCell ref="AD4:AF4"/>
    <mergeCell ref="R4:T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CF30-D664-9C46-9970-E4121D0C9977}">
  <sheetPr codeName="Sheet28"/>
  <dimension ref="B2:AL55"/>
  <sheetViews>
    <sheetView topLeftCell="A30" workbookViewId="0">
      <selection activeCell="B5" sqref="B5:P48"/>
    </sheetView>
  </sheetViews>
  <sheetFormatPr baseColWidth="10" defaultRowHeight="16" x14ac:dyDescent="0.2"/>
  <sheetData>
    <row r="2" spans="2:38" x14ac:dyDescent="0.2">
      <c r="B2" s="2" t="s">
        <v>58</v>
      </c>
      <c r="C2" s="1"/>
      <c r="D2" s="1"/>
      <c r="H2" s="1"/>
      <c r="I2" s="1"/>
      <c r="J2" s="1"/>
      <c r="K2" s="1"/>
      <c r="L2" s="1"/>
    </row>
    <row r="3" spans="2:38" x14ac:dyDescent="0.2">
      <c r="B3" s="139" t="s">
        <v>23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R3" s="139" t="s">
        <v>23</v>
      </c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</row>
    <row r="4" spans="2:38" x14ac:dyDescent="0.2">
      <c r="B4" s="138" t="s">
        <v>28</v>
      </c>
      <c r="C4" s="138"/>
      <c r="D4" s="138"/>
      <c r="E4" s="138" t="s">
        <v>6</v>
      </c>
      <c r="F4" s="138"/>
      <c r="G4" s="138"/>
      <c r="H4" s="138" t="s">
        <v>92</v>
      </c>
      <c r="I4" s="138"/>
      <c r="J4" s="138"/>
      <c r="K4" s="138" t="s">
        <v>86</v>
      </c>
      <c r="L4" s="138"/>
      <c r="M4" s="138"/>
      <c r="N4" s="138" t="s">
        <v>85</v>
      </c>
      <c r="O4" s="138"/>
      <c r="P4" s="138"/>
      <c r="Q4" s="32"/>
      <c r="R4" s="138" t="s">
        <v>28</v>
      </c>
      <c r="S4" s="138"/>
      <c r="T4" s="138"/>
      <c r="U4" s="138" t="s">
        <v>6</v>
      </c>
      <c r="V4" s="138"/>
      <c r="W4" s="138"/>
      <c r="X4" s="138" t="s">
        <v>92</v>
      </c>
      <c r="Y4" s="138"/>
      <c r="Z4" s="138"/>
      <c r="AA4" s="138" t="s">
        <v>86</v>
      </c>
      <c r="AB4" s="138"/>
      <c r="AC4" s="138"/>
      <c r="AD4" s="138" t="s">
        <v>85</v>
      </c>
      <c r="AE4" s="138"/>
      <c r="AF4" s="138"/>
    </row>
    <row r="5" spans="2:38" x14ac:dyDescent="0.2">
      <c r="B5" s="23">
        <v>30</v>
      </c>
      <c r="C5" s="35">
        <v>30</v>
      </c>
      <c r="D5" s="35">
        <v>30</v>
      </c>
      <c r="E5" s="23">
        <v>30</v>
      </c>
      <c r="F5" s="23">
        <v>30</v>
      </c>
      <c r="G5" s="23">
        <v>30</v>
      </c>
      <c r="H5" s="17">
        <v>30</v>
      </c>
      <c r="I5" s="17">
        <v>30</v>
      </c>
      <c r="J5" s="18">
        <v>30</v>
      </c>
      <c r="K5" s="24">
        <v>30</v>
      </c>
      <c r="L5" s="23">
        <v>30</v>
      </c>
      <c r="M5" s="36">
        <v>30</v>
      </c>
      <c r="N5" s="30">
        <v>30</v>
      </c>
      <c r="O5" s="30">
        <v>30</v>
      </c>
      <c r="P5" s="30">
        <v>30</v>
      </c>
      <c r="R5" s="33">
        <f>B5/30</f>
        <v>1</v>
      </c>
      <c r="S5" s="33">
        <f t="shared" ref="S5:T5" si="0">C5/30</f>
        <v>1</v>
      </c>
      <c r="T5" s="33">
        <f t="shared" si="0"/>
        <v>1</v>
      </c>
      <c r="U5" s="37">
        <f>E5/30</f>
        <v>1</v>
      </c>
      <c r="V5" s="37">
        <f t="shared" ref="V5:AF20" si="1">F5/30</f>
        <v>1</v>
      </c>
      <c r="W5" s="37">
        <f t="shared" si="1"/>
        <v>1</v>
      </c>
      <c r="X5" s="37">
        <f t="shared" si="1"/>
        <v>1</v>
      </c>
      <c r="Y5" s="37">
        <f t="shared" si="1"/>
        <v>1</v>
      </c>
      <c r="Z5" s="37">
        <f t="shared" si="1"/>
        <v>1</v>
      </c>
      <c r="AA5" s="37">
        <f t="shared" si="1"/>
        <v>1</v>
      </c>
      <c r="AB5" s="37">
        <f t="shared" si="1"/>
        <v>1</v>
      </c>
      <c r="AC5" s="37">
        <f t="shared" si="1"/>
        <v>1</v>
      </c>
      <c r="AD5" s="37">
        <f t="shared" si="1"/>
        <v>1</v>
      </c>
      <c r="AE5" s="37">
        <f t="shared" si="1"/>
        <v>1</v>
      </c>
      <c r="AF5" s="37">
        <f t="shared" si="1"/>
        <v>1</v>
      </c>
      <c r="AH5" s="10"/>
      <c r="AI5" s="10"/>
      <c r="AJ5" s="10"/>
      <c r="AK5" s="10"/>
      <c r="AL5" s="10"/>
    </row>
    <row r="6" spans="2:38" x14ac:dyDescent="0.2">
      <c r="B6" s="11">
        <v>29</v>
      </c>
      <c r="C6" s="11">
        <v>29</v>
      </c>
      <c r="D6" s="11">
        <v>30</v>
      </c>
      <c r="E6" s="11">
        <v>30</v>
      </c>
      <c r="F6" s="11">
        <v>30</v>
      </c>
      <c r="G6" s="11">
        <v>30</v>
      </c>
      <c r="H6" s="17">
        <v>30</v>
      </c>
      <c r="I6" s="17">
        <v>30</v>
      </c>
      <c r="J6" s="18">
        <v>30</v>
      </c>
      <c r="K6" s="14">
        <v>30</v>
      </c>
      <c r="L6" s="11">
        <v>30</v>
      </c>
      <c r="M6" s="15">
        <v>30</v>
      </c>
      <c r="N6" s="21">
        <v>29</v>
      </c>
      <c r="O6" s="21">
        <v>30</v>
      </c>
      <c r="P6" s="21">
        <v>28</v>
      </c>
      <c r="R6" s="34">
        <f t="shared" ref="R6:R48" si="2">B6/30</f>
        <v>0.96666666666666667</v>
      </c>
      <c r="S6" s="34">
        <f t="shared" ref="S6:S48" si="3">C6/30</f>
        <v>0.96666666666666667</v>
      </c>
      <c r="T6" s="34">
        <f t="shared" ref="T6:T48" si="4">D6/30</f>
        <v>1</v>
      </c>
      <c r="U6" s="25">
        <f t="shared" ref="U6:AF40" si="5">E6/30</f>
        <v>1</v>
      </c>
      <c r="V6" s="25">
        <f t="shared" si="1"/>
        <v>1</v>
      </c>
      <c r="W6" s="25">
        <f t="shared" si="1"/>
        <v>1</v>
      </c>
      <c r="X6" s="25">
        <f t="shared" si="1"/>
        <v>1</v>
      </c>
      <c r="Y6" s="25">
        <f t="shared" si="1"/>
        <v>1</v>
      </c>
      <c r="Z6" s="25">
        <f t="shared" si="1"/>
        <v>1</v>
      </c>
      <c r="AA6" s="25">
        <f t="shared" si="1"/>
        <v>1</v>
      </c>
      <c r="AB6" s="25">
        <f t="shared" si="1"/>
        <v>1</v>
      </c>
      <c r="AC6" s="25">
        <f t="shared" si="1"/>
        <v>1</v>
      </c>
      <c r="AD6" s="25">
        <f t="shared" si="1"/>
        <v>0.96666666666666667</v>
      </c>
      <c r="AE6" s="25">
        <f t="shared" si="1"/>
        <v>1</v>
      </c>
      <c r="AF6" s="25">
        <f t="shared" si="1"/>
        <v>0.93333333333333335</v>
      </c>
      <c r="AH6" s="10"/>
      <c r="AI6" s="10"/>
      <c r="AJ6" s="10"/>
      <c r="AK6" s="10"/>
      <c r="AL6" s="10"/>
    </row>
    <row r="7" spans="2:38" x14ac:dyDescent="0.2">
      <c r="B7" s="11">
        <v>29</v>
      </c>
      <c r="C7" s="11">
        <v>27</v>
      </c>
      <c r="D7" s="11">
        <v>28</v>
      </c>
      <c r="E7" s="11">
        <v>30</v>
      </c>
      <c r="F7" s="11">
        <v>30</v>
      </c>
      <c r="G7" s="11">
        <v>30</v>
      </c>
      <c r="H7" s="17">
        <v>30</v>
      </c>
      <c r="I7" s="17">
        <v>30</v>
      </c>
      <c r="J7" s="18">
        <v>30</v>
      </c>
      <c r="K7" s="14">
        <v>30</v>
      </c>
      <c r="L7" s="11">
        <v>30</v>
      </c>
      <c r="M7" s="15">
        <v>30</v>
      </c>
      <c r="N7" s="21">
        <v>29</v>
      </c>
      <c r="O7" s="21">
        <v>30</v>
      </c>
      <c r="P7" s="21">
        <v>27</v>
      </c>
      <c r="R7" s="34">
        <f t="shared" si="2"/>
        <v>0.96666666666666667</v>
      </c>
      <c r="S7" s="34">
        <f t="shared" si="3"/>
        <v>0.9</v>
      </c>
      <c r="T7" s="34">
        <f t="shared" si="4"/>
        <v>0.93333333333333335</v>
      </c>
      <c r="U7" s="25">
        <f t="shared" si="5"/>
        <v>1</v>
      </c>
      <c r="V7" s="25">
        <f t="shared" si="1"/>
        <v>1</v>
      </c>
      <c r="W7" s="25">
        <f t="shared" si="1"/>
        <v>1</v>
      </c>
      <c r="X7" s="25">
        <f t="shared" si="1"/>
        <v>1</v>
      </c>
      <c r="Y7" s="25">
        <f t="shared" si="1"/>
        <v>1</v>
      </c>
      <c r="Z7" s="25">
        <f t="shared" si="1"/>
        <v>1</v>
      </c>
      <c r="AA7" s="25">
        <f t="shared" si="1"/>
        <v>1</v>
      </c>
      <c r="AB7" s="25">
        <f t="shared" si="1"/>
        <v>1</v>
      </c>
      <c r="AC7" s="25">
        <f t="shared" si="1"/>
        <v>1</v>
      </c>
      <c r="AD7" s="25">
        <f t="shared" si="1"/>
        <v>0.96666666666666667</v>
      </c>
      <c r="AE7" s="25">
        <f t="shared" si="1"/>
        <v>1</v>
      </c>
      <c r="AF7" s="25">
        <f t="shared" si="1"/>
        <v>0.9</v>
      </c>
      <c r="AH7" s="10"/>
      <c r="AI7" s="10"/>
      <c r="AJ7" s="10"/>
      <c r="AK7" s="10"/>
      <c r="AL7" s="10"/>
    </row>
    <row r="8" spans="2:38" x14ac:dyDescent="0.2">
      <c r="B8" s="11">
        <v>29</v>
      </c>
      <c r="C8" s="11">
        <v>27</v>
      </c>
      <c r="D8" s="11">
        <v>28</v>
      </c>
      <c r="E8" s="11">
        <v>30</v>
      </c>
      <c r="F8" s="11">
        <v>30</v>
      </c>
      <c r="G8" s="11">
        <v>30</v>
      </c>
      <c r="H8" s="17">
        <v>23</v>
      </c>
      <c r="I8" s="17">
        <v>30</v>
      </c>
      <c r="J8" s="18">
        <v>30</v>
      </c>
      <c r="K8" s="14">
        <v>30</v>
      </c>
      <c r="L8" s="11">
        <v>30</v>
      </c>
      <c r="M8" s="15">
        <v>30</v>
      </c>
      <c r="N8" s="21">
        <v>29</v>
      </c>
      <c r="O8" s="21">
        <v>30</v>
      </c>
      <c r="P8" s="21">
        <v>27</v>
      </c>
      <c r="R8" s="34">
        <f t="shared" si="2"/>
        <v>0.96666666666666667</v>
      </c>
      <c r="S8" s="34">
        <f t="shared" si="3"/>
        <v>0.9</v>
      </c>
      <c r="T8" s="34">
        <f t="shared" si="4"/>
        <v>0.93333333333333335</v>
      </c>
      <c r="U8" s="25">
        <f t="shared" si="5"/>
        <v>1</v>
      </c>
      <c r="V8" s="25">
        <f t="shared" si="1"/>
        <v>1</v>
      </c>
      <c r="W8" s="25">
        <f t="shared" si="1"/>
        <v>1</v>
      </c>
      <c r="X8" s="25">
        <f t="shared" si="1"/>
        <v>0.76666666666666672</v>
      </c>
      <c r="Y8" s="25">
        <f t="shared" si="1"/>
        <v>1</v>
      </c>
      <c r="Z8" s="25">
        <f t="shared" si="1"/>
        <v>1</v>
      </c>
      <c r="AA8" s="25">
        <f t="shared" si="1"/>
        <v>1</v>
      </c>
      <c r="AB8" s="25">
        <f t="shared" si="1"/>
        <v>1</v>
      </c>
      <c r="AC8" s="25">
        <f t="shared" si="1"/>
        <v>1</v>
      </c>
      <c r="AD8" s="25">
        <f t="shared" si="1"/>
        <v>0.96666666666666667</v>
      </c>
      <c r="AE8" s="25">
        <f t="shared" si="1"/>
        <v>1</v>
      </c>
      <c r="AF8" s="25">
        <f t="shared" si="1"/>
        <v>0.9</v>
      </c>
      <c r="AH8" s="10"/>
      <c r="AI8" s="10"/>
      <c r="AJ8" s="10"/>
      <c r="AK8" s="10"/>
      <c r="AL8" s="10"/>
    </row>
    <row r="9" spans="2:38" x14ac:dyDescent="0.2">
      <c r="B9" s="11">
        <v>29</v>
      </c>
      <c r="C9" s="11">
        <v>27</v>
      </c>
      <c r="D9" s="11">
        <v>28</v>
      </c>
      <c r="E9" s="11">
        <v>30</v>
      </c>
      <c r="F9" s="11">
        <v>30</v>
      </c>
      <c r="G9" s="11">
        <v>30</v>
      </c>
      <c r="H9" s="17">
        <v>23</v>
      </c>
      <c r="I9" s="17">
        <v>30</v>
      </c>
      <c r="J9" s="18">
        <v>30</v>
      </c>
      <c r="K9" s="14">
        <v>30</v>
      </c>
      <c r="L9" s="11">
        <v>30</v>
      </c>
      <c r="M9" s="15">
        <v>30</v>
      </c>
      <c r="N9" s="21">
        <v>29</v>
      </c>
      <c r="O9" s="21">
        <v>30</v>
      </c>
      <c r="P9" s="21">
        <v>27</v>
      </c>
      <c r="R9" s="34">
        <f t="shared" si="2"/>
        <v>0.96666666666666667</v>
      </c>
      <c r="S9" s="34">
        <f t="shared" si="3"/>
        <v>0.9</v>
      </c>
      <c r="T9" s="34">
        <f t="shared" si="4"/>
        <v>0.93333333333333335</v>
      </c>
      <c r="U9" s="25">
        <f t="shared" si="5"/>
        <v>1</v>
      </c>
      <c r="V9" s="25">
        <f t="shared" si="1"/>
        <v>1</v>
      </c>
      <c r="W9" s="25">
        <f t="shared" si="1"/>
        <v>1</v>
      </c>
      <c r="X9" s="25">
        <f t="shared" si="1"/>
        <v>0.76666666666666672</v>
      </c>
      <c r="Y9" s="25">
        <f t="shared" si="1"/>
        <v>1</v>
      </c>
      <c r="Z9" s="25">
        <f t="shared" si="1"/>
        <v>1</v>
      </c>
      <c r="AA9" s="25">
        <f t="shared" si="1"/>
        <v>1</v>
      </c>
      <c r="AB9" s="25">
        <f t="shared" si="1"/>
        <v>1</v>
      </c>
      <c r="AC9" s="25">
        <f t="shared" si="1"/>
        <v>1</v>
      </c>
      <c r="AD9" s="25">
        <f t="shared" si="1"/>
        <v>0.96666666666666667</v>
      </c>
      <c r="AE9" s="25">
        <f t="shared" si="1"/>
        <v>1</v>
      </c>
      <c r="AF9" s="25">
        <f t="shared" si="1"/>
        <v>0.9</v>
      </c>
      <c r="AH9" s="10"/>
      <c r="AI9" s="10"/>
      <c r="AJ9" s="10"/>
      <c r="AK9" s="10"/>
      <c r="AL9" s="10"/>
    </row>
    <row r="10" spans="2:38" x14ac:dyDescent="0.2">
      <c r="B10" s="11">
        <v>29</v>
      </c>
      <c r="C10" s="11">
        <v>27</v>
      </c>
      <c r="D10" s="11">
        <v>28</v>
      </c>
      <c r="E10" s="11">
        <v>30</v>
      </c>
      <c r="F10" s="11">
        <v>30</v>
      </c>
      <c r="G10" s="11">
        <v>30</v>
      </c>
      <c r="H10" s="17">
        <v>23</v>
      </c>
      <c r="I10" s="17">
        <v>30</v>
      </c>
      <c r="J10" s="18">
        <v>30</v>
      </c>
      <c r="K10" s="14">
        <v>29</v>
      </c>
      <c r="L10" s="11">
        <v>30</v>
      </c>
      <c r="M10" s="15">
        <v>30</v>
      </c>
      <c r="N10" s="21">
        <v>27</v>
      </c>
      <c r="O10" s="21">
        <v>30</v>
      </c>
      <c r="P10" s="21">
        <v>25</v>
      </c>
      <c r="R10" s="34">
        <f t="shared" si="2"/>
        <v>0.96666666666666667</v>
      </c>
      <c r="S10" s="34">
        <f t="shared" si="3"/>
        <v>0.9</v>
      </c>
      <c r="T10" s="34">
        <f t="shared" si="4"/>
        <v>0.93333333333333335</v>
      </c>
      <c r="U10" s="25">
        <f t="shared" si="5"/>
        <v>1</v>
      </c>
      <c r="V10" s="25">
        <f t="shared" si="1"/>
        <v>1</v>
      </c>
      <c r="W10" s="25">
        <f t="shared" si="1"/>
        <v>1</v>
      </c>
      <c r="X10" s="25">
        <f t="shared" si="1"/>
        <v>0.76666666666666672</v>
      </c>
      <c r="Y10" s="25">
        <f t="shared" si="1"/>
        <v>1</v>
      </c>
      <c r="Z10" s="25">
        <f t="shared" si="1"/>
        <v>1</v>
      </c>
      <c r="AA10" s="25">
        <f t="shared" si="1"/>
        <v>0.96666666666666667</v>
      </c>
      <c r="AB10" s="25">
        <f t="shared" si="1"/>
        <v>1</v>
      </c>
      <c r="AC10" s="25">
        <f t="shared" si="1"/>
        <v>1</v>
      </c>
      <c r="AD10" s="25">
        <f t="shared" si="1"/>
        <v>0.9</v>
      </c>
      <c r="AE10" s="25">
        <f t="shared" si="1"/>
        <v>1</v>
      </c>
      <c r="AF10" s="25">
        <f t="shared" si="1"/>
        <v>0.83333333333333337</v>
      </c>
      <c r="AH10" s="10"/>
      <c r="AI10" s="10"/>
      <c r="AJ10" s="10"/>
      <c r="AK10" s="10"/>
      <c r="AL10" s="10"/>
    </row>
    <row r="11" spans="2:38" x14ac:dyDescent="0.2">
      <c r="B11" s="11">
        <v>29</v>
      </c>
      <c r="C11" s="11">
        <v>27</v>
      </c>
      <c r="D11" s="11">
        <v>28</v>
      </c>
      <c r="E11" s="11">
        <v>30</v>
      </c>
      <c r="F11" s="11">
        <v>30</v>
      </c>
      <c r="G11" s="11">
        <v>30</v>
      </c>
      <c r="H11" s="17">
        <v>23</v>
      </c>
      <c r="I11" s="17">
        <v>30</v>
      </c>
      <c r="J11" s="18">
        <v>30</v>
      </c>
      <c r="K11" s="14">
        <v>29</v>
      </c>
      <c r="L11" s="11">
        <v>30</v>
      </c>
      <c r="M11" s="15">
        <v>28</v>
      </c>
      <c r="N11" s="21">
        <v>26</v>
      </c>
      <c r="O11" s="21">
        <v>29</v>
      </c>
      <c r="P11" s="21">
        <v>25</v>
      </c>
      <c r="R11" s="34">
        <f t="shared" si="2"/>
        <v>0.96666666666666667</v>
      </c>
      <c r="S11" s="34">
        <f t="shared" si="3"/>
        <v>0.9</v>
      </c>
      <c r="T11" s="34">
        <f t="shared" si="4"/>
        <v>0.93333333333333335</v>
      </c>
      <c r="U11" s="25">
        <f t="shared" si="5"/>
        <v>1</v>
      </c>
      <c r="V11" s="25">
        <f t="shared" si="1"/>
        <v>1</v>
      </c>
      <c r="W11" s="25">
        <f t="shared" si="1"/>
        <v>1</v>
      </c>
      <c r="X11" s="25">
        <f t="shared" si="1"/>
        <v>0.76666666666666672</v>
      </c>
      <c r="Y11" s="25">
        <f t="shared" si="1"/>
        <v>1</v>
      </c>
      <c r="Z11" s="25">
        <f t="shared" si="1"/>
        <v>1</v>
      </c>
      <c r="AA11" s="25">
        <f t="shared" si="1"/>
        <v>0.96666666666666667</v>
      </c>
      <c r="AB11" s="25">
        <f t="shared" si="1"/>
        <v>1</v>
      </c>
      <c r="AC11" s="25">
        <f t="shared" si="1"/>
        <v>0.93333333333333335</v>
      </c>
      <c r="AD11" s="25">
        <f t="shared" si="1"/>
        <v>0.8666666666666667</v>
      </c>
      <c r="AE11" s="25">
        <f t="shared" si="1"/>
        <v>0.96666666666666667</v>
      </c>
      <c r="AF11" s="25">
        <f t="shared" si="1"/>
        <v>0.83333333333333337</v>
      </c>
      <c r="AH11" s="10"/>
      <c r="AI11" s="10"/>
      <c r="AJ11" s="10"/>
      <c r="AK11" s="10"/>
      <c r="AL11" s="10"/>
    </row>
    <row r="12" spans="2:38" x14ac:dyDescent="0.2">
      <c r="B12" s="11">
        <v>29</v>
      </c>
      <c r="C12" s="11">
        <v>27</v>
      </c>
      <c r="D12" s="11">
        <v>28</v>
      </c>
      <c r="E12" s="11">
        <v>30</v>
      </c>
      <c r="F12" s="11">
        <v>30</v>
      </c>
      <c r="G12" s="11">
        <v>30</v>
      </c>
      <c r="H12" s="17">
        <v>23</v>
      </c>
      <c r="I12" s="17">
        <v>30</v>
      </c>
      <c r="J12" s="18">
        <v>30</v>
      </c>
      <c r="K12" s="14">
        <v>28</v>
      </c>
      <c r="L12" s="11">
        <v>28</v>
      </c>
      <c r="M12" s="15">
        <v>28</v>
      </c>
      <c r="N12" s="21">
        <v>25</v>
      </c>
      <c r="O12" s="21">
        <v>29</v>
      </c>
      <c r="P12" s="21">
        <v>25</v>
      </c>
      <c r="R12" s="34">
        <f t="shared" si="2"/>
        <v>0.96666666666666667</v>
      </c>
      <c r="S12" s="34">
        <f t="shared" si="3"/>
        <v>0.9</v>
      </c>
      <c r="T12" s="34">
        <f t="shared" si="4"/>
        <v>0.93333333333333335</v>
      </c>
      <c r="U12" s="25">
        <f t="shared" si="5"/>
        <v>1</v>
      </c>
      <c r="V12" s="25">
        <f t="shared" si="1"/>
        <v>1</v>
      </c>
      <c r="W12" s="25">
        <f t="shared" si="1"/>
        <v>1</v>
      </c>
      <c r="X12" s="25">
        <f t="shared" si="1"/>
        <v>0.76666666666666672</v>
      </c>
      <c r="Y12" s="25">
        <f t="shared" si="1"/>
        <v>1</v>
      </c>
      <c r="Z12" s="25">
        <f t="shared" si="1"/>
        <v>1</v>
      </c>
      <c r="AA12" s="25">
        <f t="shared" si="1"/>
        <v>0.93333333333333335</v>
      </c>
      <c r="AB12" s="25">
        <f t="shared" si="1"/>
        <v>0.93333333333333335</v>
      </c>
      <c r="AC12" s="25">
        <f t="shared" si="1"/>
        <v>0.93333333333333335</v>
      </c>
      <c r="AD12" s="25">
        <f t="shared" si="1"/>
        <v>0.83333333333333337</v>
      </c>
      <c r="AE12" s="25">
        <f t="shared" si="1"/>
        <v>0.96666666666666667</v>
      </c>
      <c r="AF12" s="25">
        <f t="shared" si="1"/>
        <v>0.83333333333333337</v>
      </c>
      <c r="AH12" s="10"/>
      <c r="AI12" s="10"/>
      <c r="AJ12" s="10"/>
      <c r="AK12" s="10"/>
      <c r="AL12" s="10"/>
    </row>
    <row r="13" spans="2:38" x14ac:dyDescent="0.2">
      <c r="B13" s="11">
        <v>28</v>
      </c>
      <c r="C13" s="11">
        <v>27</v>
      </c>
      <c r="D13" s="11">
        <v>28</v>
      </c>
      <c r="E13" s="11">
        <v>30</v>
      </c>
      <c r="F13" s="11">
        <v>29</v>
      </c>
      <c r="G13" s="11">
        <v>30</v>
      </c>
      <c r="H13" s="17">
        <v>23</v>
      </c>
      <c r="I13" s="17">
        <v>30</v>
      </c>
      <c r="J13" s="18">
        <v>30</v>
      </c>
      <c r="K13" s="14">
        <v>28</v>
      </c>
      <c r="L13" s="11">
        <v>28</v>
      </c>
      <c r="M13" s="15">
        <v>26</v>
      </c>
      <c r="N13" s="21">
        <v>23</v>
      </c>
      <c r="O13" s="21">
        <v>29</v>
      </c>
      <c r="P13" s="21">
        <v>25</v>
      </c>
      <c r="R13" s="34">
        <f t="shared" si="2"/>
        <v>0.93333333333333335</v>
      </c>
      <c r="S13" s="34">
        <f t="shared" si="3"/>
        <v>0.9</v>
      </c>
      <c r="T13" s="34">
        <f t="shared" si="4"/>
        <v>0.93333333333333335</v>
      </c>
      <c r="U13" s="25">
        <f t="shared" si="5"/>
        <v>1</v>
      </c>
      <c r="V13" s="25">
        <f t="shared" si="1"/>
        <v>0.96666666666666667</v>
      </c>
      <c r="W13" s="25">
        <f t="shared" si="1"/>
        <v>1</v>
      </c>
      <c r="X13" s="25">
        <f t="shared" si="1"/>
        <v>0.76666666666666672</v>
      </c>
      <c r="Y13" s="25">
        <f t="shared" si="1"/>
        <v>1</v>
      </c>
      <c r="Z13" s="25">
        <f t="shared" si="1"/>
        <v>1</v>
      </c>
      <c r="AA13" s="25">
        <f t="shared" si="1"/>
        <v>0.93333333333333335</v>
      </c>
      <c r="AB13" s="25">
        <f t="shared" si="1"/>
        <v>0.93333333333333335</v>
      </c>
      <c r="AC13" s="25">
        <f t="shared" si="1"/>
        <v>0.8666666666666667</v>
      </c>
      <c r="AD13" s="25">
        <f t="shared" si="1"/>
        <v>0.76666666666666672</v>
      </c>
      <c r="AE13" s="25">
        <f t="shared" si="1"/>
        <v>0.96666666666666667</v>
      </c>
      <c r="AF13" s="25">
        <f t="shared" si="1"/>
        <v>0.83333333333333337</v>
      </c>
      <c r="AH13" s="10"/>
      <c r="AI13" s="10"/>
      <c r="AJ13" s="10"/>
      <c r="AK13" s="10"/>
      <c r="AL13" s="10"/>
    </row>
    <row r="14" spans="2:38" x14ac:dyDescent="0.2">
      <c r="B14" s="11">
        <v>28</v>
      </c>
      <c r="C14" s="11">
        <v>26</v>
      </c>
      <c r="D14" s="11">
        <v>28</v>
      </c>
      <c r="E14" s="11">
        <v>30</v>
      </c>
      <c r="F14" s="11">
        <v>29</v>
      </c>
      <c r="G14" s="11">
        <v>30</v>
      </c>
      <c r="H14" s="17">
        <v>23</v>
      </c>
      <c r="I14" s="17">
        <v>30</v>
      </c>
      <c r="J14" s="18">
        <v>28</v>
      </c>
      <c r="K14" s="14">
        <v>27</v>
      </c>
      <c r="L14" s="11">
        <v>28</v>
      </c>
      <c r="M14" s="15">
        <v>26</v>
      </c>
      <c r="N14" s="21">
        <v>22</v>
      </c>
      <c r="O14" s="21">
        <v>29</v>
      </c>
      <c r="P14" s="21">
        <v>25</v>
      </c>
      <c r="R14" s="34">
        <f t="shared" si="2"/>
        <v>0.93333333333333335</v>
      </c>
      <c r="S14" s="34">
        <f t="shared" si="3"/>
        <v>0.8666666666666667</v>
      </c>
      <c r="T14" s="34">
        <f t="shared" si="4"/>
        <v>0.93333333333333335</v>
      </c>
      <c r="U14" s="25">
        <f t="shared" si="5"/>
        <v>1</v>
      </c>
      <c r="V14" s="25">
        <f t="shared" si="1"/>
        <v>0.96666666666666667</v>
      </c>
      <c r="W14" s="25">
        <f t="shared" si="1"/>
        <v>1</v>
      </c>
      <c r="X14" s="25">
        <f t="shared" si="1"/>
        <v>0.76666666666666672</v>
      </c>
      <c r="Y14" s="25">
        <f t="shared" si="1"/>
        <v>1</v>
      </c>
      <c r="Z14" s="25">
        <f t="shared" si="1"/>
        <v>0.93333333333333335</v>
      </c>
      <c r="AA14" s="25">
        <f t="shared" si="1"/>
        <v>0.9</v>
      </c>
      <c r="AB14" s="25">
        <f t="shared" si="1"/>
        <v>0.93333333333333335</v>
      </c>
      <c r="AC14" s="25">
        <f t="shared" si="1"/>
        <v>0.8666666666666667</v>
      </c>
      <c r="AD14" s="25">
        <f t="shared" si="1"/>
        <v>0.73333333333333328</v>
      </c>
      <c r="AE14" s="25">
        <f t="shared" si="1"/>
        <v>0.96666666666666667</v>
      </c>
      <c r="AF14" s="25">
        <f t="shared" si="1"/>
        <v>0.83333333333333337</v>
      </c>
      <c r="AH14" s="10"/>
      <c r="AI14" s="10"/>
      <c r="AJ14" s="10"/>
      <c r="AK14" s="10"/>
      <c r="AL14" s="10"/>
    </row>
    <row r="15" spans="2:38" x14ac:dyDescent="0.2">
      <c r="B15" s="11">
        <v>26</v>
      </c>
      <c r="C15" s="11">
        <v>25</v>
      </c>
      <c r="D15" s="11">
        <v>27</v>
      </c>
      <c r="E15" s="11">
        <v>30</v>
      </c>
      <c r="F15" s="11">
        <v>29</v>
      </c>
      <c r="G15" s="11">
        <v>29</v>
      </c>
      <c r="H15" s="17">
        <v>23</v>
      </c>
      <c r="I15" s="17">
        <v>29</v>
      </c>
      <c r="J15" s="18">
        <v>28</v>
      </c>
      <c r="K15" s="14">
        <v>27</v>
      </c>
      <c r="L15" s="11">
        <v>23</v>
      </c>
      <c r="M15" s="15">
        <v>26</v>
      </c>
      <c r="N15" s="21">
        <v>22</v>
      </c>
      <c r="O15" s="21">
        <v>29</v>
      </c>
      <c r="P15" s="21">
        <v>25</v>
      </c>
      <c r="R15" s="34">
        <f t="shared" si="2"/>
        <v>0.8666666666666667</v>
      </c>
      <c r="S15" s="34">
        <f t="shared" si="3"/>
        <v>0.83333333333333337</v>
      </c>
      <c r="T15" s="34">
        <f t="shared" si="4"/>
        <v>0.9</v>
      </c>
      <c r="U15" s="25">
        <f t="shared" si="5"/>
        <v>1</v>
      </c>
      <c r="V15" s="25">
        <f t="shared" si="1"/>
        <v>0.96666666666666667</v>
      </c>
      <c r="W15" s="25">
        <f t="shared" si="1"/>
        <v>0.96666666666666667</v>
      </c>
      <c r="X15" s="25">
        <f t="shared" si="1"/>
        <v>0.76666666666666672</v>
      </c>
      <c r="Y15" s="25">
        <f t="shared" si="1"/>
        <v>0.96666666666666667</v>
      </c>
      <c r="Z15" s="25">
        <f t="shared" si="1"/>
        <v>0.93333333333333335</v>
      </c>
      <c r="AA15" s="25">
        <f t="shared" si="1"/>
        <v>0.9</v>
      </c>
      <c r="AB15" s="25">
        <f t="shared" si="1"/>
        <v>0.76666666666666672</v>
      </c>
      <c r="AC15" s="25">
        <f t="shared" si="1"/>
        <v>0.8666666666666667</v>
      </c>
      <c r="AD15" s="25">
        <f t="shared" si="1"/>
        <v>0.73333333333333328</v>
      </c>
      <c r="AE15" s="25">
        <f t="shared" si="1"/>
        <v>0.96666666666666667</v>
      </c>
      <c r="AF15" s="25">
        <f t="shared" si="1"/>
        <v>0.83333333333333337</v>
      </c>
      <c r="AH15" s="10"/>
      <c r="AI15" s="10"/>
      <c r="AJ15" s="10"/>
      <c r="AK15" s="10"/>
      <c r="AL15" s="10"/>
    </row>
    <row r="16" spans="2:38" x14ac:dyDescent="0.2">
      <c r="B16" s="11">
        <v>26</v>
      </c>
      <c r="C16" s="11">
        <v>24</v>
      </c>
      <c r="D16" s="11">
        <v>27</v>
      </c>
      <c r="E16" s="11">
        <v>30</v>
      </c>
      <c r="F16" s="11">
        <v>29</v>
      </c>
      <c r="G16" s="11">
        <v>29</v>
      </c>
      <c r="H16" s="17">
        <v>22</v>
      </c>
      <c r="I16" s="17">
        <v>28</v>
      </c>
      <c r="J16" s="18">
        <v>28</v>
      </c>
      <c r="K16" s="14">
        <v>27</v>
      </c>
      <c r="L16" s="11">
        <v>22</v>
      </c>
      <c r="M16" s="15">
        <v>26</v>
      </c>
      <c r="N16" s="21">
        <v>20</v>
      </c>
      <c r="O16" s="21">
        <v>29</v>
      </c>
      <c r="P16" s="21">
        <v>25</v>
      </c>
      <c r="R16" s="34">
        <f t="shared" si="2"/>
        <v>0.8666666666666667</v>
      </c>
      <c r="S16" s="34">
        <f t="shared" si="3"/>
        <v>0.8</v>
      </c>
      <c r="T16" s="34">
        <f t="shared" si="4"/>
        <v>0.9</v>
      </c>
      <c r="U16" s="25">
        <f t="shared" si="5"/>
        <v>1</v>
      </c>
      <c r="V16" s="25">
        <f t="shared" si="1"/>
        <v>0.96666666666666667</v>
      </c>
      <c r="W16" s="25">
        <f t="shared" si="1"/>
        <v>0.96666666666666667</v>
      </c>
      <c r="X16" s="25">
        <f t="shared" si="1"/>
        <v>0.73333333333333328</v>
      </c>
      <c r="Y16" s="25">
        <f t="shared" si="1"/>
        <v>0.93333333333333335</v>
      </c>
      <c r="Z16" s="25">
        <f t="shared" si="1"/>
        <v>0.93333333333333335</v>
      </c>
      <c r="AA16" s="25">
        <f t="shared" si="1"/>
        <v>0.9</v>
      </c>
      <c r="AB16" s="25">
        <f t="shared" si="1"/>
        <v>0.73333333333333328</v>
      </c>
      <c r="AC16" s="25">
        <f t="shared" si="1"/>
        <v>0.8666666666666667</v>
      </c>
      <c r="AD16" s="25">
        <f t="shared" si="1"/>
        <v>0.66666666666666663</v>
      </c>
      <c r="AE16" s="25">
        <f t="shared" si="1"/>
        <v>0.96666666666666667</v>
      </c>
      <c r="AF16" s="25">
        <f t="shared" si="1"/>
        <v>0.83333333333333337</v>
      </c>
      <c r="AH16" s="10"/>
      <c r="AI16" s="10"/>
      <c r="AJ16" s="10"/>
      <c r="AK16" s="10"/>
      <c r="AL16" s="10"/>
    </row>
    <row r="17" spans="2:38" x14ac:dyDescent="0.2">
      <c r="B17" s="11">
        <v>25</v>
      </c>
      <c r="C17" s="11">
        <v>24</v>
      </c>
      <c r="D17" s="11">
        <v>26</v>
      </c>
      <c r="E17" s="11">
        <v>30</v>
      </c>
      <c r="F17" s="11">
        <v>29</v>
      </c>
      <c r="G17" s="11">
        <v>29</v>
      </c>
      <c r="H17" s="17">
        <v>22</v>
      </c>
      <c r="I17" s="17">
        <v>28</v>
      </c>
      <c r="J17" s="18">
        <v>27</v>
      </c>
      <c r="K17" s="14">
        <v>27</v>
      </c>
      <c r="L17" s="11">
        <v>22</v>
      </c>
      <c r="M17" s="15">
        <v>26</v>
      </c>
      <c r="N17" s="21">
        <v>20</v>
      </c>
      <c r="O17" s="21">
        <v>29</v>
      </c>
      <c r="P17" s="21">
        <v>25</v>
      </c>
      <c r="R17" s="34">
        <f t="shared" si="2"/>
        <v>0.83333333333333337</v>
      </c>
      <c r="S17" s="34">
        <f t="shared" si="3"/>
        <v>0.8</v>
      </c>
      <c r="T17" s="34">
        <f t="shared" si="4"/>
        <v>0.8666666666666667</v>
      </c>
      <c r="U17" s="25">
        <f t="shared" si="5"/>
        <v>1</v>
      </c>
      <c r="V17" s="25">
        <f t="shared" si="1"/>
        <v>0.96666666666666667</v>
      </c>
      <c r="W17" s="25">
        <f t="shared" si="1"/>
        <v>0.96666666666666667</v>
      </c>
      <c r="X17" s="25">
        <f t="shared" si="1"/>
        <v>0.73333333333333328</v>
      </c>
      <c r="Y17" s="25">
        <f t="shared" si="1"/>
        <v>0.93333333333333335</v>
      </c>
      <c r="Z17" s="25">
        <f t="shared" si="1"/>
        <v>0.9</v>
      </c>
      <c r="AA17" s="25">
        <f t="shared" si="1"/>
        <v>0.9</v>
      </c>
      <c r="AB17" s="25">
        <f t="shared" si="1"/>
        <v>0.73333333333333328</v>
      </c>
      <c r="AC17" s="25">
        <f t="shared" si="1"/>
        <v>0.8666666666666667</v>
      </c>
      <c r="AD17" s="25">
        <f t="shared" si="1"/>
        <v>0.66666666666666663</v>
      </c>
      <c r="AE17" s="25">
        <f t="shared" si="1"/>
        <v>0.96666666666666667</v>
      </c>
      <c r="AF17" s="25">
        <f t="shared" si="1"/>
        <v>0.83333333333333337</v>
      </c>
      <c r="AH17" s="10"/>
      <c r="AI17" s="10"/>
      <c r="AJ17" s="10"/>
      <c r="AK17" s="10"/>
      <c r="AL17" s="10"/>
    </row>
    <row r="18" spans="2:38" x14ac:dyDescent="0.2">
      <c r="B18" s="11">
        <v>25</v>
      </c>
      <c r="C18" s="11">
        <v>24</v>
      </c>
      <c r="D18" s="11">
        <v>26</v>
      </c>
      <c r="E18" s="11">
        <v>28</v>
      </c>
      <c r="F18" s="11">
        <v>29</v>
      </c>
      <c r="G18" s="11">
        <v>29</v>
      </c>
      <c r="H18" s="17">
        <v>22</v>
      </c>
      <c r="I18" s="17">
        <v>28</v>
      </c>
      <c r="J18" s="18">
        <v>27</v>
      </c>
      <c r="K18" s="14">
        <v>27</v>
      </c>
      <c r="L18" s="11">
        <v>21</v>
      </c>
      <c r="M18" s="15">
        <v>26</v>
      </c>
      <c r="N18" s="21">
        <v>20</v>
      </c>
      <c r="O18" s="21">
        <v>27</v>
      </c>
      <c r="P18" s="21">
        <v>23</v>
      </c>
      <c r="R18" s="34">
        <f t="shared" si="2"/>
        <v>0.83333333333333337</v>
      </c>
      <c r="S18" s="34">
        <f t="shared" si="3"/>
        <v>0.8</v>
      </c>
      <c r="T18" s="34">
        <f t="shared" si="4"/>
        <v>0.8666666666666667</v>
      </c>
      <c r="U18" s="25">
        <f t="shared" si="5"/>
        <v>0.93333333333333335</v>
      </c>
      <c r="V18" s="25">
        <f t="shared" si="1"/>
        <v>0.96666666666666667</v>
      </c>
      <c r="W18" s="25">
        <f t="shared" si="1"/>
        <v>0.96666666666666667</v>
      </c>
      <c r="X18" s="25">
        <f t="shared" si="1"/>
        <v>0.73333333333333328</v>
      </c>
      <c r="Y18" s="25">
        <f t="shared" si="1"/>
        <v>0.93333333333333335</v>
      </c>
      <c r="Z18" s="25">
        <f t="shared" si="1"/>
        <v>0.9</v>
      </c>
      <c r="AA18" s="25">
        <f t="shared" si="1"/>
        <v>0.9</v>
      </c>
      <c r="AB18" s="25">
        <f t="shared" si="1"/>
        <v>0.7</v>
      </c>
      <c r="AC18" s="25">
        <f t="shared" si="1"/>
        <v>0.8666666666666667</v>
      </c>
      <c r="AD18" s="25">
        <f t="shared" si="1"/>
        <v>0.66666666666666663</v>
      </c>
      <c r="AE18" s="25">
        <f t="shared" si="1"/>
        <v>0.9</v>
      </c>
      <c r="AF18" s="25">
        <f t="shared" si="1"/>
        <v>0.76666666666666672</v>
      </c>
      <c r="AH18" s="10"/>
      <c r="AI18" s="10"/>
      <c r="AJ18" s="10"/>
      <c r="AK18" s="10"/>
      <c r="AL18" s="10"/>
    </row>
    <row r="19" spans="2:38" x14ac:dyDescent="0.2">
      <c r="B19" s="11">
        <v>25</v>
      </c>
      <c r="C19" s="11">
        <v>24</v>
      </c>
      <c r="D19" s="11">
        <v>26</v>
      </c>
      <c r="E19" s="11">
        <v>28</v>
      </c>
      <c r="F19" s="11">
        <v>29</v>
      </c>
      <c r="G19" s="11">
        <v>27</v>
      </c>
      <c r="H19" s="17">
        <v>21</v>
      </c>
      <c r="I19" s="17">
        <v>28</v>
      </c>
      <c r="J19" s="18">
        <v>26</v>
      </c>
      <c r="K19" s="14">
        <v>27</v>
      </c>
      <c r="L19" s="11">
        <v>21</v>
      </c>
      <c r="M19" s="15">
        <v>25</v>
      </c>
      <c r="N19" s="21">
        <v>20</v>
      </c>
      <c r="O19" s="21">
        <v>25</v>
      </c>
      <c r="P19" s="21">
        <v>23</v>
      </c>
      <c r="R19" s="34">
        <f t="shared" si="2"/>
        <v>0.83333333333333337</v>
      </c>
      <c r="S19" s="34">
        <f t="shared" si="3"/>
        <v>0.8</v>
      </c>
      <c r="T19" s="34">
        <f t="shared" si="4"/>
        <v>0.8666666666666667</v>
      </c>
      <c r="U19" s="25">
        <f t="shared" si="5"/>
        <v>0.93333333333333335</v>
      </c>
      <c r="V19" s="25">
        <f t="shared" si="1"/>
        <v>0.96666666666666667</v>
      </c>
      <c r="W19" s="25">
        <f t="shared" si="1"/>
        <v>0.9</v>
      </c>
      <c r="X19" s="25">
        <f t="shared" si="1"/>
        <v>0.7</v>
      </c>
      <c r="Y19" s="25">
        <f t="shared" si="1"/>
        <v>0.93333333333333335</v>
      </c>
      <c r="Z19" s="25">
        <f t="shared" si="1"/>
        <v>0.8666666666666667</v>
      </c>
      <c r="AA19" s="25">
        <f t="shared" si="1"/>
        <v>0.9</v>
      </c>
      <c r="AB19" s="25">
        <f t="shared" si="1"/>
        <v>0.7</v>
      </c>
      <c r="AC19" s="25">
        <f t="shared" si="1"/>
        <v>0.83333333333333337</v>
      </c>
      <c r="AD19" s="25">
        <f t="shared" si="1"/>
        <v>0.66666666666666663</v>
      </c>
      <c r="AE19" s="25">
        <f t="shared" si="1"/>
        <v>0.83333333333333337</v>
      </c>
      <c r="AF19" s="25">
        <f t="shared" si="1"/>
        <v>0.76666666666666672</v>
      </c>
      <c r="AH19" s="10"/>
      <c r="AI19" s="10"/>
      <c r="AJ19" s="10"/>
      <c r="AK19" s="10"/>
      <c r="AL19" s="10"/>
    </row>
    <row r="20" spans="2:38" x14ac:dyDescent="0.2">
      <c r="B20" s="11">
        <v>25</v>
      </c>
      <c r="C20" s="11">
        <v>24</v>
      </c>
      <c r="D20" s="11">
        <v>26</v>
      </c>
      <c r="E20" s="11">
        <v>28</v>
      </c>
      <c r="F20" s="11">
        <v>29</v>
      </c>
      <c r="G20" s="11">
        <v>27</v>
      </c>
      <c r="H20" s="17">
        <v>21</v>
      </c>
      <c r="I20" s="17">
        <v>28</v>
      </c>
      <c r="J20" s="18">
        <v>24</v>
      </c>
      <c r="K20" s="14">
        <v>26</v>
      </c>
      <c r="L20" s="11">
        <v>21</v>
      </c>
      <c r="M20" s="15">
        <v>25</v>
      </c>
      <c r="N20" s="21">
        <v>20</v>
      </c>
      <c r="O20" s="21">
        <v>21</v>
      </c>
      <c r="P20" s="21">
        <v>23</v>
      </c>
      <c r="R20" s="34">
        <f t="shared" si="2"/>
        <v>0.83333333333333337</v>
      </c>
      <c r="S20" s="34">
        <f t="shared" si="3"/>
        <v>0.8</v>
      </c>
      <c r="T20" s="34">
        <f t="shared" si="4"/>
        <v>0.8666666666666667</v>
      </c>
      <c r="U20" s="25">
        <f t="shared" si="5"/>
        <v>0.93333333333333335</v>
      </c>
      <c r="V20" s="25">
        <f t="shared" si="1"/>
        <v>0.96666666666666667</v>
      </c>
      <c r="W20" s="25">
        <f t="shared" si="1"/>
        <v>0.9</v>
      </c>
      <c r="X20" s="25">
        <f t="shared" si="1"/>
        <v>0.7</v>
      </c>
      <c r="Y20" s="25">
        <f t="shared" si="1"/>
        <v>0.93333333333333335</v>
      </c>
      <c r="Z20" s="25">
        <f t="shared" si="1"/>
        <v>0.8</v>
      </c>
      <c r="AA20" s="25">
        <f t="shared" si="1"/>
        <v>0.8666666666666667</v>
      </c>
      <c r="AB20" s="25">
        <f t="shared" si="1"/>
        <v>0.7</v>
      </c>
      <c r="AC20" s="25">
        <f t="shared" si="1"/>
        <v>0.83333333333333337</v>
      </c>
      <c r="AD20" s="25">
        <f t="shared" si="1"/>
        <v>0.66666666666666663</v>
      </c>
      <c r="AE20" s="25">
        <f t="shared" si="1"/>
        <v>0.7</v>
      </c>
      <c r="AF20" s="25">
        <f t="shared" si="1"/>
        <v>0.76666666666666672</v>
      </c>
      <c r="AH20" s="10"/>
      <c r="AI20" s="10"/>
      <c r="AJ20" s="10"/>
      <c r="AK20" s="10"/>
      <c r="AL20" s="10"/>
    </row>
    <row r="21" spans="2:38" x14ac:dyDescent="0.2">
      <c r="B21" s="11">
        <v>25</v>
      </c>
      <c r="C21" s="11">
        <v>24</v>
      </c>
      <c r="D21" s="11">
        <v>26</v>
      </c>
      <c r="E21" s="11">
        <v>28</v>
      </c>
      <c r="F21" s="11">
        <v>29</v>
      </c>
      <c r="G21" s="11">
        <v>26</v>
      </c>
      <c r="H21" s="17">
        <v>21</v>
      </c>
      <c r="I21" s="17">
        <v>26</v>
      </c>
      <c r="J21" s="18">
        <v>24</v>
      </c>
      <c r="K21" s="14">
        <v>26</v>
      </c>
      <c r="L21" s="11">
        <v>21</v>
      </c>
      <c r="M21" s="15">
        <v>24</v>
      </c>
      <c r="N21" s="21">
        <v>19</v>
      </c>
      <c r="O21" s="21">
        <v>18</v>
      </c>
      <c r="P21" s="21">
        <v>23</v>
      </c>
      <c r="R21" s="34">
        <f t="shared" si="2"/>
        <v>0.83333333333333337</v>
      </c>
      <c r="S21" s="34">
        <f t="shared" si="3"/>
        <v>0.8</v>
      </c>
      <c r="T21" s="34">
        <f t="shared" si="4"/>
        <v>0.8666666666666667</v>
      </c>
      <c r="U21" s="25">
        <f t="shared" si="5"/>
        <v>0.93333333333333335</v>
      </c>
      <c r="V21" s="25">
        <f t="shared" si="5"/>
        <v>0.96666666666666667</v>
      </c>
      <c r="W21" s="25">
        <f t="shared" si="5"/>
        <v>0.8666666666666667</v>
      </c>
      <c r="X21" s="25">
        <f t="shared" si="5"/>
        <v>0.7</v>
      </c>
      <c r="Y21" s="25">
        <f t="shared" si="5"/>
        <v>0.8666666666666667</v>
      </c>
      <c r="Z21" s="25">
        <f t="shared" si="5"/>
        <v>0.8</v>
      </c>
      <c r="AA21" s="25">
        <f t="shared" si="5"/>
        <v>0.8666666666666667</v>
      </c>
      <c r="AB21" s="25">
        <f t="shared" si="5"/>
        <v>0.7</v>
      </c>
      <c r="AC21" s="25">
        <f t="shared" si="5"/>
        <v>0.8</v>
      </c>
      <c r="AD21" s="25">
        <f t="shared" si="5"/>
        <v>0.6333333333333333</v>
      </c>
      <c r="AE21" s="25">
        <f t="shared" si="5"/>
        <v>0.6</v>
      </c>
      <c r="AF21" s="25">
        <f t="shared" si="5"/>
        <v>0.76666666666666672</v>
      </c>
      <c r="AH21" s="10"/>
      <c r="AI21" s="10"/>
      <c r="AJ21" s="10"/>
      <c r="AK21" s="10"/>
      <c r="AL21" s="10"/>
    </row>
    <row r="22" spans="2:38" x14ac:dyDescent="0.2">
      <c r="B22" s="11">
        <v>25</v>
      </c>
      <c r="C22" s="11">
        <v>24</v>
      </c>
      <c r="D22" s="11">
        <v>26</v>
      </c>
      <c r="E22" s="11">
        <v>28</v>
      </c>
      <c r="F22" s="11">
        <v>29</v>
      </c>
      <c r="G22" s="11">
        <v>26</v>
      </c>
      <c r="H22" s="17">
        <v>21</v>
      </c>
      <c r="I22" s="17">
        <v>26</v>
      </c>
      <c r="J22" s="18">
        <v>24</v>
      </c>
      <c r="K22" s="14">
        <v>26</v>
      </c>
      <c r="L22" s="11">
        <v>20</v>
      </c>
      <c r="M22" s="15">
        <v>24</v>
      </c>
      <c r="N22" s="21">
        <v>17</v>
      </c>
      <c r="O22" s="21">
        <v>13</v>
      </c>
      <c r="P22" s="21">
        <v>22</v>
      </c>
      <c r="R22" s="34">
        <f t="shared" si="2"/>
        <v>0.83333333333333337</v>
      </c>
      <c r="S22" s="34">
        <f t="shared" si="3"/>
        <v>0.8</v>
      </c>
      <c r="T22" s="34">
        <f t="shared" si="4"/>
        <v>0.8666666666666667</v>
      </c>
      <c r="U22" s="25">
        <f t="shared" si="5"/>
        <v>0.93333333333333335</v>
      </c>
      <c r="V22" s="25">
        <f t="shared" si="5"/>
        <v>0.96666666666666667</v>
      </c>
      <c r="W22" s="25">
        <f t="shared" si="5"/>
        <v>0.8666666666666667</v>
      </c>
      <c r="X22" s="25">
        <f t="shared" si="5"/>
        <v>0.7</v>
      </c>
      <c r="Y22" s="25">
        <f t="shared" si="5"/>
        <v>0.8666666666666667</v>
      </c>
      <c r="Z22" s="25">
        <f t="shared" si="5"/>
        <v>0.8</v>
      </c>
      <c r="AA22" s="25">
        <f t="shared" si="5"/>
        <v>0.8666666666666667</v>
      </c>
      <c r="AB22" s="25">
        <f t="shared" si="5"/>
        <v>0.66666666666666663</v>
      </c>
      <c r="AC22" s="25">
        <f t="shared" si="5"/>
        <v>0.8</v>
      </c>
      <c r="AD22" s="25">
        <f t="shared" si="5"/>
        <v>0.56666666666666665</v>
      </c>
      <c r="AE22" s="25">
        <f t="shared" si="5"/>
        <v>0.43333333333333335</v>
      </c>
      <c r="AF22" s="25">
        <f t="shared" si="5"/>
        <v>0.73333333333333328</v>
      </c>
      <c r="AH22" s="10"/>
      <c r="AI22" s="10"/>
      <c r="AJ22" s="10"/>
      <c r="AK22" s="10"/>
      <c r="AL22" s="10"/>
    </row>
    <row r="23" spans="2:38" x14ac:dyDescent="0.2">
      <c r="B23" s="11">
        <v>25</v>
      </c>
      <c r="C23" s="11">
        <v>24</v>
      </c>
      <c r="D23" s="11">
        <v>25</v>
      </c>
      <c r="E23" s="11">
        <v>28</v>
      </c>
      <c r="F23" s="11">
        <v>29</v>
      </c>
      <c r="G23" s="11">
        <v>26</v>
      </c>
      <c r="H23" s="17">
        <v>21</v>
      </c>
      <c r="I23" s="17">
        <v>26</v>
      </c>
      <c r="J23" s="18">
        <v>24</v>
      </c>
      <c r="K23" s="14">
        <v>26</v>
      </c>
      <c r="L23" s="11">
        <v>20</v>
      </c>
      <c r="M23" s="15">
        <v>23</v>
      </c>
      <c r="N23" s="21">
        <v>16</v>
      </c>
      <c r="O23" s="21">
        <v>9</v>
      </c>
      <c r="P23" s="21">
        <v>21</v>
      </c>
      <c r="R23" s="34">
        <f t="shared" si="2"/>
        <v>0.83333333333333337</v>
      </c>
      <c r="S23" s="34">
        <f t="shared" si="3"/>
        <v>0.8</v>
      </c>
      <c r="T23" s="34">
        <f t="shared" si="4"/>
        <v>0.83333333333333337</v>
      </c>
      <c r="U23" s="25">
        <f t="shared" si="5"/>
        <v>0.93333333333333335</v>
      </c>
      <c r="V23" s="25">
        <f t="shared" si="5"/>
        <v>0.96666666666666667</v>
      </c>
      <c r="W23" s="25">
        <f t="shared" si="5"/>
        <v>0.8666666666666667</v>
      </c>
      <c r="X23" s="25">
        <f t="shared" si="5"/>
        <v>0.7</v>
      </c>
      <c r="Y23" s="25">
        <f t="shared" si="5"/>
        <v>0.8666666666666667</v>
      </c>
      <c r="Z23" s="25">
        <f t="shared" si="5"/>
        <v>0.8</v>
      </c>
      <c r="AA23" s="25">
        <f t="shared" si="5"/>
        <v>0.8666666666666667</v>
      </c>
      <c r="AB23" s="25">
        <f t="shared" si="5"/>
        <v>0.66666666666666663</v>
      </c>
      <c r="AC23" s="25">
        <f t="shared" si="5"/>
        <v>0.76666666666666672</v>
      </c>
      <c r="AD23" s="25">
        <f t="shared" si="5"/>
        <v>0.53333333333333333</v>
      </c>
      <c r="AE23" s="25">
        <f t="shared" si="5"/>
        <v>0.3</v>
      </c>
      <c r="AF23" s="25">
        <f t="shared" si="5"/>
        <v>0.7</v>
      </c>
      <c r="AH23" s="10"/>
      <c r="AI23" s="10"/>
      <c r="AJ23" s="10"/>
      <c r="AK23" s="10"/>
      <c r="AL23" s="10"/>
    </row>
    <row r="24" spans="2:38" x14ac:dyDescent="0.2">
      <c r="B24" s="11">
        <v>24</v>
      </c>
      <c r="C24" s="11">
        <v>21</v>
      </c>
      <c r="D24" s="11">
        <v>25</v>
      </c>
      <c r="E24" s="11">
        <v>28</v>
      </c>
      <c r="F24" s="11">
        <v>29</v>
      </c>
      <c r="G24" s="11">
        <v>25</v>
      </c>
      <c r="H24" s="17">
        <v>21</v>
      </c>
      <c r="I24" s="17">
        <v>26</v>
      </c>
      <c r="J24" s="18">
        <v>24</v>
      </c>
      <c r="K24" s="14">
        <v>25</v>
      </c>
      <c r="L24" s="11">
        <v>20</v>
      </c>
      <c r="M24" s="15">
        <v>23</v>
      </c>
      <c r="N24" s="21">
        <v>14</v>
      </c>
      <c r="O24" s="21">
        <v>4</v>
      </c>
      <c r="P24" s="21">
        <v>21</v>
      </c>
      <c r="R24" s="34">
        <f t="shared" si="2"/>
        <v>0.8</v>
      </c>
      <c r="S24" s="34">
        <f t="shared" si="3"/>
        <v>0.7</v>
      </c>
      <c r="T24" s="34">
        <f t="shared" si="4"/>
        <v>0.83333333333333337</v>
      </c>
      <c r="U24" s="25">
        <f t="shared" si="5"/>
        <v>0.93333333333333335</v>
      </c>
      <c r="V24" s="25">
        <f t="shared" si="5"/>
        <v>0.96666666666666667</v>
      </c>
      <c r="W24" s="25">
        <f t="shared" si="5"/>
        <v>0.83333333333333337</v>
      </c>
      <c r="X24" s="25">
        <f t="shared" si="5"/>
        <v>0.7</v>
      </c>
      <c r="Y24" s="25">
        <f t="shared" si="5"/>
        <v>0.8666666666666667</v>
      </c>
      <c r="Z24" s="25">
        <f t="shared" si="5"/>
        <v>0.8</v>
      </c>
      <c r="AA24" s="25">
        <f t="shared" si="5"/>
        <v>0.83333333333333337</v>
      </c>
      <c r="AB24" s="25">
        <f t="shared" si="5"/>
        <v>0.66666666666666663</v>
      </c>
      <c r="AC24" s="25">
        <f t="shared" si="5"/>
        <v>0.76666666666666672</v>
      </c>
      <c r="AD24" s="25">
        <f t="shared" si="5"/>
        <v>0.46666666666666667</v>
      </c>
      <c r="AE24" s="25">
        <f t="shared" si="5"/>
        <v>0.13333333333333333</v>
      </c>
      <c r="AF24" s="25">
        <f t="shared" si="5"/>
        <v>0.7</v>
      </c>
      <c r="AH24" s="10"/>
      <c r="AI24" s="10"/>
      <c r="AJ24" s="10"/>
      <c r="AK24" s="10"/>
      <c r="AL24" s="10"/>
    </row>
    <row r="25" spans="2:38" x14ac:dyDescent="0.2">
      <c r="B25" s="11">
        <v>24</v>
      </c>
      <c r="C25" s="11">
        <v>21</v>
      </c>
      <c r="D25" s="11">
        <v>25</v>
      </c>
      <c r="E25" s="11">
        <v>28</v>
      </c>
      <c r="F25" s="11">
        <v>29</v>
      </c>
      <c r="G25" s="11">
        <v>25</v>
      </c>
      <c r="H25" s="17">
        <v>21</v>
      </c>
      <c r="I25" s="17">
        <v>25</v>
      </c>
      <c r="J25" s="18">
        <v>23</v>
      </c>
      <c r="K25" s="14">
        <v>25</v>
      </c>
      <c r="L25" s="11">
        <v>18</v>
      </c>
      <c r="M25" s="15">
        <v>23</v>
      </c>
      <c r="N25" s="21">
        <v>13</v>
      </c>
      <c r="O25" s="21">
        <v>2</v>
      </c>
      <c r="P25" s="21">
        <v>21</v>
      </c>
      <c r="R25" s="34">
        <f t="shared" si="2"/>
        <v>0.8</v>
      </c>
      <c r="S25" s="34">
        <f t="shared" si="3"/>
        <v>0.7</v>
      </c>
      <c r="T25" s="34">
        <f t="shared" si="4"/>
        <v>0.83333333333333337</v>
      </c>
      <c r="U25" s="25">
        <f t="shared" si="5"/>
        <v>0.93333333333333335</v>
      </c>
      <c r="V25" s="25">
        <f t="shared" si="5"/>
        <v>0.96666666666666667</v>
      </c>
      <c r="W25" s="25">
        <f t="shared" si="5"/>
        <v>0.83333333333333337</v>
      </c>
      <c r="X25" s="25">
        <f t="shared" si="5"/>
        <v>0.7</v>
      </c>
      <c r="Y25" s="25">
        <f t="shared" si="5"/>
        <v>0.83333333333333337</v>
      </c>
      <c r="Z25" s="25">
        <f t="shared" si="5"/>
        <v>0.76666666666666672</v>
      </c>
      <c r="AA25" s="25">
        <f t="shared" si="5"/>
        <v>0.83333333333333337</v>
      </c>
      <c r="AB25" s="25">
        <f t="shared" si="5"/>
        <v>0.6</v>
      </c>
      <c r="AC25" s="25">
        <f t="shared" si="5"/>
        <v>0.76666666666666672</v>
      </c>
      <c r="AD25" s="25">
        <f t="shared" si="5"/>
        <v>0.43333333333333335</v>
      </c>
      <c r="AE25" s="25">
        <f t="shared" si="5"/>
        <v>6.6666666666666666E-2</v>
      </c>
      <c r="AF25" s="25">
        <f t="shared" si="5"/>
        <v>0.7</v>
      </c>
      <c r="AH25" s="10"/>
      <c r="AI25" s="10"/>
      <c r="AJ25" s="10"/>
      <c r="AK25" s="10"/>
      <c r="AL25" s="10"/>
    </row>
    <row r="26" spans="2:38" x14ac:dyDescent="0.2">
      <c r="B26" s="11">
        <v>24</v>
      </c>
      <c r="C26" s="11">
        <v>19</v>
      </c>
      <c r="D26" s="11">
        <v>22</v>
      </c>
      <c r="E26" s="11">
        <v>28</v>
      </c>
      <c r="F26" s="11">
        <v>29</v>
      </c>
      <c r="G26" s="11">
        <v>25</v>
      </c>
      <c r="H26" s="17">
        <v>19</v>
      </c>
      <c r="I26" s="17">
        <v>23</v>
      </c>
      <c r="J26" s="18">
        <v>22</v>
      </c>
      <c r="K26" s="14">
        <v>25</v>
      </c>
      <c r="L26" s="11">
        <v>15</v>
      </c>
      <c r="M26" s="15">
        <v>21</v>
      </c>
      <c r="N26" s="21">
        <v>6</v>
      </c>
      <c r="O26" s="21">
        <v>1</v>
      </c>
      <c r="P26" s="21">
        <v>20</v>
      </c>
      <c r="R26" s="34">
        <f t="shared" si="2"/>
        <v>0.8</v>
      </c>
      <c r="S26" s="34">
        <f t="shared" si="3"/>
        <v>0.6333333333333333</v>
      </c>
      <c r="T26" s="34">
        <f t="shared" si="4"/>
        <v>0.73333333333333328</v>
      </c>
      <c r="U26" s="25">
        <f t="shared" si="5"/>
        <v>0.93333333333333335</v>
      </c>
      <c r="V26" s="25">
        <f t="shared" si="5"/>
        <v>0.96666666666666667</v>
      </c>
      <c r="W26" s="25">
        <f t="shared" si="5"/>
        <v>0.83333333333333337</v>
      </c>
      <c r="X26" s="25">
        <f t="shared" si="5"/>
        <v>0.6333333333333333</v>
      </c>
      <c r="Y26" s="25">
        <f t="shared" si="5"/>
        <v>0.76666666666666672</v>
      </c>
      <c r="Z26" s="25">
        <f t="shared" si="5"/>
        <v>0.73333333333333328</v>
      </c>
      <c r="AA26" s="25">
        <f t="shared" si="5"/>
        <v>0.83333333333333337</v>
      </c>
      <c r="AB26" s="25">
        <f t="shared" si="5"/>
        <v>0.5</v>
      </c>
      <c r="AC26" s="25">
        <f t="shared" si="5"/>
        <v>0.7</v>
      </c>
      <c r="AD26" s="25">
        <f t="shared" si="5"/>
        <v>0.2</v>
      </c>
      <c r="AE26" s="25">
        <f t="shared" si="5"/>
        <v>3.3333333333333333E-2</v>
      </c>
      <c r="AF26" s="25">
        <f t="shared" si="5"/>
        <v>0.66666666666666663</v>
      </c>
      <c r="AH26" s="10"/>
      <c r="AI26" s="10"/>
      <c r="AJ26" s="10"/>
      <c r="AK26" s="10"/>
      <c r="AL26" s="10"/>
    </row>
    <row r="27" spans="2:38" x14ac:dyDescent="0.2">
      <c r="B27" s="11">
        <v>23</v>
      </c>
      <c r="C27" s="11">
        <v>17</v>
      </c>
      <c r="D27" s="11">
        <v>22</v>
      </c>
      <c r="E27" s="11">
        <v>27</v>
      </c>
      <c r="F27" s="11">
        <v>29</v>
      </c>
      <c r="G27" s="11">
        <v>24</v>
      </c>
      <c r="H27" s="17">
        <v>19</v>
      </c>
      <c r="I27" s="17">
        <v>21</v>
      </c>
      <c r="J27" s="18">
        <v>22</v>
      </c>
      <c r="K27" s="14">
        <v>25</v>
      </c>
      <c r="L27" s="11">
        <v>12</v>
      </c>
      <c r="M27" s="15">
        <v>21</v>
      </c>
      <c r="N27" s="21">
        <v>5</v>
      </c>
      <c r="O27" s="21">
        <v>0</v>
      </c>
      <c r="P27" s="21">
        <v>19</v>
      </c>
      <c r="R27" s="34">
        <f t="shared" si="2"/>
        <v>0.76666666666666672</v>
      </c>
      <c r="S27" s="34">
        <f t="shared" si="3"/>
        <v>0.56666666666666665</v>
      </c>
      <c r="T27" s="34">
        <f t="shared" si="4"/>
        <v>0.73333333333333328</v>
      </c>
      <c r="U27" s="25">
        <f t="shared" si="5"/>
        <v>0.9</v>
      </c>
      <c r="V27" s="25">
        <f t="shared" si="5"/>
        <v>0.96666666666666667</v>
      </c>
      <c r="W27" s="25">
        <f t="shared" si="5"/>
        <v>0.8</v>
      </c>
      <c r="X27" s="25">
        <f t="shared" si="5"/>
        <v>0.6333333333333333</v>
      </c>
      <c r="Y27" s="25">
        <f t="shared" si="5"/>
        <v>0.7</v>
      </c>
      <c r="Z27" s="25">
        <f t="shared" si="5"/>
        <v>0.73333333333333328</v>
      </c>
      <c r="AA27" s="25">
        <f t="shared" si="5"/>
        <v>0.83333333333333337</v>
      </c>
      <c r="AB27" s="25">
        <f t="shared" si="5"/>
        <v>0.4</v>
      </c>
      <c r="AC27" s="25">
        <f t="shared" si="5"/>
        <v>0.7</v>
      </c>
      <c r="AD27" s="25">
        <f t="shared" si="5"/>
        <v>0.16666666666666666</v>
      </c>
      <c r="AE27" s="25">
        <f t="shared" si="5"/>
        <v>0</v>
      </c>
      <c r="AF27" s="25">
        <f t="shared" si="5"/>
        <v>0.6333333333333333</v>
      </c>
      <c r="AH27" s="10"/>
      <c r="AI27" s="10"/>
      <c r="AJ27" s="10"/>
      <c r="AK27" s="10"/>
      <c r="AL27" s="10"/>
    </row>
    <row r="28" spans="2:38" x14ac:dyDescent="0.2">
      <c r="B28" s="11">
        <v>23</v>
      </c>
      <c r="C28" s="11">
        <v>17</v>
      </c>
      <c r="D28" s="11">
        <v>21</v>
      </c>
      <c r="E28" s="11">
        <v>27</v>
      </c>
      <c r="F28" s="11">
        <v>28</v>
      </c>
      <c r="G28" s="11">
        <v>21</v>
      </c>
      <c r="H28" s="17">
        <v>19</v>
      </c>
      <c r="I28" s="17">
        <v>20</v>
      </c>
      <c r="J28" s="18">
        <v>19</v>
      </c>
      <c r="K28" s="14">
        <v>23</v>
      </c>
      <c r="L28" s="11">
        <v>0</v>
      </c>
      <c r="M28" s="15">
        <v>15</v>
      </c>
      <c r="N28" s="21">
        <v>4</v>
      </c>
      <c r="O28" s="21">
        <v>0</v>
      </c>
      <c r="P28" s="21">
        <v>19</v>
      </c>
      <c r="R28" s="34">
        <f t="shared" si="2"/>
        <v>0.76666666666666672</v>
      </c>
      <c r="S28" s="34">
        <f t="shared" si="3"/>
        <v>0.56666666666666665</v>
      </c>
      <c r="T28" s="34">
        <f t="shared" si="4"/>
        <v>0.7</v>
      </c>
      <c r="U28" s="25">
        <f t="shared" si="5"/>
        <v>0.9</v>
      </c>
      <c r="V28" s="25">
        <f t="shared" si="5"/>
        <v>0.93333333333333335</v>
      </c>
      <c r="W28" s="25">
        <f t="shared" si="5"/>
        <v>0.7</v>
      </c>
      <c r="X28" s="25">
        <f t="shared" si="5"/>
        <v>0.6333333333333333</v>
      </c>
      <c r="Y28" s="25">
        <f t="shared" si="5"/>
        <v>0.66666666666666663</v>
      </c>
      <c r="Z28" s="25">
        <f t="shared" si="5"/>
        <v>0.6333333333333333</v>
      </c>
      <c r="AA28" s="25">
        <f t="shared" si="5"/>
        <v>0.76666666666666672</v>
      </c>
      <c r="AB28" s="25">
        <f t="shared" si="5"/>
        <v>0</v>
      </c>
      <c r="AC28" s="25">
        <f t="shared" si="5"/>
        <v>0.5</v>
      </c>
      <c r="AD28" s="25">
        <f t="shared" si="5"/>
        <v>0.13333333333333333</v>
      </c>
      <c r="AE28" s="25">
        <f t="shared" si="5"/>
        <v>0</v>
      </c>
      <c r="AF28" s="25">
        <f t="shared" si="5"/>
        <v>0.6333333333333333</v>
      </c>
      <c r="AH28" s="10"/>
      <c r="AI28" s="10"/>
      <c r="AJ28" s="10"/>
      <c r="AK28" s="10"/>
      <c r="AL28" s="10"/>
    </row>
    <row r="29" spans="2:38" x14ac:dyDescent="0.2">
      <c r="B29" s="11">
        <v>19</v>
      </c>
      <c r="C29" s="11">
        <v>15</v>
      </c>
      <c r="D29" s="11">
        <v>20</v>
      </c>
      <c r="E29" s="11">
        <v>27</v>
      </c>
      <c r="F29" s="11">
        <v>27</v>
      </c>
      <c r="G29" s="11">
        <v>21</v>
      </c>
      <c r="H29" s="17">
        <v>19</v>
      </c>
      <c r="I29" s="17">
        <v>20</v>
      </c>
      <c r="J29" s="18">
        <v>18</v>
      </c>
      <c r="K29" s="14">
        <v>22</v>
      </c>
      <c r="L29" s="11">
        <v>0</v>
      </c>
      <c r="M29" s="15">
        <v>13</v>
      </c>
      <c r="N29" s="21">
        <v>3</v>
      </c>
      <c r="O29" s="21">
        <v>0</v>
      </c>
      <c r="P29" s="21">
        <v>17</v>
      </c>
      <c r="R29" s="34">
        <f t="shared" si="2"/>
        <v>0.6333333333333333</v>
      </c>
      <c r="S29" s="34">
        <f t="shared" si="3"/>
        <v>0.5</v>
      </c>
      <c r="T29" s="34">
        <f t="shared" si="4"/>
        <v>0.66666666666666663</v>
      </c>
      <c r="U29" s="25">
        <f t="shared" si="5"/>
        <v>0.9</v>
      </c>
      <c r="V29" s="25">
        <f t="shared" si="5"/>
        <v>0.9</v>
      </c>
      <c r="W29" s="25">
        <f t="shared" si="5"/>
        <v>0.7</v>
      </c>
      <c r="X29" s="25">
        <f t="shared" si="5"/>
        <v>0.6333333333333333</v>
      </c>
      <c r="Y29" s="25">
        <f t="shared" si="5"/>
        <v>0.66666666666666663</v>
      </c>
      <c r="Z29" s="25">
        <f t="shared" si="5"/>
        <v>0.6</v>
      </c>
      <c r="AA29" s="25">
        <f t="shared" si="5"/>
        <v>0.73333333333333328</v>
      </c>
      <c r="AB29" s="25">
        <f t="shared" si="5"/>
        <v>0</v>
      </c>
      <c r="AC29" s="25">
        <f t="shared" si="5"/>
        <v>0.43333333333333335</v>
      </c>
      <c r="AD29" s="25">
        <f t="shared" si="5"/>
        <v>0.1</v>
      </c>
      <c r="AE29" s="25">
        <f t="shared" si="5"/>
        <v>0</v>
      </c>
      <c r="AF29" s="25">
        <f t="shared" si="5"/>
        <v>0.56666666666666665</v>
      </c>
      <c r="AH29" s="10"/>
      <c r="AI29" s="10"/>
      <c r="AJ29" s="10"/>
      <c r="AK29" s="10"/>
      <c r="AL29" s="10"/>
    </row>
    <row r="30" spans="2:38" x14ac:dyDescent="0.2">
      <c r="B30" s="11">
        <v>17</v>
      </c>
      <c r="C30" s="11">
        <v>14</v>
      </c>
      <c r="D30" s="11">
        <v>20</v>
      </c>
      <c r="E30" s="11">
        <v>27</v>
      </c>
      <c r="F30" s="11">
        <v>25</v>
      </c>
      <c r="G30" s="11">
        <v>21</v>
      </c>
      <c r="H30" s="17">
        <v>19</v>
      </c>
      <c r="I30" s="17">
        <v>17</v>
      </c>
      <c r="J30" s="18">
        <v>17</v>
      </c>
      <c r="K30" s="14">
        <v>20</v>
      </c>
      <c r="L30" s="4">
        <v>0</v>
      </c>
      <c r="M30" s="15">
        <v>12</v>
      </c>
      <c r="N30" s="21">
        <v>0</v>
      </c>
      <c r="O30" s="21">
        <v>0</v>
      </c>
      <c r="P30" s="21">
        <v>16</v>
      </c>
      <c r="R30" s="34">
        <f t="shared" si="2"/>
        <v>0.56666666666666665</v>
      </c>
      <c r="S30" s="34">
        <f t="shared" si="3"/>
        <v>0.46666666666666667</v>
      </c>
      <c r="T30" s="34">
        <f t="shared" si="4"/>
        <v>0.66666666666666663</v>
      </c>
      <c r="U30" s="25">
        <f t="shared" si="5"/>
        <v>0.9</v>
      </c>
      <c r="V30" s="25">
        <f t="shared" si="5"/>
        <v>0.83333333333333337</v>
      </c>
      <c r="W30" s="25">
        <f t="shared" si="5"/>
        <v>0.7</v>
      </c>
      <c r="X30" s="25">
        <f t="shared" si="5"/>
        <v>0.6333333333333333</v>
      </c>
      <c r="Y30" s="25">
        <f t="shared" si="5"/>
        <v>0.56666666666666665</v>
      </c>
      <c r="Z30" s="25">
        <f t="shared" si="5"/>
        <v>0.56666666666666665</v>
      </c>
      <c r="AA30" s="25">
        <f t="shared" si="5"/>
        <v>0.66666666666666663</v>
      </c>
      <c r="AB30" s="25">
        <f t="shared" si="5"/>
        <v>0</v>
      </c>
      <c r="AC30" s="25">
        <f t="shared" si="5"/>
        <v>0.4</v>
      </c>
      <c r="AD30" s="25">
        <f t="shared" si="5"/>
        <v>0</v>
      </c>
      <c r="AE30" s="25">
        <f t="shared" si="5"/>
        <v>0</v>
      </c>
      <c r="AF30" s="25">
        <f t="shared" si="5"/>
        <v>0.53333333333333333</v>
      </c>
      <c r="AH30" s="10"/>
      <c r="AI30" s="10"/>
      <c r="AJ30" s="10"/>
      <c r="AK30" s="10"/>
      <c r="AL30" s="10"/>
    </row>
    <row r="31" spans="2:38" x14ac:dyDescent="0.2">
      <c r="B31" s="11">
        <v>14</v>
      </c>
      <c r="C31" s="11">
        <v>12</v>
      </c>
      <c r="D31" s="11">
        <v>18</v>
      </c>
      <c r="E31" s="11">
        <v>23</v>
      </c>
      <c r="F31" s="11">
        <v>20</v>
      </c>
      <c r="G31" s="11">
        <v>19</v>
      </c>
      <c r="H31" s="17">
        <v>19</v>
      </c>
      <c r="I31" s="17">
        <v>16</v>
      </c>
      <c r="J31" s="18">
        <v>16</v>
      </c>
      <c r="K31" s="14">
        <v>18</v>
      </c>
      <c r="L31" s="4">
        <v>0</v>
      </c>
      <c r="M31" s="15">
        <v>11</v>
      </c>
      <c r="N31" s="21">
        <v>0</v>
      </c>
      <c r="O31" s="21">
        <v>0</v>
      </c>
      <c r="P31" s="21">
        <v>16</v>
      </c>
      <c r="R31" s="34">
        <f t="shared" si="2"/>
        <v>0.46666666666666667</v>
      </c>
      <c r="S31" s="34">
        <f t="shared" si="3"/>
        <v>0.4</v>
      </c>
      <c r="T31" s="34">
        <f t="shared" si="4"/>
        <v>0.6</v>
      </c>
      <c r="U31" s="25">
        <f t="shared" si="5"/>
        <v>0.76666666666666672</v>
      </c>
      <c r="V31" s="25">
        <f t="shared" si="5"/>
        <v>0.66666666666666663</v>
      </c>
      <c r="W31" s="25">
        <f t="shared" si="5"/>
        <v>0.6333333333333333</v>
      </c>
      <c r="X31" s="25">
        <f t="shared" si="5"/>
        <v>0.6333333333333333</v>
      </c>
      <c r="Y31" s="25">
        <f t="shared" si="5"/>
        <v>0.53333333333333333</v>
      </c>
      <c r="Z31" s="25">
        <f t="shared" si="5"/>
        <v>0.53333333333333333</v>
      </c>
      <c r="AA31" s="25">
        <f t="shared" si="5"/>
        <v>0.6</v>
      </c>
      <c r="AB31" s="25">
        <f t="shared" si="5"/>
        <v>0</v>
      </c>
      <c r="AC31" s="25">
        <f t="shared" si="5"/>
        <v>0.36666666666666664</v>
      </c>
      <c r="AD31" s="25">
        <f t="shared" si="5"/>
        <v>0</v>
      </c>
      <c r="AE31" s="25">
        <f t="shared" si="5"/>
        <v>0</v>
      </c>
      <c r="AF31" s="25">
        <f t="shared" si="5"/>
        <v>0.53333333333333333</v>
      </c>
      <c r="AH31" s="10"/>
      <c r="AI31" s="10"/>
      <c r="AJ31" s="10"/>
      <c r="AK31" s="10"/>
      <c r="AL31" s="10"/>
    </row>
    <row r="32" spans="2:38" x14ac:dyDescent="0.2">
      <c r="B32" s="11">
        <v>11</v>
      </c>
      <c r="C32" s="11">
        <v>10</v>
      </c>
      <c r="D32" s="11">
        <v>18</v>
      </c>
      <c r="E32" s="11">
        <v>20</v>
      </c>
      <c r="F32" s="11">
        <v>18</v>
      </c>
      <c r="G32" s="11">
        <v>16</v>
      </c>
      <c r="H32" s="17">
        <v>18</v>
      </c>
      <c r="I32" s="17">
        <v>16</v>
      </c>
      <c r="J32" s="18">
        <v>15</v>
      </c>
      <c r="K32" s="14">
        <v>13</v>
      </c>
      <c r="L32" s="4">
        <v>0</v>
      </c>
      <c r="M32" s="15">
        <v>10</v>
      </c>
      <c r="N32" s="29">
        <v>0</v>
      </c>
      <c r="O32" s="29">
        <v>0</v>
      </c>
      <c r="P32" s="21">
        <v>5</v>
      </c>
      <c r="R32" s="34">
        <f t="shared" si="2"/>
        <v>0.36666666666666664</v>
      </c>
      <c r="S32" s="34">
        <f t="shared" si="3"/>
        <v>0.33333333333333331</v>
      </c>
      <c r="T32" s="34">
        <f t="shared" si="4"/>
        <v>0.6</v>
      </c>
      <c r="U32" s="25">
        <f t="shared" si="5"/>
        <v>0.66666666666666663</v>
      </c>
      <c r="V32" s="25">
        <f t="shared" si="5"/>
        <v>0.6</v>
      </c>
      <c r="W32" s="25">
        <f t="shared" si="5"/>
        <v>0.53333333333333333</v>
      </c>
      <c r="X32" s="25">
        <f t="shared" si="5"/>
        <v>0.6</v>
      </c>
      <c r="Y32" s="25">
        <f t="shared" si="5"/>
        <v>0.53333333333333333</v>
      </c>
      <c r="Z32" s="25">
        <f t="shared" si="5"/>
        <v>0.5</v>
      </c>
      <c r="AA32" s="25">
        <f t="shared" si="5"/>
        <v>0.43333333333333335</v>
      </c>
      <c r="AB32" s="25">
        <f t="shared" si="5"/>
        <v>0</v>
      </c>
      <c r="AC32" s="25">
        <f t="shared" si="5"/>
        <v>0.33333333333333331</v>
      </c>
      <c r="AD32" s="25">
        <f t="shared" si="5"/>
        <v>0</v>
      </c>
      <c r="AE32" s="25">
        <f t="shared" si="5"/>
        <v>0</v>
      </c>
      <c r="AF32" s="25">
        <f t="shared" si="5"/>
        <v>0.16666666666666666</v>
      </c>
      <c r="AH32" s="10"/>
      <c r="AI32" s="10"/>
      <c r="AJ32" s="10"/>
      <c r="AK32" s="10"/>
      <c r="AL32" s="10"/>
    </row>
    <row r="33" spans="2:38" x14ac:dyDescent="0.2">
      <c r="B33" s="11">
        <v>11</v>
      </c>
      <c r="C33" s="11">
        <v>10</v>
      </c>
      <c r="D33" s="11">
        <v>18</v>
      </c>
      <c r="E33" s="11">
        <v>15</v>
      </c>
      <c r="F33" s="11">
        <v>15</v>
      </c>
      <c r="G33" s="11">
        <v>15</v>
      </c>
      <c r="H33" s="17">
        <v>18</v>
      </c>
      <c r="I33" s="17">
        <v>14</v>
      </c>
      <c r="J33" s="18">
        <v>6</v>
      </c>
      <c r="K33" s="14">
        <v>10</v>
      </c>
      <c r="L33" s="4">
        <v>0</v>
      </c>
      <c r="M33" s="15">
        <v>6</v>
      </c>
      <c r="N33" s="29">
        <v>0</v>
      </c>
      <c r="O33" s="29">
        <v>0</v>
      </c>
      <c r="P33" s="21">
        <v>3</v>
      </c>
      <c r="R33" s="34">
        <f t="shared" si="2"/>
        <v>0.36666666666666664</v>
      </c>
      <c r="S33" s="34">
        <f t="shared" si="3"/>
        <v>0.33333333333333331</v>
      </c>
      <c r="T33" s="34">
        <f t="shared" si="4"/>
        <v>0.6</v>
      </c>
      <c r="U33" s="25">
        <f t="shared" si="5"/>
        <v>0.5</v>
      </c>
      <c r="V33" s="25">
        <f t="shared" si="5"/>
        <v>0.5</v>
      </c>
      <c r="W33" s="25">
        <f t="shared" si="5"/>
        <v>0.5</v>
      </c>
      <c r="X33" s="25">
        <f t="shared" si="5"/>
        <v>0.6</v>
      </c>
      <c r="Y33" s="25">
        <f t="shared" si="5"/>
        <v>0.46666666666666667</v>
      </c>
      <c r="Z33" s="25">
        <f t="shared" si="5"/>
        <v>0.2</v>
      </c>
      <c r="AA33" s="25">
        <f t="shared" si="5"/>
        <v>0.33333333333333331</v>
      </c>
      <c r="AB33" s="25">
        <f t="shared" si="5"/>
        <v>0</v>
      </c>
      <c r="AC33" s="25">
        <f t="shared" si="5"/>
        <v>0.2</v>
      </c>
      <c r="AD33" s="25">
        <f t="shared" si="5"/>
        <v>0</v>
      </c>
      <c r="AE33" s="25">
        <f t="shared" si="5"/>
        <v>0</v>
      </c>
      <c r="AF33" s="25">
        <f t="shared" si="5"/>
        <v>0.1</v>
      </c>
      <c r="AH33" s="10"/>
      <c r="AI33" s="10"/>
      <c r="AJ33" s="10"/>
      <c r="AK33" s="10"/>
      <c r="AL33" s="10"/>
    </row>
    <row r="34" spans="2:38" x14ac:dyDescent="0.2">
      <c r="B34" s="11">
        <v>9</v>
      </c>
      <c r="C34" s="11">
        <v>8</v>
      </c>
      <c r="D34" s="11">
        <v>17</v>
      </c>
      <c r="E34" s="11">
        <v>7</v>
      </c>
      <c r="F34" s="11">
        <v>10</v>
      </c>
      <c r="G34" s="11">
        <v>7</v>
      </c>
      <c r="H34" s="17">
        <v>18</v>
      </c>
      <c r="I34" s="17">
        <v>9</v>
      </c>
      <c r="J34" s="18">
        <v>3</v>
      </c>
      <c r="K34" s="14">
        <v>3</v>
      </c>
      <c r="L34" s="4">
        <v>0</v>
      </c>
      <c r="M34" s="15">
        <v>3</v>
      </c>
      <c r="N34" s="21">
        <v>0</v>
      </c>
      <c r="O34" s="21">
        <v>0</v>
      </c>
      <c r="P34" s="21">
        <v>2</v>
      </c>
      <c r="R34" s="34">
        <f t="shared" si="2"/>
        <v>0.3</v>
      </c>
      <c r="S34" s="34">
        <f t="shared" si="3"/>
        <v>0.26666666666666666</v>
      </c>
      <c r="T34" s="34">
        <f t="shared" si="4"/>
        <v>0.56666666666666665</v>
      </c>
      <c r="U34" s="25">
        <f t="shared" si="5"/>
        <v>0.23333333333333334</v>
      </c>
      <c r="V34" s="25">
        <f t="shared" si="5"/>
        <v>0.33333333333333331</v>
      </c>
      <c r="W34" s="25">
        <f t="shared" si="5"/>
        <v>0.23333333333333334</v>
      </c>
      <c r="X34" s="25">
        <f t="shared" si="5"/>
        <v>0.6</v>
      </c>
      <c r="Y34" s="25">
        <f t="shared" si="5"/>
        <v>0.3</v>
      </c>
      <c r="Z34" s="25">
        <f t="shared" si="5"/>
        <v>0.1</v>
      </c>
      <c r="AA34" s="25">
        <f t="shared" si="5"/>
        <v>0.1</v>
      </c>
      <c r="AB34" s="25">
        <f t="shared" si="5"/>
        <v>0</v>
      </c>
      <c r="AC34" s="25">
        <f t="shared" si="5"/>
        <v>0.1</v>
      </c>
      <c r="AD34" s="25">
        <f t="shared" si="5"/>
        <v>0</v>
      </c>
      <c r="AE34" s="25">
        <f t="shared" si="5"/>
        <v>0</v>
      </c>
      <c r="AF34" s="25">
        <f t="shared" si="5"/>
        <v>6.6666666666666666E-2</v>
      </c>
      <c r="AH34" s="10"/>
      <c r="AI34" s="10"/>
      <c r="AJ34" s="10"/>
      <c r="AK34" s="10"/>
      <c r="AL34" s="10"/>
    </row>
    <row r="35" spans="2:38" x14ac:dyDescent="0.2">
      <c r="B35" s="11">
        <v>9</v>
      </c>
      <c r="C35" s="11">
        <v>7</v>
      </c>
      <c r="D35" s="11">
        <v>13</v>
      </c>
      <c r="E35" s="11">
        <v>2</v>
      </c>
      <c r="F35" s="11">
        <v>8</v>
      </c>
      <c r="G35" s="11">
        <v>4</v>
      </c>
      <c r="H35" s="17">
        <v>18</v>
      </c>
      <c r="I35" s="17">
        <v>9</v>
      </c>
      <c r="J35" s="18">
        <v>2</v>
      </c>
      <c r="K35" s="14">
        <v>0</v>
      </c>
      <c r="L35" s="11">
        <v>0</v>
      </c>
      <c r="M35" s="15">
        <v>0</v>
      </c>
      <c r="N35" s="4">
        <v>0</v>
      </c>
      <c r="O35" s="4">
        <v>0</v>
      </c>
      <c r="P35" s="21">
        <v>0</v>
      </c>
      <c r="R35" s="34">
        <f t="shared" si="2"/>
        <v>0.3</v>
      </c>
      <c r="S35" s="34">
        <f t="shared" si="3"/>
        <v>0.23333333333333334</v>
      </c>
      <c r="T35" s="34">
        <f t="shared" si="4"/>
        <v>0.43333333333333335</v>
      </c>
      <c r="U35" s="25">
        <f t="shared" si="5"/>
        <v>6.6666666666666666E-2</v>
      </c>
      <c r="V35" s="25">
        <f t="shared" si="5"/>
        <v>0.26666666666666666</v>
      </c>
      <c r="W35" s="25">
        <f t="shared" si="5"/>
        <v>0.13333333333333333</v>
      </c>
      <c r="X35" s="25">
        <f t="shared" si="5"/>
        <v>0.6</v>
      </c>
      <c r="Y35" s="25">
        <f t="shared" si="5"/>
        <v>0.3</v>
      </c>
      <c r="Z35" s="25">
        <f t="shared" si="5"/>
        <v>6.6666666666666666E-2</v>
      </c>
      <c r="AA35" s="25">
        <f t="shared" si="5"/>
        <v>0</v>
      </c>
      <c r="AB35" s="25">
        <f t="shared" si="5"/>
        <v>0</v>
      </c>
      <c r="AC35" s="25">
        <f t="shared" si="5"/>
        <v>0</v>
      </c>
      <c r="AD35" s="25">
        <f t="shared" si="5"/>
        <v>0</v>
      </c>
      <c r="AE35" s="25">
        <f t="shared" si="5"/>
        <v>0</v>
      </c>
      <c r="AF35" s="25">
        <f t="shared" si="5"/>
        <v>0</v>
      </c>
      <c r="AH35" s="10"/>
      <c r="AI35" s="10"/>
      <c r="AJ35" s="10"/>
      <c r="AK35" s="10"/>
      <c r="AL35" s="10"/>
    </row>
    <row r="36" spans="2:38" x14ac:dyDescent="0.2">
      <c r="B36" s="11">
        <v>8</v>
      </c>
      <c r="C36" s="11">
        <v>5</v>
      </c>
      <c r="D36" s="11">
        <v>7</v>
      </c>
      <c r="E36" s="11">
        <v>2</v>
      </c>
      <c r="F36" s="11">
        <v>8</v>
      </c>
      <c r="G36" s="11">
        <v>3</v>
      </c>
      <c r="H36" s="17">
        <v>18</v>
      </c>
      <c r="I36" s="17">
        <v>7</v>
      </c>
      <c r="J36" s="18">
        <v>2</v>
      </c>
      <c r="K36" s="14">
        <v>0</v>
      </c>
      <c r="L36" s="4">
        <v>0</v>
      </c>
      <c r="M36" s="15">
        <v>0</v>
      </c>
      <c r="N36" s="4">
        <v>0</v>
      </c>
      <c r="O36" s="4">
        <v>0</v>
      </c>
      <c r="P36" s="21">
        <v>0</v>
      </c>
      <c r="R36" s="34">
        <f t="shared" si="2"/>
        <v>0.26666666666666666</v>
      </c>
      <c r="S36" s="34">
        <f t="shared" si="3"/>
        <v>0.16666666666666666</v>
      </c>
      <c r="T36" s="34">
        <f t="shared" si="4"/>
        <v>0.23333333333333334</v>
      </c>
      <c r="U36" s="25">
        <f t="shared" si="5"/>
        <v>6.6666666666666666E-2</v>
      </c>
      <c r="V36" s="25">
        <f t="shared" si="5"/>
        <v>0.26666666666666666</v>
      </c>
      <c r="W36" s="25">
        <f t="shared" si="5"/>
        <v>0.1</v>
      </c>
      <c r="X36" s="25">
        <f t="shared" si="5"/>
        <v>0.6</v>
      </c>
      <c r="Y36" s="25">
        <f t="shared" si="5"/>
        <v>0.23333333333333334</v>
      </c>
      <c r="Z36" s="25">
        <f t="shared" si="5"/>
        <v>6.6666666666666666E-2</v>
      </c>
      <c r="AA36" s="25">
        <f t="shared" si="5"/>
        <v>0</v>
      </c>
      <c r="AB36" s="25">
        <f t="shared" si="5"/>
        <v>0</v>
      </c>
      <c r="AC36" s="25">
        <f t="shared" si="5"/>
        <v>0</v>
      </c>
      <c r="AD36" s="25">
        <f t="shared" si="5"/>
        <v>0</v>
      </c>
      <c r="AE36" s="25">
        <f t="shared" si="5"/>
        <v>0</v>
      </c>
      <c r="AF36" s="25">
        <f t="shared" si="5"/>
        <v>0</v>
      </c>
      <c r="AH36" s="10"/>
      <c r="AI36" s="10"/>
      <c r="AJ36" s="10"/>
      <c r="AK36" s="10"/>
      <c r="AL36" s="10"/>
    </row>
    <row r="37" spans="2:38" x14ac:dyDescent="0.2">
      <c r="B37" s="11">
        <v>5</v>
      </c>
      <c r="C37" s="11">
        <v>4</v>
      </c>
      <c r="D37" s="11">
        <v>4</v>
      </c>
      <c r="E37" s="11">
        <v>0</v>
      </c>
      <c r="F37" s="11">
        <v>7</v>
      </c>
      <c r="G37" s="11">
        <v>0</v>
      </c>
      <c r="H37" s="17">
        <v>17</v>
      </c>
      <c r="I37" s="17">
        <v>6</v>
      </c>
      <c r="J37" s="18">
        <v>2</v>
      </c>
      <c r="K37" s="26">
        <v>0</v>
      </c>
      <c r="L37" s="26">
        <v>0</v>
      </c>
      <c r="M37" s="28">
        <v>0</v>
      </c>
      <c r="N37" s="21">
        <v>0</v>
      </c>
      <c r="O37" s="21">
        <v>0</v>
      </c>
      <c r="P37" s="4">
        <v>0</v>
      </c>
      <c r="R37" s="34">
        <f t="shared" si="2"/>
        <v>0.16666666666666666</v>
      </c>
      <c r="S37" s="34">
        <f t="shared" si="3"/>
        <v>0.13333333333333333</v>
      </c>
      <c r="T37" s="34">
        <f t="shared" si="4"/>
        <v>0.13333333333333333</v>
      </c>
      <c r="U37" s="25">
        <f t="shared" si="5"/>
        <v>0</v>
      </c>
      <c r="V37" s="25">
        <f t="shared" si="5"/>
        <v>0.23333333333333334</v>
      </c>
      <c r="W37" s="25">
        <f t="shared" si="5"/>
        <v>0</v>
      </c>
      <c r="X37" s="25">
        <f t="shared" si="5"/>
        <v>0.56666666666666665</v>
      </c>
      <c r="Y37" s="25">
        <f t="shared" si="5"/>
        <v>0.2</v>
      </c>
      <c r="Z37" s="25">
        <f t="shared" si="5"/>
        <v>6.6666666666666666E-2</v>
      </c>
      <c r="AA37" s="25">
        <f t="shared" si="5"/>
        <v>0</v>
      </c>
      <c r="AB37" s="25">
        <f t="shared" si="5"/>
        <v>0</v>
      </c>
      <c r="AC37" s="25">
        <f t="shared" si="5"/>
        <v>0</v>
      </c>
      <c r="AD37" s="25">
        <f t="shared" si="5"/>
        <v>0</v>
      </c>
      <c r="AE37" s="25">
        <f t="shared" si="5"/>
        <v>0</v>
      </c>
      <c r="AF37" s="25">
        <f t="shared" si="5"/>
        <v>0</v>
      </c>
      <c r="AH37" s="10"/>
      <c r="AI37" s="10"/>
      <c r="AJ37" s="10"/>
      <c r="AK37" s="10"/>
      <c r="AL37" s="10"/>
    </row>
    <row r="38" spans="2:38" x14ac:dyDescent="0.2">
      <c r="B38" s="11">
        <v>5</v>
      </c>
      <c r="C38" s="11">
        <v>4</v>
      </c>
      <c r="D38" s="11">
        <v>3</v>
      </c>
      <c r="E38" s="4">
        <v>0</v>
      </c>
      <c r="F38" s="11">
        <v>4</v>
      </c>
      <c r="G38" s="4">
        <v>0</v>
      </c>
      <c r="H38" s="17">
        <v>16</v>
      </c>
      <c r="I38" s="17">
        <v>6</v>
      </c>
      <c r="J38" s="18">
        <v>2</v>
      </c>
      <c r="K38" s="12">
        <v>0</v>
      </c>
      <c r="L38" s="12">
        <v>0</v>
      </c>
      <c r="M38" s="28">
        <v>0</v>
      </c>
      <c r="N38" s="4">
        <v>0</v>
      </c>
      <c r="O38" s="4">
        <v>0</v>
      </c>
      <c r="P38" s="4">
        <v>0</v>
      </c>
      <c r="R38" s="34">
        <f t="shared" si="2"/>
        <v>0.16666666666666666</v>
      </c>
      <c r="S38" s="34">
        <f t="shared" si="3"/>
        <v>0.13333333333333333</v>
      </c>
      <c r="T38" s="34">
        <f t="shared" si="4"/>
        <v>0.1</v>
      </c>
      <c r="U38" s="25">
        <f t="shared" si="5"/>
        <v>0</v>
      </c>
      <c r="V38" s="25">
        <f t="shared" si="5"/>
        <v>0.13333333333333333</v>
      </c>
      <c r="W38" s="25">
        <f t="shared" si="5"/>
        <v>0</v>
      </c>
      <c r="X38" s="25">
        <f t="shared" si="5"/>
        <v>0.53333333333333333</v>
      </c>
      <c r="Y38" s="25">
        <f t="shared" si="5"/>
        <v>0.2</v>
      </c>
      <c r="Z38" s="25">
        <f t="shared" si="5"/>
        <v>6.6666666666666666E-2</v>
      </c>
      <c r="AA38" s="25">
        <f t="shared" si="5"/>
        <v>0</v>
      </c>
      <c r="AB38" s="25">
        <f t="shared" si="5"/>
        <v>0</v>
      </c>
      <c r="AC38" s="25">
        <f t="shared" si="5"/>
        <v>0</v>
      </c>
      <c r="AD38" s="25">
        <f t="shared" si="5"/>
        <v>0</v>
      </c>
      <c r="AE38" s="25">
        <f t="shared" si="5"/>
        <v>0</v>
      </c>
      <c r="AF38" s="25">
        <f t="shared" si="5"/>
        <v>0</v>
      </c>
      <c r="AH38" s="10"/>
      <c r="AI38" s="10"/>
      <c r="AJ38" s="10"/>
      <c r="AK38" s="10"/>
      <c r="AL38" s="10"/>
    </row>
    <row r="39" spans="2:38" x14ac:dyDescent="0.2">
      <c r="B39" s="11">
        <v>5</v>
      </c>
      <c r="C39" s="11">
        <v>2</v>
      </c>
      <c r="D39" s="11">
        <v>3</v>
      </c>
      <c r="E39" s="4">
        <v>0</v>
      </c>
      <c r="F39" s="11">
        <v>2</v>
      </c>
      <c r="G39" s="12">
        <v>0</v>
      </c>
      <c r="H39" s="17">
        <v>16</v>
      </c>
      <c r="I39" s="17">
        <v>6</v>
      </c>
      <c r="J39" s="18">
        <v>1</v>
      </c>
      <c r="K39" s="12">
        <v>0</v>
      </c>
      <c r="L39" s="12">
        <v>0</v>
      </c>
      <c r="M39" s="28">
        <v>0</v>
      </c>
      <c r="N39" s="4">
        <v>0</v>
      </c>
      <c r="O39" s="4">
        <v>0</v>
      </c>
      <c r="P39" s="4">
        <v>0</v>
      </c>
      <c r="R39" s="34">
        <f t="shared" si="2"/>
        <v>0.16666666666666666</v>
      </c>
      <c r="S39" s="34">
        <f t="shared" si="3"/>
        <v>6.6666666666666666E-2</v>
      </c>
      <c r="T39" s="34">
        <f t="shared" si="4"/>
        <v>0.1</v>
      </c>
      <c r="U39" s="25">
        <f t="shared" si="5"/>
        <v>0</v>
      </c>
      <c r="V39" s="25">
        <f t="shared" si="5"/>
        <v>6.6666666666666666E-2</v>
      </c>
      <c r="W39" s="25">
        <f t="shared" si="5"/>
        <v>0</v>
      </c>
      <c r="X39" s="25">
        <f t="shared" si="5"/>
        <v>0.53333333333333333</v>
      </c>
      <c r="Y39" s="25">
        <f t="shared" si="5"/>
        <v>0.2</v>
      </c>
      <c r="Z39" s="25">
        <f t="shared" si="5"/>
        <v>3.3333333333333333E-2</v>
      </c>
      <c r="AA39" s="25">
        <f t="shared" si="5"/>
        <v>0</v>
      </c>
      <c r="AB39" s="25">
        <f t="shared" si="5"/>
        <v>0</v>
      </c>
      <c r="AC39" s="25">
        <f t="shared" si="5"/>
        <v>0</v>
      </c>
      <c r="AD39" s="25">
        <f t="shared" si="5"/>
        <v>0</v>
      </c>
      <c r="AE39" s="25">
        <f t="shared" si="5"/>
        <v>0</v>
      </c>
      <c r="AF39" s="25">
        <f t="shared" si="5"/>
        <v>0</v>
      </c>
      <c r="AH39" s="10"/>
      <c r="AI39" s="10"/>
      <c r="AJ39" s="10"/>
      <c r="AK39" s="10"/>
      <c r="AL39" s="10"/>
    </row>
    <row r="40" spans="2:38" x14ac:dyDescent="0.2">
      <c r="B40" s="11">
        <v>5</v>
      </c>
      <c r="C40" s="11">
        <v>1</v>
      </c>
      <c r="D40" s="11">
        <v>2</v>
      </c>
      <c r="E40" s="4">
        <v>0</v>
      </c>
      <c r="F40" s="11">
        <v>2</v>
      </c>
      <c r="G40" s="12">
        <v>0</v>
      </c>
      <c r="H40" s="17">
        <v>16</v>
      </c>
      <c r="I40" s="17">
        <v>6</v>
      </c>
      <c r="J40" s="18">
        <v>0</v>
      </c>
      <c r="K40" s="12">
        <v>0</v>
      </c>
      <c r="L40" s="12">
        <v>0</v>
      </c>
      <c r="M40" s="28">
        <v>0</v>
      </c>
      <c r="N40" s="4">
        <v>0</v>
      </c>
      <c r="O40" s="4">
        <v>0</v>
      </c>
      <c r="P40" s="21">
        <v>0</v>
      </c>
      <c r="R40" s="34">
        <f t="shared" si="2"/>
        <v>0.16666666666666666</v>
      </c>
      <c r="S40" s="34">
        <f t="shared" si="3"/>
        <v>3.3333333333333333E-2</v>
      </c>
      <c r="T40" s="34">
        <f t="shared" si="4"/>
        <v>6.6666666666666666E-2</v>
      </c>
      <c r="U40" s="25">
        <f t="shared" si="5"/>
        <v>0</v>
      </c>
      <c r="V40" s="25">
        <f t="shared" si="5"/>
        <v>6.6666666666666666E-2</v>
      </c>
      <c r="W40" s="25">
        <f t="shared" si="5"/>
        <v>0</v>
      </c>
      <c r="X40" s="25">
        <f t="shared" si="5"/>
        <v>0.53333333333333333</v>
      </c>
      <c r="Y40" s="25">
        <f t="shared" si="5"/>
        <v>0.2</v>
      </c>
      <c r="Z40" s="25">
        <f t="shared" si="5"/>
        <v>0</v>
      </c>
      <c r="AA40" s="25">
        <f t="shared" si="5"/>
        <v>0</v>
      </c>
      <c r="AB40" s="25">
        <f t="shared" si="5"/>
        <v>0</v>
      </c>
      <c r="AC40" s="25">
        <f t="shared" si="5"/>
        <v>0</v>
      </c>
      <c r="AD40" s="25">
        <f t="shared" si="5"/>
        <v>0</v>
      </c>
      <c r="AE40" s="25">
        <f t="shared" si="5"/>
        <v>0</v>
      </c>
      <c r="AF40" s="25">
        <f t="shared" si="5"/>
        <v>0</v>
      </c>
      <c r="AH40" s="10"/>
      <c r="AI40" s="10"/>
      <c r="AJ40" s="10"/>
      <c r="AK40" s="10"/>
      <c r="AL40" s="10"/>
    </row>
    <row r="41" spans="2:38" x14ac:dyDescent="0.2">
      <c r="B41" s="11">
        <v>5</v>
      </c>
      <c r="C41" s="11">
        <v>0</v>
      </c>
      <c r="D41" s="11">
        <v>2</v>
      </c>
      <c r="E41" s="4">
        <v>0</v>
      </c>
      <c r="F41" s="11">
        <v>2</v>
      </c>
      <c r="G41" s="12">
        <v>0</v>
      </c>
      <c r="H41" s="17">
        <v>16</v>
      </c>
      <c r="I41" s="17">
        <v>6</v>
      </c>
      <c r="J41" s="12">
        <v>0</v>
      </c>
      <c r="K41" s="12">
        <v>0</v>
      </c>
      <c r="L41" s="12">
        <v>0</v>
      </c>
      <c r="M41" s="28">
        <v>0</v>
      </c>
      <c r="N41" s="4">
        <v>0</v>
      </c>
      <c r="O41" s="4">
        <v>0</v>
      </c>
      <c r="P41" s="4">
        <v>0</v>
      </c>
      <c r="R41" s="34">
        <f t="shared" si="2"/>
        <v>0.16666666666666666</v>
      </c>
      <c r="S41" s="34">
        <f t="shared" si="3"/>
        <v>0</v>
      </c>
      <c r="T41" s="34">
        <f t="shared" si="4"/>
        <v>6.6666666666666666E-2</v>
      </c>
      <c r="U41" s="25">
        <f t="shared" ref="U41:AF48" si="6">E41/30</f>
        <v>0</v>
      </c>
      <c r="V41" s="25">
        <f t="shared" si="6"/>
        <v>6.6666666666666666E-2</v>
      </c>
      <c r="W41" s="25">
        <f t="shared" si="6"/>
        <v>0</v>
      </c>
      <c r="X41" s="25">
        <f t="shared" si="6"/>
        <v>0.53333333333333333</v>
      </c>
      <c r="Y41" s="25">
        <f t="shared" si="6"/>
        <v>0.2</v>
      </c>
      <c r="Z41" s="25">
        <f t="shared" si="6"/>
        <v>0</v>
      </c>
      <c r="AA41" s="25">
        <f t="shared" si="6"/>
        <v>0</v>
      </c>
      <c r="AB41" s="25">
        <f t="shared" si="6"/>
        <v>0</v>
      </c>
      <c r="AC41" s="25">
        <f t="shared" si="6"/>
        <v>0</v>
      </c>
      <c r="AD41" s="25">
        <f t="shared" si="6"/>
        <v>0</v>
      </c>
      <c r="AE41" s="25">
        <f t="shared" si="6"/>
        <v>0</v>
      </c>
      <c r="AF41" s="25">
        <f t="shared" si="6"/>
        <v>0</v>
      </c>
      <c r="AH41" s="10"/>
      <c r="AI41" s="10"/>
      <c r="AJ41" s="10"/>
      <c r="AK41" s="10"/>
      <c r="AL41" s="10"/>
    </row>
    <row r="42" spans="2:38" x14ac:dyDescent="0.2">
      <c r="B42" s="11">
        <v>3</v>
      </c>
      <c r="C42" s="4">
        <v>0</v>
      </c>
      <c r="D42" s="11">
        <v>1</v>
      </c>
      <c r="E42" s="4">
        <v>0</v>
      </c>
      <c r="F42" s="11">
        <v>1</v>
      </c>
      <c r="G42" s="12">
        <v>0</v>
      </c>
      <c r="H42" s="17">
        <v>14</v>
      </c>
      <c r="I42" s="17">
        <v>0</v>
      </c>
      <c r="J42" s="12">
        <v>0</v>
      </c>
      <c r="K42" s="12">
        <v>0</v>
      </c>
      <c r="L42" s="12">
        <v>0</v>
      </c>
      <c r="M42" s="15">
        <v>0</v>
      </c>
      <c r="N42" s="4">
        <v>0</v>
      </c>
      <c r="O42" s="4">
        <v>0</v>
      </c>
      <c r="P42" s="4">
        <v>0</v>
      </c>
      <c r="R42" s="34">
        <f t="shared" si="2"/>
        <v>0.1</v>
      </c>
      <c r="S42" s="34">
        <f t="shared" si="3"/>
        <v>0</v>
      </c>
      <c r="T42" s="34">
        <f t="shared" si="4"/>
        <v>3.3333333333333333E-2</v>
      </c>
      <c r="U42" s="25">
        <f t="shared" si="6"/>
        <v>0</v>
      </c>
      <c r="V42" s="25">
        <f t="shared" si="6"/>
        <v>3.3333333333333333E-2</v>
      </c>
      <c r="W42" s="25">
        <f t="shared" si="6"/>
        <v>0</v>
      </c>
      <c r="X42" s="25">
        <f t="shared" si="6"/>
        <v>0.46666666666666667</v>
      </c>
      <c r="Y42" s="25">
        <f t="shared" si="6"/>
        <v>0</v>
      </c>
      <c r="Z42" s="25">
        <f t="shared" si="6"/>
        <v>0</v>
      </c>
      <c r="AA42" s="25">
        <f t="shared" si="6"/>
        <v>0</v>
      </c>
      <c r="AB42" s="25">
        <f t="shared" si="6"/>
        <v>0</v>
      </c>
      <c r="AC42" s="25">
        <f t="shared" si="6"/>
        <v>0</v>
      </c>
      <c r="AD42" s="25">
        <f t="shared" si="6"/>
        <v>0</v>
      </c>
      <c r="AE42" s="25">
        <f t="shared" si="6"/>
        <v>0</v>
      </c>
      <c r="AF42" s="25">
        <f t="shared" si="6"/>
        <v>0</v>
      </c>
      <c r="AH42" s="10"/>
      <c r="AI42" s="10"/>
      <c r="AJ42" s="10"/>
      <c r="AK42" s="10"/>
      <c r="AL42" s="10"/>
    </row>
    <row r="43" spans="2:38" x14ac:dyDescent="0.2">
      <c r="B43" s="11">
        <v>3</v>
      </c>
      <c r="C43" s="4">
        <v>0</v>
      </c>
      <c r="D43" s="11">
        <v>1</v>
      </c>
      <c r="E43" s="11">
        <v>0</v>
      </c>
      <c r="F43" s="11">
        <v>0</v>
      </c>
      <c r="G43" s="11">
        <v>0</v>
      </c>
      <c r="H43" s="17">
        <v>13</v>
      </c>
      <c r="I43" s="17">
        <v>0</v>
      </c>
      <c r="J43" s="27">
        <v>0</v>
      </c>
      <c r="K43" s="27">
        <v>0</v>
      </c>
      <c r="L43" s="27">
        <v>0</v>
      </c>
      <c r="M43" s="28">
        <v>0</v>
      </c>
      <c r="N43" s="21">
        <v>0</v>
      </c>
      <c r="O43" s="21">
        <v>0</v>
      </c>
      <c r="P43" s="4">
        <v>0</v>
      </c>
      <c r="R43" s="34">
        <f t="shared" si="2"/>
        <v>0.1</v>
      </c>
      <c r="S43" s="34">
        <f t="shared" si="3"/>
        <v>0</v>
      </c>
      <c r="T43" s="34">
        <f t="shared" si="4"/>
        <v>3.3333333333333333E-2</v>
      </c>
      <c r="U43" s="25">
        <f t="shared" si="6"/>
        <v>0</v>
      </c>
      <c r="V43" s="25">
        <f t="shared" si="6"/>
        <v>0</v>
      </c>
      <c r="W43" s="25">
        <f t="shared" si="6"/>
        <v>0</v>
      </c>
      <c r="X43" s="25">
        <f t="shared" si="6"/>
        <v>0.43333333333333335</v>
      </c>
      <c r="Y43" s="25">
        <f t="shared" si="6"/>
        <v>0</v>
      </c>
      <c r="Z43" s="25">
        <f t="shared" si="6"/>
        <v>0</v>
      </c>
      <c r="AA43" s="25">
        <f t="shared" si="6"/>
        <v>0</v>
      </c>
      <c r="AB43" s="25">
        <f t="shared" si="6"/>
        <v>0</v>
      </c>
      <c r="AC43" s="25">
        <f t="shared" si="6"/>
        <v>0</v>
      </c>
      <c r="AD43" s="25">
        <f t="shared" si="6"/>
        <v>0</v>
      </c>
      <c r="AE43" s="25">
        <f t="shared" si="6"/>
        <v>0</v>
      </c>
      <c r="AF43" s="25">
        <f t="shared" si="6"/>
        <v>0</v>
      </c>
      <c r="AH43" s="10"/>
      <c r="AI43" s="10"/>
      <c r="AJ43" s="10"/>
      <c r="AK43" s="10"/>
      <c r="AL43" s="10"/>
    </row>
    <row r="44" spans="2:38" x14ac:dyDescent="0.2">
      <c r="B44" s="11">
        <v>2</v>
      </c>
      <c r="C44" s="4">
        <v>0</v>
      </c>
      <c r="D44" s="11">
        <v>0</v>
      </c>
      <c r="E44" s="4">
        <v>0</v>
      </c>
      <c r="F44" s="4">
        <v>0</v>
      </c>
      <c r="G44" s="4">
        <v>0</v>
      </c>
      <c r="H44" s="17">
        <v>11</v>
      </c>
      <c r="I44" s="17">
        <v>0</v>
      </c>
      <c r="J44" s="12">
        <v>0</v>
      </c>
      <c r="K44" s="12">
        <v>0</v>
      </c>
      <c r="L44" s="12">
        <v>0</v>
      </c>
      <c r="M44" s="28">
        <v>0</v>
      </c>
      <c r="N44" s="4">
        <v>0</v>
      </c>
      <c r="O44" s="4">
        <v>0</v>
      </c>
      <c r="P44" s="4">
        <v>0</v>
      </c>
      <c r="R44" s="34">
        <f t="shared" si="2"/>
        <v>6.6666666666666666E-2</v>
      </c>
      <c r="S44" s="34">
        <f t="shared" si="3"/>
        <v>0</v>
      </c>
      <c r="T44" s="34">
        <f t="shared" si="4"/>
        <v>0</v>
      </c>
      <c r="U44" s="25">
        <f t="shared" si="6"/>
        <v>0</v>
      </c>
      <c r="V44" s="25">
        <f t="shared" si="6"/>
        <v>0</v>
      </c>
      <c r="W44" s="25">
        <f t="shared" si="6"/>
        <v>0</v>
      </c>
      <c r="X44" s="25">
        <f t="shared" si="6"/>
        <v>0.36666666666666664</v>
      </c>
      <c r="Y44" s="25">
        <f t="shared" si="6"/>
        <v>0</v>
      </c>
      <c r="Z44" s="25">
        <f t="shared" si="6"/>
        <v>0</v>
      </c>
      <c r="AA44" s="25">
        <f t="shared" si="6"/>
        <v>0</v>
      </c>
      <c r="AB44" s="25">
        <f t="shared" si="6"/>
        <v>0</v>
      </c>
      <c r="AC44" s="25">
        <f t="shared" si="6"/>
        <v>0</v>
      </c>
      <c r="AD44" s="25">
        <f t="shared" si="6"/>
        <v>0</v>
      </c>
      <c r="AE44" s="25">
        <f t="shared" si="6"/>
        <v>0</v>
      </c>
      <c r="AF44" s="25">
        <f t="shared" si="6"/>
        <v>0</v>
      </c>
      <c r="AH44" s="10"/>
      <c r="AI44" s="10"/>
      <c r="AJ44" s="10"/>
      <c r="AK44" s="10"/>
      <c r="AL44" s="10"/>
    </row>
    <row r="45" spans="2:38" x14ac:dyDescent="0.2">
      <c r="B45" s="11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17">
        <v>6</v>
      </c>
      <c r="I45" s="12">
        <v>0</v>
      </c>
      <c r="J45" s="12">
        <v>0</v>
      </c>
      <c r="K45" s="12">
        <v>0</v>
      </c>
      <c r="L45" s="12">
        <v>0</v>
      </c>
      <c r="M45" s="28">
        <v>0</v>
      </c>
      <c r="N45" s="4">
        <v>0</v>
      </c>
      <c r="O45" s="4">
        <v>0</v>
      </c>
      <c r="P45" s="4">
        <v>0</v>
      </c>
      <c r="R45" s="34">
        <f t="shared" si="2"/>
        <v>0</v>
      </c>
      <c r="S45" s="34">
        <f t="shared" si="3"/>
        <v>0</v>
      </c>
      <c r="T45" s="34">
        <f t="shared" si="4"/>
        <v>0</v>
      </c>
      <c r="U45" s="25">
        <f t="shared" si="6"/>
        <v>0</v>
      </c>
      <c r="V45" s="25">
        <f t="shared" si="6"/>
        <v>0</v>
      </c>
      <c r="W45" s="25">
        <f t="shared" si="6"/>
        <v>0</v>
      </c>
      <c r="X45" s="25">
        <f t="shared" si="6"/>
        <v>0.2</v>
      </c>
      <c r="Y45" s="25">
        <f t="shared" si="6"/>
        <v>0</v>
      </c>
      <c r="Z45" s="25">
        <f t="shared" si="6"/>
        <v>0</v>
      </c>
      <c r="AA45" s="25">
        <f t="shared" si="6"/>
        <v>0</v>
      </c>
      <c r="AB45" s="25">
        <f t="shared" si="6"/>
        <v>0</v>
      </c>
      <c r="AC45" s="25">
        <f t="shared" si="6"/>
        <v>0</v>
      </c>
      <c r="AD45" s="25">
        <f t="shared" si="6"/>
        <v>0</v>
      </c>
      <c r="AE45" s="25">
        <f t="shared" si="6"/>
        <v>0</v>
      </c>
      <c r="AF45" s="25">
        <f t="shared" si="6"/>
        <v>0</v>
      </c>
      <c r="AH45" s="10"/>
      <c r="AI45" s="10"/>
      <c r="AJ45" s="10"/>
      <c r="AK45" s="10"/>
      <c r="AL45" s="10"/>
    </row>
    <row r="46" spans="2:38" x14ac:dyDescent="0.2"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17">
        <v>3</v>
      </c>
      <c r="I46" s="12">
        <v>0</v>
      </c>
      <c r="J46" s="12">
        <v>0</v>
      </c>
      <c r="K46" s="12">
        <v>0</v>
      </c>
      <c r="L46" s="12">
        <v>0</v>
      </c>
      <c r="M46" s="28">
        <v>0</v>
      </c>
      <c r="N46" s="4">
        <v>0</v>
      </c>
      <c r="O46" s="4">
        <v>0</v>
      </c>
      <c r="P46" s="4">
        <v>0</v>
      </c>
      <c r="R46" s="34">
        <f t="shared" si="2"/>
        <v>0</v>
      </c>
      <c r="S46" s="34">
        <f t="shared" si="3"/>
        <v>0</v>
      </c>
      <c r="T46" s="34">
        <f t="shared" si="4"/>
        <v>0</v>
      </c>
      <c r="U46" s="25">
        <f t="shared" si="6"/>
        <v>0</v>
      </c>
      <c r="V46" s="25">
        <f t="shared" si="6"/>
        <v>0</v>
      </c>
      <c r="W46" s="25">
        <f t="shared" si="6"/>
        <v>0</v>
      </c>
      <c r="X46" s="25">
        <f t="shared" si="6"/>
        <v>0.1</v>
      </c>
      <c r="Y46" s="25">
        <f t="shared" si="6"/>
        <v>0</v>
      </c>
      <c r="Z46" s="25">
        <f t="shared" si="6"/>
        <v>0</v>
      </c>
      <c r="AA46" s="25">
        <f t="shared" si="6"/>
        <v>0</v>
      </c>
      <c r="AB46" s="25">
        <f t="shared" si="6"/>
        <v>0</v>
      </c>
      <c r="AC46" s="25">
        <f t="shared" si="6"/>
        <v>0</v>
      </c>
      <c r="AD46" s="25">
        <f t="shared" si="6"/>
        <v>0</v>
      </c>
      <c r="AE46" s="25">
        <f t="shared" si="6"/>
        <v>0</v>
      </c>
      <c r="AF46" s="25">
        <f t="shared" si="6"/>
        <v>0</v>
      </c>
      <c r="AH46" s="10"/>
      <c r="AI46" s="10"/>
      <c r="AJ46" s="10"/>
      <c r="AK46" s="10"/>
      <c r="AL46" s="10"/>
    </row>
    <row r="47" spans="2:38" x14ac:dyDescent="0.2"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19">
        <v>0</v>
      </c>
      <c r="I47" s="12">
        <v>0</v>
      </c>
      <c r="J47" s="12">
        <v>0</v>
      </c>
      <c r="K47" s="12">
        <v>0</v>
      </c>
      <c r="L47" s="12">
        <v>0</v>
      </c>
      <c r="M47" s="28">
        <v>0</v>
      </c>
      <c r="N47" s="4">
        <v>0</v>
      </c>
      <c r="O47" s="4">
        <v>0</v>
      </c>
      <c r="P47" s="4">
        <v>0</v>
      </c>
      <c r="R47" s="34">
        <f t="shared" si="2"/>
        <v>0</v>
      </c>
      <c r="S47" s="34">
        <f t="shared" si="3"/>
        <v>0</v>
      </c>
      <c r="T47" s="34">
        <f t="shared" si="4"/>
        <v>0</v>
      </c>
      <c r="U47" s="25">
        <f t="shared" si="6"/>
        <v>0</v>
      </c>
      <c r="V47" s="25">
        <f t="shared" si="6"/>
        <v>0</v>
      </c>
      <c r="W47" s="25">
        <f t="shared" si="6"/>
        <v>0</v>
      </c>
      <c r="X47" s="25">
        <f t="shared" si="6"/>
        <v>0</v>
      </c>
      <c r="Y47" s="25">
        <f t="shared" si="6"/>
        <v>0</v>
      </c>
      <c r="Z47" s="25">
        <f t="shared" si="6"/>
        <v>0</v>
      </c>
      <c r="AA47" s="25">
        <f t="shared" si="6"/>
        <v>0</v>
      </c>
      <c r="AB47" s="25">
        <f t="shared" si="6"/>
        <v>0</v>
      </c>
      <c r="AC47" s="25">
        <f t="shared" si="6"/>
        <v>0</v>
      </c>
      <c r="AD47" s="25">
        <f t="shared" si="6"/>
        <v>0</v>
      </c>
      <c r="AE47" s="25">
        <f t="shared" si="6"/>
        <v>0</v>
      </c>
      <c r="AF47" s="25">
        <f t="shared" si="6"/>
        <v>0</v>
      </c>
      <c r="AH47" s="10"/>
      <c r="AI47" s="10"/>
      <c r="AJ47" s="10"/>
      <c r="AK47" s="10"/>
      <c r="AL47" s="10"/>
    </row>
    <row r="48" spans="2:38" x14ac:dyDescent="0.2"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12">
        <v>0</v>
      </c>
      <c r="J48" s="12">
        <v>0</v>
      </c>
      <c r="K48" s="12">
        <v>0</v>
      </c>
      <c r="L48" s="12">
        <v>0</v>
      </c>
      <c r="M48" s="28">
        <v>0</v>
      </c>
      <c r="N48" s="4">
        <v>0</v>
      </c>
      <c r="O48" s="4">
        <v>0</v>
      </c>
      <c r="P48" s="4">
        <v>0</v>
      </c>
      <c r="R48" s="34">
        <f t="shared" si="2"/>
        <v>0</v>
      </c>
      <c r="S48" s="34">
        <f t="shared" si="3"/>
        <v>0</v>
      </c>
      <c r="T48" s="34">
        <f t="shared" si="4"/>
        <v>0</v>
      </c>
      <c r="U48" s="25">
        <f t="shared" si="6"/>
        <v>0</v>
      </c>
      <c r="V48" s="25">
        <f t="shared" si="6"/>
        <v>0</v>
      </c>
      <c r="W48" s="25">
        <f t="shared" si="6"/>
        <v>0</v>
      </c>
      <c r="X48" s="25">
        <f t="shared" si="6"/>
        <v>0</v>
      </c>
      <c r="Y48" s="25">
        <f t="shared" si="6"/>
        <v>0</v>
      </c>
      <c r="Z48" s="25">
        <f t="shared" si="6"/>
        <v>0</v>
      </c>
      <c r="AA48" s="25">
        <f t="shared" si="6"/>
        <v>0</v>
      </c>
      <c r="AB48" s="25">
        <f t="shared" si="6"/>
        <v>0</v>
      </c>
      <c r="AC48" s="25">
        <f t="shared" si="6"/>
        <v>0</v>
      </c>
      <c r="AD48" s="25">
        <f t="shared" si="6"/>
        <v>0</v>
      </c>
      <c r="AE48" s="25">
        <f t="shared" si="6"/>
        <v>0</v>
      </c>
      <c r="AF48" s="25">
        <f t="shared" si="6"/>
        <v>0</v>
      </c>
      <c r="AH48" s="10"/>
      <c r="AI48" s="10"/>
      <c r="AJ48" s="10"/>
      <c r="AK48" s="10"/>
      <c r="AL48" s="10"/>
    </row>
    <row r="51" spans="2:12" x14ac:dyDescent="0.2">
      <c r="B51" s="5" t="s">
        <v>13</v>
      </c>
    </row>
    <row r="52" spans="2:12" ht="18" x14ac:dyDescent="0.2">
      <c r="B52" s="125" t="s">
        <v>29</v>
      </c>
      <c r="C52" s="126"/>
      <c r="D52" s="1"/>
      <c r="E52" s="139" t="s">
        <v>103</v>
      </c>
      <c r="F52" s="139"/>
      <c r="H52" s="139" t="s">
        <v>104</v>
      </c>
      <c r="I52" s="139"/>
      <c r="K52" s="139" t="s">
        <v>105</v>
      </c>
      <c r="L52" s="139"/>
    </row>
    <row r="53" spans="2:12" x14ac:dyDescent="0.2">
      <c r="B53" s="39" t="s">
        <v>0</v>
      </c>
      <c r="C53" s="39" t="s">
        <v>30</v>
      </c>
      <c r="D53" s="1"/>
      <c r="E53" s="39" t="s">
        <v>0</v>
      </c>
      <c r="F53" s="39" t="s">
        <v>30</v>
      </c>
      <c r="H53" s="39" t="s">
        <v>0</v>
      </c>
      <c r="I53" s="39" t="s">
        <v>30</v>
      </c>
      <c r="K53" s="39" t="s">
        <v>0</v>
      </c>
      <c r="L53" s="39" t="s">
        <v>30</v>
      </c>
    </row>
    <row r="54" spans="2:12" x14ac:dyDescent="0.2">
      <c r="B54" s="39">
        <v>0.1731</v>
      </c>
      <c r="C54" s="39">
        <v>1.8560000000000001</v>
      </c>
      <c r="D54" s="1"/>
      <c r="E54" s="39">
        <v>0.46039999999999998</v>
      </c>
      <c r="F54" s="39">
        <v>0.54490000000000005</v>
      </c>
      <c r="H54" s="39">
        <v>5.9999999999999995E-4</v>
      </c>
      <c r="I54" s="39">
        <v>11.65</v>
      </c>
      <c r="K54" s="39" t="s">
        <v>9</v>
      </c>
      <c r="L54" s="39">
        <v>35.340000000000003</v>
      </c>
    </row>
    <row r="55" spans="2:12" x14ac:dyDescent="0.2">
      <c r="B55" s="39" t="s">
        <v>1</v>
      </c>
      <c r="C55" s="39"/>
      <c r="D55" s="1"/>
      <c r="E55" s="39" t="s">
        <v>1</v>
      </c>
      <c r="F55" s="39"/>
      <c r="H55" s="39" t="s">
        <v>116</v>
      </c>
      <c r="I55" s="39"/>
      <c r="K55" s="39" t="s">
        <v>10</v>
      </c>
      <c r="L55" s="39"/>
    </row>
  </sheetData>
  <mergeCells count="16">
    <mergeCell ref="B3:P3"/>
    <mergeCell ref="R3:AF3"/>
    <mergeCell ref="E52:F52"/>
    <mergeCell ref="H52:I52"/>
    <mergeCell ref="B4:D4"/>
    <mergeCell ref="R4:T4"/>
    <mergeCell ref="B52:C52"/>
    <mergeCell ref="K52:L52"/>
    <mergeCell ref="E4:G4"/>
    <mergeCell ref="H4:J4"/>
    <mergeCell ref="K4:M4"/>
    <mergeCell ref="N4:P4"/>
    <mergeCell ref="U4:W4"/>
    <mergeCell ref="X4:Z4"/>
    <mergeCell ref="AA4:AC4"/>
    <mergeCell ref="AD4:AF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ED85A-4185-B144-9702-382AEB867099}">
  <sheetPr codeName="Sheet29"/>
  <dimension ref="B1:AM62"/>
  <sheetViews>
    <sheetView topLeftCell="A18" zoomScale="74" zoomScaleNormal="74" workbookViewId="0">
      <selection activeCell="K58" sqref="K58"/>
    </sheetView>
  </sheetViews>
  <sheetFormatPr baseColWidth="10" defaultRowHeight="16" x14ac:dyDescent="0.2"/>
  <sheetData>
    <row r="1" spans="2:39" x14ac:dyDescent="0.2">
      <c r="B1" s="2" t="s">
        <v>59</v>
      </c>
      <c r="F1" s="1"/>
      <c r="G1" s="1"/>
      <c r="H1" s="1"/>
      <c r="I1" s="1"/>
      <c r="J1" s="1"/>
      <c r="K1" s="1"/>
      <c r="L1" s="1"/>
    </row>
    <row r="2" spans="2:39" x14ac:dyDescent="0.2">
      <c r="B2" s="139" t="s">
        <v>27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R2" s="139" t="s">
        <v>26</v>
      </c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</row>
    <row r="3" spans="2:39" x14ac:dyDescent="0.2">
      <c r="B3" s="138" t="s">
        <v>28</v>
      </c>
      <c r="C3" s="138"/>
      <c r="D3" s="138"/>
      <c r="E3" s="138" t="s">
        <v>6</v>
      </c>
      <c r="F3" s="138"/>
      <c r="G3" s="138"/>
      <c r="H3" s="138" t="s">
        <v>92</v>
      </c>
      <c r="I3" s="138"/>
      <c r="J3" s="138"/>
      <c r="K3" s="138" t="s">
        <v>86</v>
      </c>
      <c r="L3" s="138"/>
      <c r="M3" s="138"/>
      <c r="N3" s="138" t="s">
        <v>85</v>
      </c>
      <c r="O3" s="138"/>
      <c r="P3" s="138"/>
      <c r="Q3" s="32"/>
      <c r="R3" s="138" t="s">
        <v>28</v>
      </c>
      <c r="S3" s="138"/>
      <c r="T3" s="138"/>
      <c r="U3" s="138" t="s">
        <v>6</v>
      </c>
      <c r="V3" s="138"/>
      <c r="W3" s="138"/>
      <c r="X3" s="138" t="s">
        <v>92</v>
      </c>
      <c r="Y3" s="138"/>
      <c r="Z3" s="138"/>
      <c r="AA3" s="138" t="s">
        <v>86</v>
      </c>
      <c r="AB3" s="138"/>
      <c r="AC3" s="138"/>
      <c r="AD3" s="138" t="s">
        <v>85</v>
      </c>
      <c r="AE3" s="138"/>
      <c r="AF3" s="138"/>
    </row>
    <row r="4" spans="2:39" x14ac:dyDescent="0.2">
      <c r="B4" s="26">
        <v>30</v>
      </c>
      <c r="C4" s="26">
        <v>30</v>
      </c>
      <c r="D4" s="26">
        <v>30</v>
      </c>
      <c r="E4" s="11">
        <v>30</v>
      </c>
      <c r="F4" s="26">
        <v>30</v>
      </c>
      <c r="G4" s="26">
        <v>30</v>
      </c>
      <c r="H4" s="21">
        <v>30</v>
      </c>
      <c r="I4" s="29">
        <v>30</v>
      </c>
      <c r="J4" s="29">
        <v>30</v>
      </c>
      <c r="K4" s="21">
        <v>30</v>
      </c>
      <c r="L4" s="21">
        <v>30</v>
      </c>
      <c r="M4" s="21">
        <v>30</v>
      </c>
      <c r="N4" s="21">
        <v>30</v>
      </c>
      <c r="O4" s="21">
        <v>30</v>
      </c>
      <c r="P4" s="21">
        <v>30</v>
      </c>
      <c r="R4" s="33">
        <f>B4/30</f>
        <v>1</v>
      </c>
      <c r="S4" s="33">
        <f t="shared" ref="S4:T4" si="0">C4/30</f>
        <v>1</v>
      </c>
      <c r="T4" s="33">
        <f t="shared" si="0"/>
        <v>1</v>
      </c>
      <c r="U4" s="25">
        <f>E4/30</f>
        <v>1</v>
      </c>
      <c r="V4" s="25">
        <f t="shared" ref="V4:AF19" si="1">F4/30</f>
        <v>1</v>
      </c>
      <c r="W4" s="25">
        <f t="shared" si="1"/>
        <v>1</v>
      </c>
      <c r="X4" s="25">
        <f t="shared" si="1"/>
        <v>1</v>
      </c>
      <c r="Y4" s="25">
        <f t="shared" si="1"/>
        <v>1</v>
      </c>
      <c r="Z4" s="25">
        <f t="shared" si="1"/>
        <v>1</v>
      </c>
      <c r="AA4" s="25">
        <f t="shared" si="1"/>
        <v>1</v>
      </c>
      <c r="AB4" s="25">
        <f t="shared" si="1"/>
        <v>1</v>
      </c>
      <c r="AC4" s="25">
        <f t="shared" si="1"/>
        <v>1</v>
      </c>
      <c r="AD4" s="25">
        <f t="shared" si="1"/>
        <v>1</v>
      </c>
      <c r="AE4" s="25">
        <f t="shared" si="1"/>
        <v>1</v>
      </c>
      <c r="AF4" s="25">
        <f t="shared" si="1"/>
        <v>1</v>
      </c>
      <c r="AM4" s="38"/>
    </row>
    <row r="5" spans="2:39" x14ac:dyDescent="0.2">
      <c r="B5" s="11">
        <v>29</v>
      </c>
      <c r="C5" s="11">
        <v>30</v>
      </c>
      <c r="D5" s="11">
        <v>29</v>
      </c>
      <c r="E5" s="11">
        <v>30</v>
      </c>
      <c r="F5" s="11">
        <v>30</v>
      </c>
      <c r="G5" s="11">
        <v>30</v>
      </c>
      <c r="H5" s="21">
        <v>30</v>
      </c>
      <c r="I5" s="29">
        <v>30</v>
      </c>
      <c r="J5" s="29">
        <v>30</v>
      </c>
      <c r="K5" s="21">
        <v>30</v>
      </c>
      <c r="L5" s="21">
        <v>30</v>
      </c>
      <c r="M5" s="21">
        <v>30</v>
      </c>
      <c r="N5" s="21">
        <v>30</v>
      </c>
      <c r="O5" s="21">
        <v>30</v>
      </c>
      <c r="P5" s="21">
        <v>30</v>
      </c>
      <c r="R5" s="33">
        <f t="shared" ref="R5:R51" si="2">B5/30</f>
        <v>0.96666666666666667</v>
      </c>
      <c r="S5" s="33">
        <f t="shared" ref="S5:S51" si="3">C5/30</f>
        <v>1</v>
      </c>
      <c r="T5" s="33">
        <f t="shared" ref="T5:T51" si="4">D5/30</f>
        <v>0.96666666666666667</v>
      </c>
      <c r="U5" s="25">
        <f t="shared" ref="U5:AF39" si="5">E5/30</f>
        <v>1</v>
      </c>
      <c r="V5" s="25">
        <f t="shared" si="1"/>
        <v>1</v>
      </c>
      <c r="W5" s="25">
        <f t="shared" si="1"/>
        <v>1</v>
      </c>
      <c r="X5" s="25">
        <f t="shared" si="1"/>
        <v>1</v>
      </c>
      <c r="Y5" s="25">
        <f t="shared" si="1"/>
        <v>1</v>
      </c>
      <c r="Z5" s="25">
        <f t="shared" si="1"/>
        <v>1</v>
      </c>
      <c r="AA5" s="25">
        <f t="shared" si="1"/>
        <v>1</v>
      </c>
      <c r="AB5" s="25">
        <f t="shared" si="1"/>
        <v>1</v>
      </c>
      <c r="AC5" s="25">
        <f t="shared" si="1"/>
        <v>1</v>
      </c>
      <c r="AD5" s="25">
        <f t="shared" si="1"/>
        <v>1</v>
      </c>
      <c r="AE5" s="25">
        <f t="shared" si="1"/>
        <v>1</v>
      </c>
      <c r="AF5" s="25">
        <f t="shared" si="1"/>
        <v>1</v>
      </c>
    </row>
    <row r="6" spans="2:39" x14ac:dyDescent="0.2">
      <c r="B6" s="11">
        <v>29</v>
      </c>
      <c r="C6" s="11">
        <v>29</v>
      </c>
      <c r="D6" s="11">
        <v>29</v>
      </c>
      <c r="E6" s="11">
        <v>30</v>
      </c>
      <c r="F6" s="11">
        <v>30</v>
      </c>
      <c r="G6" s="11">
        <v>30</v>
      </c>
      <c r="H6" s="21">
        <v>30</v>
      </c>
      <c r="I6" s="29">
        <v>30</v>
      </c>
      <c r="J6" s="29">
        <v>30</v>
      </c>
      <c r="K6" s="21">
        <v>30</v>
      </c>
      <c r="L6" s="21">
        <v>30</v>
      </c>
      <c r="M6" s="21">
        <v>30</v>
      </c>
      <c r="N6" s="21">
        <v>30</v>
      </c>
      <c r="O6" s="21">
        <v>30</v>
      </c>
      <c r="P6" s="21">
        <v>30</v>
      </c>
      <c r="R6" s="33">
        <f t="shared" si="2"/>
        <v>0.96666666666666667</v>
      </c>
      <c r="S6" s="33">
        <f t="shared" si="3"/>
        <v>0.96666666666666667</v>
      </c>
      <c r="T6" s="33">
        <f t="shared" si="4"/>
        <v>0.96666666666666667</v>
      </c>
      <c r="U6" s="25">
        <f t="shared" si="5"/>
        <v>1</v>
      </c>
      <c r="V6" s="25">
        <f t="shared" si="1"/>
        <v>1</v>
      </c>
      <c r="W6" s="25">
        <f t="shared" si="1"/>
        <v>1</v>
      </c>
      <c r="X6" s="25">
        <f t="shared" si="1"/>
        <v>1</v>
      </c>
      <c r="Y6" s="25">
        <f t="shared" si="1"/>
        <v>1</v>
      </c>
      <c r="Z6" s="25">
        <f t="shared" si="1"/>
        <v>1</v>
      </c>
      <c r="AA6" s="25">
        <f t="shared" si="1"/>
        <v>1</v>
      </c>
      <c r="AB6" s="25">
        <f t="shared" si="1"/>
        <v>1</v>
      </c>
      <c r="AC6" s="25">
        <f t="shared" si="1"/>
        <v>1</v>
      </c>
      <c r="AD6" s="25">
        <f t="shared" si="1"/>
        <v>1</v>
      </c>
      <c r="AE6" s="25">
        <f t="shared" si="1"/>
        <v>1</v>
      </c>
      <c r="AF6" s="25">
        <f t="shared" si="1"/>
        <v>1</v>
      </c>
    </row>
    <row r="7" spans="2:39" x14ac:dyDescent="0.2">
      <c r="B7" s="11">
        <v>29</v>
      </c>
      <c r="C7" s="11">
        <v>28</v>
      </c>
      <c r="D7" s="11">
        <v>29</v>
      </c>
      <c r="E7" s="11">
        <v>30</v>
      </c>
      <c r="F7" s="11">
        <v>30</v>
      </c>
      <c r="G7" s="11">
        <v>30</v>
      </c>
      <c r="H7" s="21">
        <v>30</v>
      </c>
      <c r="I7" s="29">
        <v>30</v>
      </c>
      <c r="J7" s="29">
        <v>30</v>
      </c>
      <c r="K7" s="21">
        <v>30</v>
      </c>
      <c r="L7" s="21">
        <v>30</v>
      </c>
      <c r="M7" s="21">
        <v>30</v>
      </c>
      <c r="N7" s="21">
        <v>30</v>
      </c>
      <c r="O7" s="21">
        <v>30</v>
      </c>
      <c r="P7" s="21">
        <v>30</v>
      </c>
      <c r="R7" s="33">
        <f t="shared" si="2"/>
        <v>0.96666666666666667</v>
      </c>
      <c r="S7" s="33">
        <f t="shared" si="3"/>
        <v>0.93333333333333335</v>
      </c>
      <c r="T7" s="33">
        <f t="shared" si="4"/>
        <v>0.96666666666666667</v>
      </c>
      <c r="U7" s="25">
        <f t="shared" si="5"/>
        <v>1</v>
      </c>
      <c r="V7" s="25">
        <f t="shared" si="1"/>
        <v>1</v>
      </c>
      <c r="W7" s="25">
        <f t="shared" si="1"/>
        <v>1</v>
      </c>
      <c r="X7" s="25">
        <f t="shared" si="1"/>
        <v>1</v>
      </c>
      <c r="Y7" s="25">
        <f t="shared" si="1"/>
        <v>1</v>
      </c>
      <c r="Z7" s="25">
        <f t="shared" si="1"/>
        <v>1</v>
      </c>
      <c r="AA7" s="25">
        <f t="shared" si="1"/>
        <v>1</v>
      </c>
      <c r="AB7" s="25">
        <f t="shared" si="1"/>
        <v>1</v>
      </c>
      <c r="AC7" s="25">
        <f t="shared" si="1"/>
        <v>1</v>
      </c>
      <c r="AD7" s="25">
        <f t="shared" si="1"/>
        <v>1</v>
      </c>
      <c r="AE7" s="25">
        <f t="shared" si="1"/>
        <v>1</v>
      </c>
      <c r="AF7" s="25">
        <f t="shared" si="1"/>
        <v>1</v>
      </c>
    </row>
    <row r="8" spans="2:39" x14ac:dyDescent="0.2">
      <c r="B8" s="11">
        <v>27</v>
      </c>
      <c r="C8" s="11">
        <v>28</v>
      </c>
      <c r="D8" s="11">
        <v>28</v>
      </c>
      <c r="E8" s="11">
        <v>30</v>
      </c>
      <c r="F8" s="11">
        <v>30</v>
      </c>
      <c r="G8" s="11">
        <v>30</v>
      </c>
      <c r="H8" s="21">
        <v>30</v>
      </c>
      <c r="I8" s="29">
        <v>30</v>
      </c>
      <c r="J8" s="29">
        <v>30</v>
      </c>
      <c r="K8" s="21">
        <v>30</v>
      </c>
      <c r="L8" s="21">
        <v>30</v>
      </c>
      <c r="M8" s="21">
        <v>30</v>
      </c>
      <c r="N8" s="21">
        <v>30</v>
      </c>
      <c r="O8" s="21">
        <v>30</v>
      </c>
      <c r="P8" s="21">
        <v>30</v>
      </c>
      <c r="R8" s="33">
        <f t="shared" si="2"/>
        <v>0.9</v>
      </c>
      <c r="S8" s="33">
        <f t="shared" si="3"/>
        <v>0.93333333333333335</v>
      </c>
      <c r="T8" s="33">
        <f t="shared" si="4"/>
        <v>0.93333333333333335</v>
      </c>
      <c r="U8" s="25">
        <f t="shared" si="5"/>
        <v>1</v>
      </c>
      <c r="V8" s="25">
        <f t="shared" si="1"/>
        <v>1</v>
      </c>
      <c r="W8" s="25">
        <f t="shared" si="1"/>
        <v>1</v>
      </c>
      <c r="X8" s="25">
        <f t="shared" si="1"/>
        <v>1</v>
      </c>
      <c r="Y8" s="25">
        <f t="shared" si="1"/>
        <v>1</v>
      </c>
      <c r="Z8" s="25">
        <f t="shared" si="1"/>
        <v>1</v>
      </c>
      <c r="AA8" s="25">
        <f t="shared" si="1"/>
        <v>1</v>
      </c>
      <c r="AB8" s="25">
        <f t="shared" si="1"/>
        <v>1</v>
      </c>
      <c r="AC8" s="25">
        <f t="shared" si="1"/>
        <v>1</v>
      </c>
      <c r="AD8" s="25">
        <f t="shared" si="1"/>
        <v>1</v>
      </c>
      <c r="AE8" s="25">
        <f t="shared" si="1"/>
        <v>1</v>
      </c>
      <c r="AF8" s="25">
        <f t="shared" si="1"/>
        <v>1</v>
      </c>
    </row>
    <row r="9" spans="2:39" x14ac:dyDescent="0.2">
      <c r="B9" s="11">
        <v>26</v>
      </c>
      <c r="C9" s="11">
        <v>28</v>
      </c>
      <c r="D9" s="11">
        <v>28</v>
      </c>
      <c r="E9" s="11">
        <v>30</v>
      </c>
      <c r="F9" s="11">
        <v>30</v>
      </c>
      <c r="G9" s="11">
        <v>30</v>
      </c>
      <c r="H9" s="21">
        <v>30</v>
      </c>
      <c r="I9" s="29">
        <v>30</v>
      </c>
      <c r="J9" s="29">
        <v>30</v>
      </c>
      <c r="K9" s="21">
        <v>30</v>
      </c>
      <c r="L9" s="21">
        <v>30</v>
      </c>
      <c r="M9" s="21">
        <v>30</v>
      </c>
      <c r="N9" s="21">
        <v>27</v>
      </c>
      <c r="O9" s="21">
        <v>28</v>
      </c>
      <c r="P9" s="21">
        <v>29</v>
      </c>
      <c r="R9" s="33">
        <f t="shared" si="2"/>
        <v>0.8666666666666667</v>
      </c>
      <c r="S9" s="33">
        <f t="shared" si="3"/>
        <v>0.93333333333333335</v>
      </c>
      <c r="T9" s="33">
        <f t="shared" si="4"/>
        <v>0.93333333333333335</v>
      </c>
      <c r="U9" s="25">
        <f t="shared" si="5"/>
        <v>1</v>
      </c>
      <c r="V9" s="25">
        <f t="shared" si="1"/>
        <v>1</v>
      </c>
      <c r="W9" s="25">
        <f t="shared" si="1"/>
        <v>1</v>
      </c>
      <c r="X9" s="25">
        <f t="shared" si="1"/>
        <v>1</v>
      </c>
      <c r="Y9" s="25">
        <f t="shared" si="1"/>
        <v>1</v>
      </c>
      <c r="Z9" s="25">
        <f t="shared" si="1"/>
        <v>1</v>
      </c>
      <c r="AA9" s="25">
        <f t="shared" si="1"/>
        <v>1</v>
      </c>
      <c r="AB9" s="25">
        <f t="shared" si="1"/>
        <v>1</v>
      </c>
      <c r="AC9" s="25">
        <f t="shared" si="1"/>
        <v>1</v>
      </c>
      <c r="AD9" s="25">
        <f t="shared" si="1"/>
        <v>0.9</v>
      </c>
      <c r="AE9" s="25">
        <f t="shared" si="1"/>
        <v>0.93333333333333335</v>
      </c>
      <c r="AF9" s="25">
        <f t="shared" si="1"/>
        <v>0.96666666666666667</v>
      </c>
    </row>
    <row r="10" spans="2:39" x14ac:dyDescent="0.2">
      <c r="B10" s="11">
        <v>26</v>
      </c>
      <c r="C10" s="11">
        <v>27</v>
      </c>
      <c r="D10" s="11">
        <v>28</v>
      </c>
      <c r="E10" s="11">
        <v>30</v>
      </c>
      <c r="F10" s="11">
        <v>30</v>
      </c>
      <c r="G10" s="11">
        <v>30</v>
      </c>
      <c r="H10" s="21">
        <v>30</v>
      </c>
      <c r="I10" s="21">
        <v>25</v>
      </c>
      <c r="J10" s="21">
        <v>28</v>
      </c>
      <c r="K10" s="21">
        <v>30</v>
      </c>
      <c r="L10" s="21">
        <v>30</v>
      </c>
      <c r="M10" s="21">
        <v>30</v>
      </c>
      <c r="N10" s="21">
        <v>26</v>
      </c>
      <c r="O10" s="21">
        <v>27</v>
      </c>
      <c r="P10" s="21">
        <v>29</v>
      </c>
      <c r="R10" s="33">
        <f t="shared" si="2"/>
        <v>0.8666666666666667</v>
      </c>
      <c r="S10" s="33">
        <f t="shared" si="3"/>
        <v>0.9</v>
      </c>
      <c r="T10" s="33">
        <f t="shared" si="4"/>
        <v>0.93333333333333335</v>
      </c>
      <c r="U10" s="25">
        <f t="shared" si="5"/>
        <v>1</v>
      </c>
      <c r="V10" s="25">
        <f t="shared" si="1"/>
        <v>1</v>
      </c>
      <c r="W10" s="25">
        <f t="shared" si="1"/>
        <v>1</v>
      </c>
      <c r="X10" s="25">
        <f t="shared" si="1"/>
        <v>1</v>
      </c>
      <c r="Y10" s="25">
        <f t="shared" si="1"/>
        <v>0.83333333333333337</v>
      </c>
      <c r="Z10" s="25">
        <f t="shared" si="1"/>
        <v>0.93333333333333335</v>
      </c>
      <c r="AA10" s="25">
        <f t="shared" si="1"/>
        <v>1</v>
      </c>
      <c r="AB10" s="25">
        <f t="shared" si="1"/>
        <v>1</v>
      </c>
      <c r="AC10" s="25">
        <f t="shared" si="1"/>
        <v>1</v>
      </c>
      <c r="AD10" s="25">
        <f t="shared" si="1"/>
        <v>0.8666666666666667</v>
      </c>
      <c r="AE10" s="25">
        <f t="shared" si="1"/>
        <v>0.9</v>
      </c>
      <c r="AF10" s="25">
        <f t="shared" si="1"/>
        <v>0.96666666666666667</v>
      </c>
    </row>
    <row r="11" spans="2:39" x14ac:dyDescent="0.2">
      <c r="B11" s="11">
        <v>26</v>
      </c>
      <c r="C11" s="11">
        <v>27</v>
      </c>
      <c r="D11" s="11">
        <v>28</v>
      </c>
      <c r="E11" s="11">
        <v>30</v>
      </c>
      <c r="F11" s="11">
        <v>30</v>
      </c>
      <c r="G11" s="11">
        <v>29</v>
      </c>
      <c r="H11" s="21">
        <v>27</v>
      </c>
      <c r="I11" s="21">
        <v>22</v>
      </c>
      <c r="J11" s="21">
        <v>25</v>
      </c>
      <c r="K11" s="21">
        <v>30</v>
      </c>
      <c r="L11" s="21">
        <v>30</v>
      </c>
      <c r="M11" s="21">
        <v>30</v>
      </c>
      <c r="N11" s="21">
        <v>26</v>
      </c>
      <c r="O11" s="21">
        <v>27</v>
      </c>
      <c r="P11" s="21">
        <v>28</v>
      </c>
      <c r="R11" s="33">
        <f t="shared" si="2"/>
        <v>0.8666666666666667</v>
      </c>
      <c r="S11" s="33">
        <f t="shared" si="3"/>
        <v>0.9</v>
      </c>
      <c r="T11" s="33">
        <f t="shared" si="4"/>
        <v>0.93333333333333335</v>
      </c>
      <c r="U11" s="25">
        <f t="shared" si="5"/>
        <v>1</v>
      </c>
      <c r="V11" s="25">
        <f t="shared" si="1"/>
        <v>1</v>
      </c>
      <c r="W11" s="25">
        <f t="shared" si="1"/>
        <v>0.96666666666666667</v>
      </c>
      <c r="X11" s="25">
        <f t="shared" si="1"/>
        <v>0.9</v>
      </c>
      <c r="Y11" s="25">
        <f t="shared" si="1"/>
        <v>0.73333333333333328</v>
      </c>
      <c r="Z11" s="25">
        <f t="shared" si="1"/>
        <v>0.83333333333333337</v>
      </c>
      <c r="AA11" s="25">
        <f t="shared" si="1"/>
        <v>1</v>
      </c>
      <c r="AB11" s="25">
        <f t="shared" si="1"/>
        <v>1</v>
      </c>
      <c r="AC11" s="25">
        <f t="shared" si="1"/>
        <v>1</v>
      </c>
      <c r="AD11" s="25">
        <f t="shared" si="1"/>
        <v>0.8666666666666667</v>
      </c>
      <c r="AE11" s="25">
        <f t="shared" si="1"/>
        <v>0.9</v>
      </c>
      <c r="AF11" s="25">
        <f t="shared" si="1"/>
        <v>0.93333333333333335</v>
      </c>
    </row>
    <row r="12" spans="2:39" x14ac:dyDescent="0.2">
      <c r="B12" s="11">
        <v>26</v>
      </c>
      <c r="C12" s="11">
        <v>27</v>
      </c>
      <c r="D12" s="11">
        <v>28</v>
      </c>
      <c r="E12" s="11">
        <v>30</v>
      </c>
      <c r="F12" s="11">
        <v>30</v>
      </c>
      <c r="G12" s="11">
        <v>29</v>
      </c>
      <c r="H12" s="21">
        <v>25</v>
      </c>
      <c r="I12" s="21">
        <v>22</v>
      </c>
      <c r="J12" s="21">
        <v>24</v>
      </c>
      <c r="K12" s="21">
        <v>30</v>
      </c>
      <c r="L12" s="21">
        <v>30</v>
      </c>
      <c r="M12" s="21">
        <v>28</v>
      </c>
      <c r="N12" s="21">
        <v>26</v>
      </c>
      <c r="O12" s="21">
        <v>26</v>
      </c>
      <c r="P12" s="21">
        <v>28</v>
      </c>
      <c r="R12" s="33">
        <f t="shared" si="2"/>
        <v>0.8666666666666667</v>
      </c>
      <c r="S12" s="33">
        <f t="shared" si="3"/>
        <v>0.9</v>
      </c>
      <c r="T12" s="33">
        <f t="shared" si="4"/>
        <v>0.93333333333333335</v>
      </c>
      <c r="U12" s="25">
        <f t="shared" si="5"/>
        <v>1</v>
      </c>
      <c r="V12" s="25">
        <f t="shared" si="1"/>
        <v>1</v>
      </c>
      <c r="W12" s="25">
        <f t="shared" si="1"/>
        <v>0.96666666666666667</v>
      </c>
      <c r="X12" s="25">
        <f t="shared" si="1"/>
        <v>0.83333333333333337</v>
      </c>
      <c r="Y12" s="25">
        <f t="shared" si="1"/>
        <v>0.73333333333333328</v>
      </c>
      <c r="Z12" s="25">
        <f t="shared" si="1"/>
        <v>0.8</v>
      </c>
      <c r="AA12" s="25">
        <f t="shared" si="1"/>
        <v>1</v>
      </c>
      <c r="AB12" s="25">
        <f t="shared" si="1"/>
        <v>1</v>
      </c>
      <c r="AC12" s="25">
        <f t="shared" si="1"/>
        <v>0.93333333333333335</v>
      </c>
      <c r="AD12" s="25">
        <f t="shared" si="1"/>
        <v>0.8666666666666667</v>
      </c>
      <c r="AE12" s="25">
        <f t="shared" si="1"/>
        <v>0.8666666666666667</v>
      </c>
      <c r="AF12" s="25">
        <f t="shared" si="1"/>
        <v>0.93333333333333335</v>
      </c>
    </row>
    <row r="13" spans="2:39" x14ac:dyDescent="0.2">
      <c r="B13" s="11">
        <v>24</v>
      </c>
      <c r="C13" s="11">
        <v>27</v>
      </c>
      <c r="D13" s="11">
        <v>28</v>
      </c>
      <c r="E13" s="11">
        <v>30</v>
      </c>
      <c r="F13" s="11">
        <v>30</v>
      </c>
      <c r="G13" s="11">
        <v>29</v>
      </c>
      <c r="H13" s="21">
        <v>24</v>
      </c>
      <c r="I13" s="21">
        <v>21</v>
      </c>
      <c r="J13" s="21">
        <v>20</v>
      </c>
      <c r="K13" s="21">
        <v>29</v>
      </c>
      <c r="L13" s="21">
        <v>29</v>
      </c>
      <c r="M13" s="21">
        <v>28</v>
      </c>
      <c r="N13" s="21">
        <v>26</v>
      </c>
      <c r="O13" s="21">
        <v>26</v>
      </c>
      <c r="P13" s="21">
        <v>27</v>
      </c>
      <c r="R13" s="33">
        <f t="shared" si="2"/>
        <v>0.8</v>
      </c>
      <c r="S13" s="33">
        <f t="shared" si="3"/>
        <v>0.9</v>
      </c>
      <c r="T13" s="33">
        <f t="shared" si="4"/>
        <v>0.93333333333333335</v>
      </c>
      <c r="U13" s="25">
        <f t="shared" si="5"/>
        <v>1</v>
      </c>
      <c r="V13" s="25">
        <f t="shared" si="1"/>
        <v>1</v>
      </c>
      <c r="W13" s="25">
        <f t="shared" si="1"/>
        <v>0.96666666666666667</v>
      </c>
      <c r="X13" s="25">
        <f t="shared" si="1"/>
        <v>0.8</v>
      </c>
      <c r="Y13" s="25">
        <f t="shared" si="1"/>
        <v>0.7</v>
      </c>
      <c r="Z13" s="25">
        <f t="shared" si="1"/>
        <v>0.66666666666666663</v>
      </c>
      <c r="AA13" s="25">
        <f t="shared" si="1"/>
        <v>0.96666666666666667</v>
      </c>
      <c r="AB13" s="25">
        <f t="shared" si="1"/>
        <v>0.96666666666666667</v>
      </c>
      <c r="AC13" s="25">
        <f t="shared" si="1"/>
        <v>0.93333333333333335</v>
      </c>
      <c r="AD13" s="25">
        <f t="shared" si="1"/>
        <v>0.8666666666666667</v>
      </c>
      <c r="AE13" s="25">
        <f t="shared" si="1"/>
        <v>0.8666666666666667</v>
      </c>
      <c r="AF13" s="25">
        <f t="shared" si="1"/>
        <v>0.9</v>
      </c>
    </row>
    <row r="14" spans="2:39" x14ac:dyDescent="0.2">
      <c r="B14" s="11">
        <v>24</v>
      </c>
      <c r="C14" s="11">
        <v>27</v>
      </c>
      <c r="D14" s="11">
        <v>28</v>
      </c>
      <c r="E14" s="11">
        <v>28</v>
      </c>
      <c r="F14" s="11">
        <v>30</v>
      </c>
      <c r="G14" s="11">
        <v>29</v>
      </c>
      <c r="H14" s="21">
        <v>23</v>
      </c>
      <c r="I14" s="21">
        <v>21</v>
      </c>
      <c r="J14" s="21">
        <v>20</v>
      </c>
      <c r="K14" s="21">
        <v>29</v>
      </c>
      <c r="L14" s="21">
        <v>29</v>
      </c>
      <c r="M14" s="21">
        <v>28</v>
      </c>
      <c r="N14" s="21">
        <v>25</v>
      </c>
      <c r="O14" s="21">
        <v>26</v>
      </c>
      <c r="P14" s="21">
        <v>26</v>
      </c>
      <c r="R14" s="33">
        <f t="shared" si="2"/>
        <v>0.8</v>
      </c>
      <c r="S14" s="33">
        <f t="shared" si="3"/>
        <v>0.9</v>
      </c>
      <c r="T14" s="33">
        <f t="shared" si="4"/>
        <v>0.93333333333333335</v>
      </c>
      <c r="U14" s="25">
        <f t="shared" si="5"/>
        <v>0.93333333333333335</v>
      </c>
      <c r="V14" s="25">
        <f t="shared" si="1"/>
        <v>1</v>
      </c>
      <c r="W14" s="25">
        <f t="shared" si="1"/>
        <v>0.96666666666666667</v>
      </c>
      <c r="X14" s="25">
        <f t="shared" si="1"/>
        <v>0.76666666666666672</v>
      </c>
      <c r="Y14" s="25">
        <f t="shared" si="1"/>
        <v>0.7</v>
      </c>
      <c r="Z14" s="25">
        <f t="shared" si="1"/>
        <v>0.66666666666666663</v>
      </c>
      <c r="AA14" s="25">
        <f t="shared" si="1"/>
        <v>0.96666666666666667</v>
      </c>
      <c r="AB14" s="25">
        <f t="shared" si="1"/>
        <v>0.96666666666666667</v>
      </c>
      <c r="AC14" s="25">
        <f t="shared" si="1"/>
        <v>0.93333333333333335</v>
      </c>
      <c r="AD14" s="25">
        <f t="shared" si="1"/>
        <v>0.83333333333333337</v>
      </c>
      <c r="AE14" s="25">
        <f t="shared" si="1"/>
        <v>0.8666666666666667</v>
      </c>
      <c r="AF14" s="25">
        <f t="shared" si="1"/>
        <v>0.8666666666666667</v>
      </c>
    </row>
    <row r="15" spans="2:39" x14ac:dyDescent="0.2">
      <c r="B15" s="11">
        <v>24</v>
      </c>
      <c r="C15" s="11">
        <v>27</v>
      </c>
      <c r="D15" s="11">
        <v>28</v>
      </c>
      <c r="E15" s="11">
        <v>28</v>
      </c>
      <c r="F15" s="11">
        <v>30</v>
      </c>
      <c r="G15" s="11">
        <v>29</v>
      </c>
      <c r="H15" s="21">
        <v>23</v>
      </c>
      <c r="I15" s="21">
        <v>21</v>
      </c>
      <c r="J15" s="21">
        <v>20</v>
      </c>
      <c r="K15" s="21">
        <v>29</v>
      </c>
      <c r="L15" s="21">
        <v>29</v>
      </c>
      <c r="M15" s="21">
        <v>28</v>
      </c>
      <c r="N15" s="21">
        <v>24</v>
      </c>
      <c r="O15" s="21">
        <v>20</v>
      </c>
      <c r="P15" s="21">
        <v>24</v>
      </c>
      <c r="R15" s="33">
        <f t="shared" si="2"/>
        <v>0.8</v>
      </c>
      <c r="S15" s="33">
        <f t="shared" si="3"/>
        <v>0.9</v>
      </c>
      <c r="T15" s="33">
        <f t="shared" si="4"/>
        <v>0.93333333333333335</v>
      </c>
      <c r="U15" s="25">
        <f t="shared" si="5"/>
        <v>0.93333333333333335</v>
      </c>
      <c r="V15" s="25">
        <f t="shared" si="1"/>
        <v>1</v>
      </c>
      <c r="W15" s="25">
        <f t="shared" si="1"/>
        <v>0.96666666666666667</v>
      </c>
      <c r="X15" s="25">
        <f t="shared" si="1"/>
        <v>0.76666666666666672</v>
      </c>
      <c r="Y15" s="25">
        <f t="shared" si="1"/>
        <v>0.7</v>
      </c>
      <c r="Z15" s="25">
        <f t="shared" si="1"/>
        <v>0.66666666666666663</v>
      </c>
      <c r="AA15" s="25">
        <f t="shared" si="1"/>
        <v>0.96666666666666667</v>
      </c>
      <c r="AB15" s="25">
        <f t="shared" si="1"/>
        <v>0.96666666666666667</v>
      </c>
      <c r="AC15" s="25">
        <f t="shared" si="1"/>
        <v>0.93333333333333335</v>
      </c>
      <c r="AD15" s="25">
        <f t="shared" si="1"/>
        <v>0.8</v>
      </c>
      <c r="AE15" s="25">
        <f t="shared" si="1"/>
        <v>0.66666666666666663</v>
      </c>
      <c r="AF15" s="25">
        <f t="shared" si="1"/>
        <v>0.8</v>
      </c>
    </row>
    <row r="16" spans="2:39" x14ac:dyDescent="0.2">
      <c r="B16" s="11">
        <v>24</v>
      </c>
      <c r="C16" s="11">
        <v>27</v>
      </c>
      <c r="D16" s="11">
        <v>28</v>
      </c>
      <c r="E16" s="11">
        <v>28</v>
      </c>
      <c r="F16" s="11">
        <v>30</v>
      </c>
      <c r="G16" s="11">
        <v>28</v>
      </c>
      <c r="H16" s="21">
        <v>22</v>
      </c>
      <c r="I16" s="21">
        <v>21</v>
      </c>
      <c r="J16" s="21">
        <v>18</v>
      </c>
      <c r="K16" s="21">
        <v>29</v>
      </c>
      <c r="L16" s="21">
        <v>25</v>
      </c>
      <c r="M16" s="21">
        <v>28</v>
      </c>
      <c r="N16" s="21">
        <v>24</v>
      </c>
      <c r="O16" s="21">
        <v>20</v>
      </c>
      <c r="P16" s="21">
        <v>24</v>
      </c>
      <c r="R16" s="33">
        <f t="shared" si="2"/>
        <v>0.8</v>
      </c>
      <c r="S16" s="33">
        <f t="shared" si="3"/>
        <v>0.9</v>
      </c>
      <c r="T16" s="33">
        <f t="shared" si="4"/>
        <v>0.93333333333333335</v>
      </c>
      <c r="U16" s="25">
        <f t="shared" si="5"/>
        <v>0.93333333333333335</v>
      </c>
      <c r="V16" s="25">
        <f t="shared" si="1"/>
        <v>1</v>
      </c>
      <c r="W16" s="25">
        <f t="shared" si="1"/>
        <v>0.93333333333333335</v>
      </c>
      <c r="X16" s="25">
        <f t="shared" si="1"/>
        <v>0.73333333333333328</v>
      </c>
      <c r="Y16" s="25">
        <f t="shared" si="1"/>
        <v>0.7</v>
      </c>
      <c r="Z16" s="25">
        <f t="shared" si="1"/>
        <v>0.6</v>
      </c>
      <c r="AA16" s="25">
        <f t="shared" si="1"/>
        <v>0.96666666666666667</v>
      </c>
      <c r="AB16" s="25">
        <f t="shared" si="1"/>
        <v>0.83333333333333337</v>
      </c>
      <c r="AC16" s="25">
        <f t="shared" si="1"/>
        <v>0.93333333333333335</v>
      </c>
      <c r="AD16" s="25">
        <f t="shared" si="1"/>
        <v>0.8</v>
      </c>
      <c r="AE16" s="25">
        <f t="shared" si="1"/>
        <v>0.66666666666666663</v>
      </c>
      <c r="AF16" s="25">
        <f t="shared" si="1"/>
        <v>0.8</v>
      </c>
    </row>
    <row r="17" spans="2:32" x14ac:dyDescent="0.2">
      <c r="B17" s="11">
        <v>24</v>
      </c>
      <c r="C17" s="11">
        <v>26</v>
      </c>
      <c r="D17" s="11">
        <v>28</v>
      </c>
      <c r="E17" s="11">
        <v>28</v>
      </c>
      <c r="F17" s="11">
        <v>30</v>
      </c>
      <c r="G17" s="11">
        <v>27</v>
      </c>
      <c r="H17" s="21">
        <v>19</v>
      </c>
      <c r="I17" s="21">
        <v>21</v>
      </c>
      <c r="J17" s="21">
        <v>17</v>
      </c>
      <c r="K17" s="21">
        <v>28</v>
      </c>
      <c r="L17" s="21">
        <v>25</v>
      </c>
      <c r="M17" s="21">
        <v>28</v>
      </c>
      <c r="N17" s="21">
        <v>24</v>
      </c>
      <c r="O17" s="21">
        <v>20</v>
      </c>
      <c r="P17" s="21">
        <v>24</v>
      </c>
      <c r="R17" s="33">
        <f t="shared" si="2"/>
        <v>0.8</v>
      </c>
      <c r="S17" s="33">
        <f t="shared" si="3"/>
        <v>0.8666666666666667</v>
      </c>
      <c r="T17" s="33">
        <f t="shared" si="4"/>
        <v>0.93333333333333335</v>
      </c>
      <c r="U17" s="25">
        <f t="shared" si="5"/>
        <v>0.93333333333333335</v>
      </c>
      <c r="V17" s="25">
        <f t="shared" si="1"/>
        <v>1</v>
      </c>
      <c r="W17" s="25">
        <f t="shared" si="1"/>
        <v>0.9</v>
      </c>
      <c r="X17" s="25">
        <f t="shared" si="1"/>
        <v>0.6333333333333333</v>
      </c>
      <c r="Y17" s="25">
        <f t="shared" si="1"/>
        <v>0.7</v>
      </c>
      <c r="Z17" s="25">
        <f t="shared" si="1"/>
        <v>0.56666666666666665</v>
      </c>
      <c r="AA17" s="25">
        <f t="shared" si="1"/>
        <v>0.93333333333333335</v>
      </c>
      <c r="AB17" s="25">
        <f t="shared" si="1"/>
        <v>0.83333333333333337</v>
      </c>
      <c r="AC17" s="25">
        <f t="shared" si="1"/>
        <v>0.93333333333333335</v>
      </c>
      <c r="AD17" s="25">
        <f t="shared" si="1"/>
        <v>0.8</v>
      </c>
      <c r="AE17" s="25">
        <f t="shared" si="1"/>
        <v>0.66666666666666663</v>
      </c>
      <c r="AF17" s="25">
        <f t="shared" si="1"/>
        <v>0.8</v>
      </c>
    </row>
    <row r="18" spans="2:32" x14ac:dyDescent="0.2">
      <c r="B18" s="11">
        <v>23</v>
      </c>
      <c r="C18" s="11">
        <v>26</v>
      </c>
      <c r="D18" s="11">
        <v>28</v>
      </c>
      <c r="E18" s="11">
        <v>28</v>
      </c>
      <c r="F18" s="11">
        <v>30</v>
      </c>
      <c r="G18" s="11">
        <v>27</v>
      </c>
      <c r="H18" s="21">
        <v>18</v>
      </c>
      <c r="I18" s="21">
        <v>21</v>
      </c>
      <c r="J18" s="21">
        <v>16</v>
      </c>
      <c r="K18" s="21">
        <v>26</v>
      </c>
      <c r="L18" s="21">
        <v>25</v>
      </c>
      <c r="M18" s="21">
        <v>28</v>
      </c>
      <c r="N18" s="21">
        <v>23</v>
      </c>
      <c r="O18" s="21">
        <v>18</v>
      </c>
      <c r="P18" s="21">
        <v>24</v>
      </c>
      <c r="R18" s="33">
        <f t="shared" si="2"/>
        <v>0.76666666666666672</v>
      </c>
      <c r="S18" s="33">
        <f t="shared" si="3"/>
        <v>0.8666666666666667</v>
      </c>
      <c r="T18" s="33">
        <f t="shared" si="4"/>
        <v>0.93333333333333335</v>
      </c>
      <c r="U18" s="25">
        <f t="shared" si="5"/>
        <v>0.93333333333333335</v>
      </c>
      <c r="V18" s="25">
        <f t="shared" si="1"/>
        <v>1</v>
      </c>
      <c r="W18" s="25">
        <f t="shared" si="1"/>
        <v>0.9</v>
      </c>
      <c r="X18" s="25">
        <f t="shared" si="1"/>
        <v>0.6</v>
      </c>
      <c r="Y18" s="25">
        <f t="shared" si="1"/>
        <v>0.7</v>
      </c>
      <c r="Z18" s="25">
        <f t="shared" si="1"/>
        <v>0.53333333333333333</v>
      </c>
      <c r="AA18" s="25">
        <f t="shared" si="1"/>
        <v>0.8666666666666667</v>
      </c>
      <c r="AB18" s="25">
        <f t="shared" si="1"/>
        <v>0.83333333333333337</v>
      </c>
      <c r="AC18" s="25">
        <f t="shared" si="1"/>
        <v>0.93333333333333335</v>
      </c>
      <c r="AD18" s="25">
        <f t="shared" si="1"/>
        <v>0.76666666666666672</v>
      </c>
      <c r="AE18" s="25">
        <f t="shared" si="1"/>
        <v>0.6</v>
      </c>
      <c r="AF18" s="25">
        <f t="shared" si="1"/>
        <v>0.8</v>
      </c>
    </row>
    <row r="19" spans="2:32" x14ac:dyDescent="0.2">
      <c r="B19" s="11">
        <v>22</v>
      </c>
      <c r="C19" s="11">
        <v>26</v>
      </c>
      <c r="D19" s="11">
        <v>28</v>
      </c>
      <c r="E19" s="11">
        <v>28</v>
      </c>
      <c r="F19" s="11">
        <v>30</v>
      </c>
      <c r="G19" s="11">
        <v>27</v>
      </c>
      <c r="H19" s="21">
        <v>18</v>
      </c>
      <c r="I19" s="21">
        <v>21</v>
      </c>
      <c r="J19" s="21">
        <v>15</v>
      </c>
      <c r="K19" s="21">
        <v>25</v>
      </c>
      <c r="L19" s="21">
        <v>23</v>
      </c>
      <c r="M19" s="21">
        <v>28</v>
      </c>
      <c r="N19" s="21">
        <v>22</v>
      </c>
      <c r="O19" s="21">
        <v>15</v>
      </c>
      <c r="P19" s="21">
        <v>21</v>
      </c>
      <c r="R19" s="33">
        <f t="shared" si="2"/>
        <v>0.73333333333333328</v>
      </c>
      <c r="S19" s="33">
        <f t="shared" si="3"/>
        <v>0.8666666666666667</v>
      </c>
      <c r="T19" s="33">
        <f t="shared" si="4"/>
        <v>0.93333333333333335</v>
      </c>
      <c r="U19" s="25">
        <f t="shared" si="5"/>
        <v>0.93333333333333335</v>
      </c>
      <c r="V19" s="25">
        <f t="shared" si="1"/>
        <v>1</v>
      </c>
      <c r="W19" s="25">
        <f t="shared" si="1"/>
        <v>0.9</v>
      </c>
      <c r="X19" s="25">
        <f t="shared" si="1"/>
        <v>0.6</v>
      </c>
      <c r="Y19" s="25">
        <f t="shared" si="1"/>
        <v>0.7</v>
      </c>
      <c r="Z19" s="25">
        <f t="shared" si="1"/>
        <v>0.5</v>
      </c>
      <c r="AA19" s="25">
        <f t="shared" si="1"/>
        <v>0.83333333333333337</v>
      </c>
      <c r="AB19" s="25">
        <f t="shared" si="1"/>
        <v>0.76666666666666672</v>
      </c>
      <c r="AC19" s="25">
        <f t="shared" si="1"/>
        <v>0.93333333333333335</v>
      </c>
      <c r="AD19" s="25">
        <f t="shared" si="1"/>
        <v>0.73333333333333328</v>
      </c>
      <c r="AE19" s="25">
        <f t="shared" si="1"/>
        <v>0.5</v>
      </c>
      <c r="AF19" s="25">
        <f t="shared" si="1"/>
        <v>0.7</v>
      </c>
    </row>
    <row r="20" spans="2:32" x14ac:dyDescent="0.2">
      <c r="B20" s="11">
        <v>21</v>
      </c>
      <c r="C20" s="11">
        <v>26</v>
      </c>
      <c r="D20" s="11">
        <v>26</v>
      </c>
      <c r="E20" s="11">
        <v>28</v>
      </c>
      <c r="F20" s="11">
        <v>30</v>
      </c>
      <c r="G20" s="11">
        <v>27</v>
      </c>
      <c r="H20" s="21">
        <v>16</v>
      </c>
      <c r="I20" s="21">
        <v>21</v>
      </c>
      <c r="J20" s="21">
        <v>15</v>
      </c>
      <c r="K20" s="21">
        <v>23</v>
      </c>
      <c r="L20" s="21">
        <v>22</v>
      </c>
      <c r="M20" s="21">
        <v>28</v>
      </c>
      <c r="N20" s="21">
        <v>22</v>
      </c>
      <c r="O20" s="21">
        <v>15</v>
      </c>
      <c r="P20" s="21">
        <v>21</v>
      </c>
      <c r="R20" s="33">
        <f t="shared" si="2"/>
        <v>0.7</v>
      </c>
      <c r="S20" s="33">
        <f t="shared" si="3"/>
        <v>0.8666666666666667</v>
      </c>
      <c r="T20" s="33">
        <f t="shared" si="4"/>
        <v>0.8666666666666667</v>
      </c>
      <c r="U20" s="25">
        <f t="shared" si="5"/>
        <v>0.93333333333333335</v>
      </c>
      <c r="V20" s="25">
        <f t="shared" si="5"/>
        <v>1</v>
      </c>
      <c r="W20" s="25">
        <f t="shared" si="5"/>
        <v>0.9</v>
      </c>
      <c r="X20" s="25">
        <f t="shared" si="5"/>
        <v>0.53333333333333333</v>
      </c>
      <c r="Y20" s="25">
        <f t="shared" si="5"/>
        <v>0.7</v>
      </c>
      <c r="Z20" s="25">
        <f t="shared" si="5"/>
        <v>0.5</v>
      </c>
      <c r="AA20" s="25">
        <f t="shared" si="5"/>
        <v>0.76666666666666672</v>
      </c>
      <c r="AB20" s="25">
        <f t="shared" si="5"/>
        <v>0.73333333333333328</v>
      </c>
      <c r="AC20" s="25">
        <f t="shared" si="5"/>
        <v>0.93333333333333335</v>
      </c>
      <c r="AD20" s="25">
        <f t="shared" si="5"/>
        <v>0.73333333333333328</v>
      </c>
      <c r="AE20" s="25">
        <f t="shared" si="5"/>
        <v>0.5</v>
      </c>
      <c r="AF20" s="25">
        <f t="shared" si="5"/>
        <v>0.7</v>
      </c>
    </row>
    <row r="21" spans="2:32" x14ac:dyDescent="0.2">
      <c r="B21" s="11">
        <v>21</v>
      </c>
      <c r="C21" s="11">
        <v>26</v>
      </c>
      <c r="D21" s="11">
        <v>26</v>
      </c>
      <c r="E21" s="11">
        <v>28</v>
      </c>
      <c r="F21" s="11">
        <v>30</v>
      </c>
      <c r="G21" s="11">
        <v>27</v>
      </c>
      <c r="H21" s="21">
        <v>15</v>
      </c>
      <c r="I21" s="21">
        <v>20</v>
      </c>
      <c r="J21" s="21">
        <v>14</v>
      </c>
      <c r="K21" s="21">
        <v>20</v>
      </c>
      <c r="L21" s="21">
        <v>20</v>
      </c>
      <c r="M21" s="21">
        <v>28</v>
      </c>
      <c r="N21" s="21">
        <v>21</v>
      </c>
      <c r="O21" s="21">
        <v>7</v>
      </c>
      <c r="P21" s="21">
        <v>18</v>
      </c>
      <c r="R21" s="33">
        <f t="shared" si="2"/>
        <v>0.7</v>
      </c>
      <c r="S21" s="33">
        <f t="shared" si="3"/>
        <v>0.8666666666666667</v>
      </c>
      <c r="T21" s="33">
        <f t="shared" si="4"/>
        <v>0.8666666666666667</v>
      </c>
      <c r="U21" s="25">
        <f t="shared" si="5"/>
        <v>0.93333333333333335</v>
      </c>
      <c r="V21" s="25">
        <f t="shared" si="5"/>
        <v>1</v>
      </c>
      <c r="W21" s="25">
        <f t="shared" si="5"/>
        <v>0.9</v>
      </c>
      <c r="X21" s="25">
        <f t="shared" si="5"/>
        <v>0.5</v>
      </c>
      <c r="Y21" s="25">
        <f t="shared" si="5"/>
        <v>0.66666666666666663</v>
      </c>
      <c r="Z21" s="25">
        <f t="shared" si="5"/>
        <v>0.46666666666666667</v>
      </c>
      <c r="AA21" s="25">
        <f t="shared" si="5"/>
        <v>0.66666666666666663</v>
      </c>
      <c r="AB21" s="25">
        <f t="shared" si="5"/>
        <v>0.66666666666666663</v>
      </c>
      <c r="AC21" s="25">
        <f t="shared" si="5"/>
        <v>0.93333333333333335</v>
      </c>
      <c r="AD21" s="25">
        <f t="shared" si="5"/>
        <v>0.7</v>
      </c>
      <c r="AE21" s="25">
        <f t="shared" si="5"/>
        <v>0.23333333333333334</v>
      </c>
      <c r="AF21" s="25">
        <f t="shared" si="5"/>
        <v>0.6</v>
      </c>
    </row>
    <row r="22" spans="2:32" x14ac:dyDescent="0.2">
      <c r="B22" s="11">
        <v>21</v>
      </c>
      <c r="C22" s="11">
        <v>26</v>
      </c>
      <c r="D22" s="11">
        <v>26</v>
      </c>
      <c r="E22" s="11">
        <v>28</v>
      </c>
      <c r="F22" s="11">
        <v>29</v>
      </c>
      <c r="G22" s="11">
        <v>27</v>
      </c>
      <c r="H22" s="21">
        <v>14</v>
      </c>
      <c r="I22" s="21">
        <v>20</v>
      </c>
      <c r="J22" s="21">
        <v>10</v>
      </c>
      <c r="K22" s="21">
        <v>19</v>
      </c>
      <c r="L22" s="21">
        <v>19</v>
      </c>
      <c r="M22" s="21">
        <v>28</v>
      </c>
      <c r="N22" s="21">
        <v>21</v>
      </c>
      <c r="O22" s="21">
        <v>6</v>
      </c>
      <c r="P22" s="21">
        <v>17</v>
      </c>
      <c r="R22" s="33">
        <f t="shared" si="2"/>
        <v>0.7</v>
      </c>
      <c r="S22" s="33">
        <f t="shared" si="3"/>
        <v>0.8666666666666667</v>
      </c>
      <c r="T22" s="33">
        <f t="shared" si="4"/>
        <v>0.8666666666666667</v>
      </c>
      <c r="U22" s="25">
        <f t="shared" si="5"/>
        <v>0.93333333333333335</v>
      </c>
      <c r="V22" s="25">
        <f t="shared" si="5"/>
        <v>0.96666666666666667</v>
      </c>
      <c r="W22" s="25">
        <f t="shared" si="5"/>
        <v>0.9</v>
      </c>
      <c r="X22" s="25">
        <f t="shared" si="5"/>
        <v>0.46666666666666667</v>
      </c>
      <c r="Y22" s="25">
        <f t="shared" si="5"/>
        <v>0.66666666666666663</v>
      </c>
      <c r="Z22" s="25">
        <f t="shared" si="5"/>
        <v>0.33333333333333331</v>
      </c>
      <c r="AA22" s="25">
        <f t="shared" si="5"/>
        <v>0.6333333333333333</v>
      </c>
      <c r="AB22" s="25">
        <f t="shared" si="5"/>
        <v>0.6333333333333333</v>
      </c>
      <c r="AC22" s="25">
        <f t="shared" si="5"/>
        <v>0.93333333333333335</v>
      </c>
      <c r="AD22" s="25">
        <f t="shared" si="5"/>
        <v>0.7</v>
      </c>
      <c r="AE22" s="25">
        <f t="shared" si="5"/>
        <v>0.2</v>
      </c>
      <c r="AF22" s="25">
        <f t="shared" si="5"/>
        <v>0.56666666666666665</v>
      </c>
    </row>
    <row r="23" spans="2:32" x14ac:dyDescent="0.2">
      <c r="B23" s="11">
        <v>21</v>
      </c>
      <c r="C23" s="11">
        <v>26</v>
      </c>
      <c r="D23" s="11">
        <v>26</v>
      </c>
      <c r="E23" s="11">
        <v>28</v>
      </c>
      <c r="F23" s="11">
        <v>28</v>
      </c>
      <c r="G23" s="11">
        <v>27</v>
      </c>
      <c r="H23" s="21">
        <v>13</v>
      </c>
      <c r="I23" s="21">
        <v>19</v>
      </c>
      <c r="J23" s="21">
        <v>8</v>
      </c>
      <c r="K23" s="21">
        <v>16</v>
      </c>
      <c r="L23" s="21">
        <v>17</v>
      </c>
      <c r="M23" s="21">
        <v>28</v>
      </c>
      <c r="N23" s="21">
        <v>21</v>
      </c>
      <c r="O23" s="21">
        <v>5</v>
      </c>
      <c r="P23" s="21">
        <v>16</v>
      </c>
      <c r="R23" s="33">
        <f t="shared" si="2"/>
        <v>0.7</v>
      </c>
      <c r="S23" s="33">
        <f t="shared" si="3"/>
        <v>0.8666666666666667</v>
      </c>
      <c r="T23" s="33">
        <f t="shared" si="4"/>
        <v>0.8666666666666667</v>
      </c>
      <c r="U23" s="25">
        <f t="shared" si="5"/>
        <v>0.93333333333333335</v>
      </c>
      <c r="V23" s="25">
        <f t="shared" si="5"/>
        <v>0.93333333333333335</v>
      </c>
      <c r="W23" s="25">
        <f t="shared" si="5"/>
        <v>0.9</v>
      </c>
      <c r="X23" s="25">
        <f t="shared" si="5"/>
        <v>0.43333333333333335</v>
      </c>
      <c r="Y23" s="25">
        <f t="shared" si="5"/>
        <v>0.6333333333333333</v>
      </c>
      <c r="Z23" s="25">
        <f t="shared" si="5"/>
        <v>0.26666666666666666</v>
      </c>
      <c r="AA23" s="25">
        <f t="shared" si="5"/>
        <v>0.53333333333333333</v>
      </c>
      <c r="AB23" s="25">
        <f t="shared" si="5"/>
        <v>0.56666666666666665</v>
      </c>
      <c r="AC23" s="25">
        <f t="shared" si="5"/>
        <v>0.93333333333333335</v>
      </c>
      <c r="AD23" s="25">
        <f t="shared" si="5"/>
        <v>0.7</v>
      </c>
      <c r="AE23" s="25">
        <f t="shared" si="5"/>
        <v>0.16666666666666666</v>
      </c>
      <c r="AF23" s="25">
        <f t="shared" si="5"/>
        <v>0.53333333333333333</v>
      </c>
    </row>
    <row r="24" spans="2:32" x14ac:dyDescent="0.2">
      <c r="B24" s="11">
        <v>20</v>
      </c>
      <c r="C24" s="11">
        <v>26</v>
      </c>
      <c r="D24" s="11">
        <v>25</v>
      </c>
      <c r="E24" s="11">
        <v>28</v>
      </c>
      <c r="F24" s="11">
        <v>28</v>
      </c>
      <c r="G24" s="11">
        <v>27</v>
      </c>
      <c r="H24" s="21">
        <v>12</v>
      </c>
      <c r="I24" s="21">
        <v>17</v>
      </c>
      <c r="J24" s="21">
        <v>5</v>
      </c>
      <c r="K24" s="21">
        <v>14</v>
      </c>
      <c r="L24" s="21">
        <v>17</v>
      </c>
      <c r="M24" s="21">
        <v>28</v>
      </c>
      <c r="N24" s="21">
        <v>18</v>
      </c>
      <c r="O24" s="21">
        <v>5</v>
      </c>
      <c r="P24" s="21">
        <v>10</v>
      </c>
      <c r="R24" s="33">
        <f t="shared" si="2"/>
        <v>0.66666666666666663</v>
      </c>
      <c r="S24" s="33">
        <f t="shared" si="3"/>
        <v>0.8666666666666667</v>
      </c>
      <c r="T24" s="33">
        <f t="shared" si="4"/>
        <v>0.83333333333333337</v>
      </c>
      <c r="U24" s="25">
        <f t="shared" si="5"/>
        <v>0.93333333333333335</v>
      </c>
      <c r="V24" s="25">
        <f t="shared" si="5"/>
        <v>0.93333333333333335</v>
      </c>
      <c r="W24" s="25">
        <f t="shared" si="5"/>
        <v>0.9</v>
      </c>
      <c r="X24" s="25">
        <f t="shared" si="5"/>
        <v>0.4</v>
      </c>
      <c r="Y24" s="25">
        <f t="shared" si="5"/>
        <v>0.56666666666666665</v>
      </c>
      <c r="Z24" s="25">
        <f t="shared" si="5"/>
        <v>0.16666666666666666</v>
      </c>
      <c r="AA24" s="25">
        <f t="shared" si="5"/>
        <v>0.46666666666666667</v>
      </c>
      <c r="AB24" s="25">
        <f t="shared" si="5"/>
        <v>0.56666666666666665</v>
      </c>
      <c r="AC24" s="25">
        <f t="shared" si="5"/>
        <v>0.93333333333333335</v>
      </c>
      <c r="AD24" s="25">
        <f t="shared" si="5"/>
        <v>0.6</v>
      </c>
      <c r="AE24" s="25">
        <f t="shared" si="5"/>
        <v>0.16666666666666666</v>
      </c>
      <c r="AF24" s="25">
        <f t="shared" si="5"/>
        <v>0.33333333333333331</v>
      </c>
    </row>
    <row r="25" spans="2:32" x14ac:dyDescent="0.2">
      <c r="B25" s="11">
        <v>20</v>
      </c>
      <c r="C25" s="11">
        <v>25</v>
      </c>
      <c r="D25" s="11">
        <v>25</v>
      </c>
      <c r="E25" s="11">
        <v>28</v>
      </c>
      <c r="F25" s="11">
        <v>28</v>
      </c>
      <c r="G25" s="11">
        <v>27</v>
      </c>
      <c r="H25" s="21">
        <v>9</v>
      </c>
      <c r="I25" s="21">
        <v>17</v>
      </c>
      <c r="J25" s="21">
        <v>4</v>
      </c>
      <c r="K25" s="21">
        <v>13</v>
      </c>
      <c r="L25" s="21">
        <v>13</v>
      </c>
      <c r="M25" s="21">
        <v>28</v>
      </c>
      <c r="N25" s="21">
        <v>15</v>
      </c>
      <c r="O25" s="21">
        <v>4</v>
      </c>
      <c r="P25" s="21">
        <v>10</v>
      </c>
      <c r="R25" s="33">
        <f t="shared" si="2"/>
        <v>0.66666666666666663</v>
      </c>
      <c r="S25" s="33">
        <f t="shared" si="3"/>
        <v>0.83333333333333337</v>
      </c>
      <c r="T25" s="33">
        <f t="shared" si="4"/>
        <v>0.83333333333333337</v>
      </c>
      <c r="U25" s="25">
        <f t="shared" si="5"/>
        <v>0.93333333333333335</v>
      </c>
      <c r="V25" s="25">
        <f t="shared" si="5"/>
        <v>0.93333333333333335</v>
      </c>
      <c r="W25" s="25">
        <f t="shared" si="5"/>
        <v>0.9</v>
      </c>
      <c r="X25" s="25">
        <f t="shared" si="5"/>
        <v>0.3</v>
      </c>
      <c r="Y25" s="25">
        <f t="shared" si="5"/>
        <v>0.56666666666666665</v>
      </c>
      <c r="Z25" s="25">
        <f t="shared" si="5"/>
        <v>0.13333333333333333</v>
      </c>
      <c r="AA25" s="25">
        <f t="shared" si="5"/>
        <v>0.43333333333333335</v>
      </c>
      <c r="AB25" s="25">
        <f t="shared" si="5"/>
        <v>0.43333333333333335</v>
      </c>
      <c r="AC25" s="25">
        <f t="shared" si="5"/>
        <v>0.93333333333333335</v>
      </c>
      <c r="AD25" s="25">
        <f t="shared" si="5"/>
        <v>0.5</v>
      </c>
      <c r="AE25" s="25">
        <f t="shared" si="5"/>
        <v>0.13333333333333333</v>
      </c>
      <c r="AF25" s="25">
        <f t="shared" si="5"/>
        <v>0.33333333333333331</v>
      </c>
    </row>
    <row r="26" spans="2:32" x14ac:dyDescent="0.2">
      <c r="B26" s="11">
        <v>20</v>
      </c>
      <c r="C26" s="11">
        <v>22</v>
      </c>
      <c r="D26" s="11">
        <v>24</v>
      </c>
      <c r="E26" s="11">
        <v>28</v>
      </c>
      <c r="F26" s="11">
        <v>28</v>
      </c>
      <c r="G26" s="11">
        <v>27</v>
      </c>
      <c r="H26" s="21">
        <v>8</v>
      </c>
      <c r="I26" s="21">
        <v>17</v>
      </c>
      <c r="J26" s="21">
        <v>4</v>
      </c>
      <c r="K26" s="21">
        <v>12</v>
      </c>
      <c r="L26" s="21">
        <v>12</v>
      </c>
      <c r="M26" s="21">
        <v>27</v>
      </c>
      <c r="N26" s="21">
        <v>15</v>
      </c>
      <c r="O26" s="21">
        <v>1</v>
      </c>
      <c r="P26" s="21">
        <v>5</v>
      </c>
      <c r="R26" s="33">
        <f t="shared" si="2"/>
        <v>0.66666666666666663</v>
      </c>
      <c r="S26" s="33">
        <f t="shared" si="3"/>
        <v>0.73333333333333328</v>
      </c>
      <c r="T26" s="33">
        <f t="shared" si="4"/>
        <v>0.8</v>
      </c>
      <c r="U26" s="25">
        <f t="shared" si="5"/>
        <v>0.93333333333333335</v>
      </c>
      <c r="V26" s="25">
        <f t="shared" si="5"/>
        <v>0.93333333333333335</v>
      </c>
      <c r="W26" s="25">
        <f t="shared" si="5"/>
        <v>0.9</v>
      </c>
      <c r="X26" s="25">
        <f t="shared" si="5"/>
        <v>0.26666666666666666</v>
      </c>
      <c r="Y26" s="25">
        <f t="shared" si="5"/>
        <v>0.56666666666666665</v>
      </c>
      <c r="Z26" s="25">
        <f t="shared" si="5"/>
        <v>0.13333333333333333</v>
      </c>
      <c r="AA26" s="25">
        <f t="shared" si="5"/>
        <v>0.4</v>
      </c>
      <c r="AB26" s="25">
        <f t="shared" si="5"/>
        <v>0.4</v>
      </c>
      <c r="AC26" s="25">
        <f t="shared" si="5"/>
        <v>0.9</v>
      </c>
      <c r="AD26" s="25">
        <f t="shared" si="5"/>
        <v>0.5</v>
      </c>
      <c r="AE26" s="25">
        <f t="shared" si="5"/>
        <v>3.3333333333333333E-2</v>
      </c>
      <c r="AF26" s="25">
        <f t="shared" si="5"/>
        <v>0.16666666666666666</v>
      </c>
    </row>
    <row r="27" spans="2:32" x14ac:dyDescent="0.2">
      <c r="B27" s="11">
        <v>20</v>
      </c>
      <c r="C27" s="11">
        <v>22</v>
      </c>
      <c r="D27" s="11">
        <v>24</v>
      </c>
      <c r="E27" s="11">
        <v>28</v>
      </c>
      <c r="F27" s="11">
        <v>28</v>
      </c>
      <c r="G27" s="11">
        <v>27</v>
      </c>
      <c r="H27" s="21">
        <v>6</v>
      </c>
      <c r="I27" s="21">
        <v>13</v>
      </c>
      <c r="J27" s="21">
        <v>3</v>
      </c>
      <c r="K27" s="21">
        <v>12</v>
      </c>
      <c r="L27" s="21">
        <v>12</v>
      </c>
      <c r="M27" s="21">
        <v>26</v>
      </c>
      <c r="N27" s="21">
        <v>7</v>
      </c>
      <c r="O27" s="21">
        <v>0</v>
      </c>
      <c r="P27" s="21">
        <v>3</v>
      </c>
      <c r="R27" s="33">
        <f t="shared" si="2"/>
        <v>0.66666666666666663</v>
      </c>
      <c r="S27" s="33">
        <f t="shared" si="3"/>
        <v>0.73333333333333328</v>
      </c>
      <c r="T27" s="33">
        <f t="shared" si="4"/>
        <v>0.8</v>
      </c>
      <c r="U27" s="25">
        <f t="shared" si="5"/>
        <v>0.93333333333333335</v>
      </c>
      <c r="V27" s="25">
        <f t="shared" si="5"/>
        <v>0.93333333333333335</v>
      </c>
      <c r="W27" s="25">
        <f t="shared" si="5"/>
        <v>0.9</v>
      </c>
      <c r="X27" s="25">
        <f t="shared" si="5"/>
        <v>0.2</v>
      </c>
      <c r="Y27" s="25">
        <f t="shared" si="5"/>
        <v>0.43333333333333335</v>
      </c>
      <c r="Z27" s="25">
        <f t="shared" si="5"/>
        <v>0.1</v>
      </c>
      <c r="AA27" s="25">
        <f t="shared" si="5"/>
        <v>0.4</v>
      </c>
      <c r="AB27" s="25">
        <f t="shared" si="5"/>
        <v>0.4</v>
      </c>
      <c r="AC27" s="25">
        <f t="shared" si="5"/>
        <v>0.8666666666666667</v>
      </c>
      <c r="AD27" s="25">
        <f t="shared" si="5"/>
        <v>0.23333333333333334</v>
      </c>
      <c r="AE27" s="25">
        <f t="shared" si="5"/>
        <v>0</v>
      </c>
      <c r="AF27" s="25">
        <f t="shared" si="5"/>
        <v>0.1</v>
      </c>
    </row>
    <row r="28" spans="2:32" x14ac:dyDescent="0.2">
      <c r="B28" s="11">
        <v>19</v>
      </c>
      <c r="C28" s="11">
        <v>22</v>
      </c>
      <c r="D28" s="11">
        <v>24</v>
      </c>
      <c r="E28" s="11">
        <v>27</v>
      </c>
      <c r="F28" s="11">
        <v>28</v>
      </c>
      <c r="G28" s="11">
        <v>27</v>
      </c>
      <c r="H28" s="21">
        <v>6</v>
      </c>
      <c r="I28" s="21">
        <v>10</v>
      </c>
      <c r="J28" s="21">
        <v>2</v>
      </c>
      <c r="K28" s="21">
        <v>9</v>
      </c>
      <c r="L28" s="21">
        <v>10</v>
      </c>
      <c r="M28" s="21">
        <v>24</v>
      </c>
      <c r="N28" s="21">
        <v>6</v>
      </c>
      <c r="O28" s="4">
        <v>0</v>
      </c>
      <c r="P28" s="21">
        <v>3</v>
      </c>
      <c r="R28" s="33">
        <f t="shared" si="2"/>
        <v>0.6333333333333333</v>
      </c>
      <c r="S28" s="33">
        <f t="shared" si="3"/>
        <v>0.73333333333333328</v>
      </c>
      <c r="T28" s="33">
        <f t="shared" si="4"/>
        <v>0.8</v>
      </c>
      <c r="U28" s="25">
        <f t="shared" si="5"/>
        <v>0.9</v>
      </c>
      <c r="V28" s="25">
        <f t="shared" si="5"/>
        <v>0.93333333333333335</v>
      </c>
      <c r="W28" s="25">
        <f t="shared" si="5"/>
        <v>0.9</v>
      </c>
      <c r="X28" s="25">
        <f t="shared" si="5"/>
        <v>0.2</v>
      </c>
      <c r="Y28" s="25">
        <f t="shared" si="5"/>
        <v>0.33333333333333331</v>
      </c>
      <c r="Z28" s="25">
        <f t="shared" si="5"/>
        <v>6.6666666666666666E-2</v>
      </c>
      <c r="AA28" s="25">
        <f t="shared" si="5"/>
        <v>0.3</v>
      </c>
      <c r="AB28" s="25">
        <f t="shared" si="5"/>
        <v>0.33333333333333331</v>
      </c>
      <c r="AC28" s="25">
        <f t="shared" si="5"/>
        <v>0.8</v>
      </c>
      <c r="AD28" s="25">
        <f t="shared" si="5"/>
        <v>0.2</v>
      </c>
      <c r="AE28" s="25">
        <f t="shared" si="5"/>
        <v>0</v>
      </c>
      <c r="AF28" s="25">
        <f t="shared" si="5"/>
        <v>0.1</v>
      </c>
    </row>
    <row r="29" spans="2:32" x14ac:dyDescent="0.2">
      <c r="B29" s="11">
        <v>18</v>
      </c>
      <c r="C29" s="11">
        <v>22</v>
      </c>
      <c r="D29" s="11">
        <v>23</v>
      </c>
      <c r="E29" s="11">
        <v>27</v>
      </c>
      <c r="F29" s="11">
        <v>28</v>
      </c>
      <c r="G29" s="11">
        <v>27</v>
      </c>
      <c r="H29" s="21">
        <v>2</v>
      </c>
      <c r="I29" s="21">
        <v>8</v>
      </c>
      <c r="J29" s="21">
        <v>2</v>
      </c>
      <c r="K29" s="21">
        <v>8</v>
      </c>
      <c r="L29" s="21">
        <v>8</v>
      </c>
      <c r="M29" s="21">
        <v>15</v>
      </c>
      <c r="N29" s="21">
        <v>5</v>
      </c>
      <c r="O29" s="4">
        <v>0</v>
      </c>
      <c r="P29" s="21">
        <v>2</v>
      </c>
      <c r="R29" s="33">
        <f t="shared" si="2"/>
        <v>0.6</v>
      </c>
      <c r="S29" s="33">
        <f t="shared" si="3"/>
        <v>0.73333333333333328</v>
      </c>
      <c r="T29" s="33">
        <f t="shared" si="4"/>
        <v>0.76666666666666672</v>
      </c>
      <c r="U29" s="25">
        <f t="shared" si="5"/>
        <v>0.9</v>
      </c>
      <c r="V29" s="25">
        <f t="shared" si="5"/>
        <v>0.93333333333333335</v>
      </c>
      <c r="W29" s="25">
        <f t="shared" si="5"/>
        <v>0.9</v>
      </c>
      <c r="X29" s="25">
        <f t="shared" si="5"/>
        <v>6.6666666666666666E-2</v>
      </c>
      <c r="Y29" s="25">
        <f t="shared" si="5"/>
        <v>0.26666666666666666</v>
      </c>
      <c r="Z29" s="25">
        <f t="shared" si="5"/>
        <v>6.6666666666666666E-2</v>
      </c>
      <c r="AA29" s="25">
        <f t="shared" si="5"/>
        <v>0.26666666666666666</v>
      </c>
      <c r="AB29" s="25">
        <f t="shared" si="5"/>
        <v>0.26666666666666666</v>
      </c>
      <c r="AC29" s="25">
        <f t="shared" si="5"/>
        <v>0.5</v>
      </c>
      <c r="AD29" s="25">
        <f t="shared" si="5"/>
        <v>0.16666666666666666</v>
      </c>
      <c r="AE29" s="25">
        <f t="shared" si="5"/>
        <v>0</v>
      </c>
      <c r="AF29" s="25">
        <f t="shared" si="5"/>
        <v>6.6666666666666666E-2</v>
      </c>
    </row>
    <row r="30" spans="2:32" x14ac:dyDescent="0.2">
      <c r="B30" s="11">
        <v>16</v>
      </c>
      <c r="C30" s="11">
        <v>21</v>
      </c>
      <c r="D30" s="11">
        <v>23</v>
      </c>
      <c r="E30" s="11">
        <v>27</v>
      </c>
      <c r="F30" s="11">
        <v>28</v>
      </c>
      <c r="G30" s="11">
        <v>27</v>
      </c>
      <c r="H30" s="21">
        <v>2</v>
      </c>
      <c r="I30" s="21">
        <v>5</v>
      </c>
      <c r="J30" s="21">
        <v>2</v>
      </c>
      <c r="K30" s="21">
        <v>6</v>
      </c>
      <c r="L30" s="21">
        <v>8</v>
      </c>
      <c r="M30" s="21">
        <v>13</v>
      </c>
      <c r="N30" s="21">
        <v>5</v>
      </c>
      <c r="O30" s="4">
        <v>0</v>
      </c>
      <c r="P30" s="21">
        <v>1</v>
      </c>
      <c r="R30" s="33">
        <f t="shared" si="2"/>
        <v>0.53333333333333333</v>
      </c>
      <c r="S30" s="33">
        <f t="shared" si="3"/>
        <v>0.7</v>
      </c>
      <c r="T30" s="33">
        <f t="shared" si="4"/>
        <v>0.76666666666666672</v>
      </c>
      <c r="U30" s="25">
        <f t="shared" si="5"/>
        <v>0.9</v>
      </c>
      <c r="V30" s="25">
        <f t="shared" si="5"/>
        <v>0.93333333333333335</v>
      </c>
      <c r="W30" s="25">
        <f t="shared" si="5"/>
        <v>0.9</v>
      </c>
      <c r="X30" s="25">
        <f t="shared" si="5"/>
        <v>6.6666666666666666E-2</v>
      </c>
      <c r="Y30" s="25">
        <f t="shared" si="5"/>
        <v>0.16666666666666666</v>
      </c>
      <c r="Z30" s="25">
        <f t="shared" si="5"/>
        <v>6.6666666666666666E-2</v>
      </c>
      <c r="AA30" s="25">
        <f t="shared" si="5"/>
        <v>0.2</v>
      </c>
      <c r="AB30" s="25">
        <f t="shared" si="5"/>
        <v>0.26666666666666666</v>
      </c>
      <c r="AC30" s="25">
        <f t="shared" si="5"/>
        <v>0.43333333333333335</v>
      </c>
      <c r="AD30" s="25">
        <f t="shared" si="5"/>
        <v>0.16666666666666666</v>
      </c>
      <c r="AE30" s="25">
        <f t="shared" si="5"/>
        <v>0</v>
      </c>
      <c r="AF30" s="25">
        <f t="shared" si="5"/>
        <v>3.3333333333333333E-2</v>
      </c>
    </row>
    <row r="31" spans="2:32" x14ac:dyDescent="0.2">
      <c r="B31" s="11">
        <v>14</v>
      </c>
      <c r="C31" s="11">
        <v>21</v>
      </c>
      <c r="D31" s="11">
        <v>22</v>
      </c>
      <c r="E31" s="11">
        <v>27</v>
      </c>
      <c r="F31" s="11">
        <v>27</v>
      </c>
      <c r="G31" s="11">
        <v>25</v>
      </c>
      <c r="H31" s="21">
        <v>2</v>
      </c>
      <c r="I31" s="21">
        <v>5</v>
      </c>
      <c r="J31" s="21">
        <v>1</v>
      </c>
      <c r="K31" s="21">
        <v>6</v>
      </c>
      <c r="L31" s="21">
        <v>8</v>
      </c>
      <c r="M31" s="21">
        <v>13</v>
      </c>
      <c r="N31" s="21">
        <v>4</v>
      </c>
      <c r="O31" s="4">
        <v>0</v>
      </c>
      <c r="P31" s="21">
        <v>1</v>
      </c>
      <c r="R31" s="33">
        <f t="shared" si="2"/>
        <v>0.46666666666666667</v>
      </c>
      <c r="S31" s="33">
        <f t="shared" si="3"/>
        <v>0.7</v>
      </c>
      <c r="T31" s="33">
        <f t="shared" si="4"/>
        <v>0.73333333333333328</v>
      </c>
      <c r="U31" s="25">
        <f t="shared" si="5"/>
        <v>0.9</v>
      </c>
      <c r="V31" s="25">
        <f t="shared" si="5"/>
        <v>0.9</v>
      </c>
      <c r="W31" s="25">
        <f t="shared" si="5"/>
        <v>0.83333333333333337</v>
      </c>
      <c r="X31" s="25">
        <f t="shared" si="5"/>
        <v>6.6666666666666666E-2</v>
      </c>
      <c r="Y31" s="25">
        <f t="shared" si="5"/>
        <v>0.16666666666666666</v>
      </c>
      <c r="Z31" s="25">
        <f t="shared" si="5"/>
        <v>3.3333333333333333E-2</v>
      </c>
      <c r="AA31" s="25">
        <f t="shared" si="5"/>
        <v>0.2</v>
      </c>
      <c r="AB31" s="25">
        <f t="shared" si="5"/>
        <v>0.26666666666666666</v>
      </c>
      <c r="AC31" s="25">
        <f t="shared" si="5"/>
        <v>0.43333333333333335</v>
      </c>
      <c r="AD31" s="25">
        <f t="shared" si="5"/>
        <v>0.13333333333333333</v>
      </c>
      <c r="AE31" s="25">
        <f t="shared" si="5"/>
        <v>0</v>
      </c>
      <c r="AF31" s="25">
        <f t="shared" si="5"/>
        <v>3.3333333333333333E-2</v>
      </c>
    </row>
    <row r="32" spans="2:32" x14ac:dyDescent="0.2">
      <c r="B32" s="11">
        <v>13</v>
      </c>
      <c r="C32" s="11">
        <v>21</v>
      </c>
      <c r="D32" s="11">
        <v>22</v>
      </c>
      <c r="E32" s="11">
        <v>23</v>
      </c>
      <c r="F32" s="11">
        <v>26</v>
      </c>
      <c r="G32" s="11">
        <v>25</v>
      </c>
      <c r="H32" s="21">
        <v>1</v>
      </c>
      <c r="I32" s="21">
        <v>3</v>
      </c>
      <c r="J32" s="21">
        <v>1</v>
      </c>
      <c r="K32" s="21">
        <v>5</v>
      </c>
      <c r="L32" s="21">
        <v>8</v>
      </c>
      <c r="M32" s="21">
        <v>13</v>
      </c>
      <c r="N32" s="21">
        <v>1</v>
      </c>
      <c r="O32" s="4">
        <v>0</v>
      </c>
      <c r="P32" s="21">
        <v>1</v>
      </c>
      <c r="R32" s="33">
        <f t="shared" si="2"/>
        <v>0.43333333333333335</v>
      </c>
      <c r="S32" s="33">
        <f t="shared" si="3"/>
        <v>0.7</v>
      </c>
      <c r="T32" s="33">
        <f t="shared" si="4"/>
        <v>0.73333333333333328</v>
      </c>
      <c r="U32" s="25">
        <f t="shared" si="5"/>
        <v>0.76666666666666672</v>
      </c>
      <c r="V32" s="25">
        <f t="shared" si="5"/>
        <v>0.8666666666666667</v>
      </c>
      <c r="W32" s="25">
        <f t="shared" si="5"/>
        <v>0.83333333333333337</v>
      </c>
      <c r="X32" s="25">
        <f t="shared" si="5"/>
        <v>3.3333333333333333E-2</v>
      </c>
      <c r="Y32" s="25">
        <f t="shared" si="5"/>
        <v>0.1</v>
      </c>
      <c r="Z32" s="25">
        <f t="shared" si="5"/>
        <v>3.3333333333333333E-2</v>
      </c>
      <c r="AA32" s="25">
        <f t="shared" si="5"/>
        <v>0.16666666666666666</v>
      </c>
      <c r="AB32" s="25">
        <f t="shared" si="5"/>
        <v>0.26666666666666666</v>
      </c>
      <c r="AC32" s="25">
        <f t="shared" si="5"/>
        <v>0.43333333333333335</v>
      </c>
      <c r="AD32" s="25">
        <f t="shared" si="5"/>
        <v>3.3333333333333333E-2</v>
      </c>
      <c r="AE32" s="25">
        <f t="shared" si="5"/>
        <v>0</v>
      </c>
      <c r="AF32" s="25">
        <f t="shared" si="5"/>
        <v>3.3333333333333333E-2</v>
      </c>
    </row>
    <row r="33" spans="2:32" x14ac:dyDescent="0.2">
      <c r="B33" s="11">
        <v>11</v>
      </c>
      <c r="C33" s="11">
        <v>21</v>
      </c>
      <c r="D33" s="11">
        <v>21</v>
      </c>
      <c r="E33" s="11">
        <v>18</v>
      </c>
      <c r="F33" s="11">
        <v>24</v>
      </c>
      <c r="G33" s="11">
        <v>20</v>
      </c>
      <c r="H33" s="21">
        <v>1</v>
      </c>
      <c r="I33" s="21">
        <v>0</v>
      </c>
      <c r="J33" s="21">
        <v>1</v>
      </c>
      <c r="K33" s="21">
        <v>4</v>
      </c>
      <c r="L33" s="21">
        <v>8</v>
      </c>
      <c r="M33" s="21">
        <v>12</v>
      </c>
      <c r="N33" s="21">
        <v>0</v>
      </c>
      <c r="O33" s="4">
        <v>0</v>
      </c>
      <c r="P33" s="21">
        <v>1</v>
      </c>
      <c r="R33" s="33">
        <f t="shared" si="2"/>
        <v>0.36666666666666664</v>
      </c>
      <c r="S33" s="33">
        <f t="shared" si="3"/>
        <v>0.7</v>
      </c>
      <c r="T33" s="33">
        <f t="shared" si="4"/>
        <v>0.7</v>
      </c>
      <c r="U33" s="25">
        <f t="shared" si="5"/>
        <v>0.6</v>
      </c>
      <c r="V33" s="25">
        <f t="shared" si="5"/>
        <v>0.8</v>
      </c>
      <c r="W33" s="25">
        <f t="shared" si="5"/>
        <v>0.66666666666666663</v>
      </c>
      <c r="X33" s="25">
        <f t="shared" si="5"/>
        <v>3.3333333333333333E-2</v>
      </c>
      <c r="Y33" s="25">
        <f t="shared" si="5"/>
        <v>0</v>
      </c>
      <c r="Z33" s="25">
        <f t="shared" si="5"/>
        <v>3.3333333333333333E-2</v>
      </c>
      <c r="AA33" s="25">
        <f t="shared" si="5"/>
        <v>0.13333333333333333</v>
      </c>
      <c r="AB33" s="25">
        <f t="shared" si="5"/>
        <v>0.26666666666666666</v>
      </c>
      <c r="AC33" s="25">
        <f t="shared" si="5"/>
        <v>0.4</v>
      </c>
      <c r="AD33" s="25">
        <f t="shared" si="5"/>
        <v>0</v>
      </c>
      <c r="AE33" s="25">
        <f t="shared" si="5"/>
        <v>0</v>
      </c>
      <c r="AF33" s="25">
        <f t="shared" si="5"/>
        <v>3.3333333333333333E-2</v>
      </c>
    </row>
    <row r="34" spans="2:32" x14ac:dyDescent="0.2">
      <c r="B34" s="11">
        <v>9</v>
      </c>
      <c r="C34" s="11">
        <v>20</v>
      </c>
      <c r="D34" s="11">
        <v>18</v>
      </c>
      <c r="E34" s="11">
        <v>14</v>
      </c>
      <c r="F34" s="11">
        <v>23</v>
      </c>
      <c r="G34" s="11">
        <v>16</v>
      </c>
      <c r="H34" s="21">
        <v>1</v>
      </c>
      <c r="I34" s="21">
        <v>0</v>
      </c>
      <c r="J34" s="21">
        <v>0</v>
      </c>
      <c r="K34" s="21">
        <v>4</v>
      </c>
      <c r="L34" s="21">
        <v>8</v>
      </c>
      <c r="M34" s="21">
        <v>10</v>
      </c>
      <c r="N34" s="4">
        <v>0</v>
      </c>
      <c r="O34" s="4">
        <v>0</v>
      </c>
      <c r="P34" s="21">
        <v>0</v>
      </c>
      <c r="R34" s="33">
        <f t="shared" si="2"/>
        <v>0.3</v>
      </c>
      <c r="S34" s="33">
        <f t="shared" si="3"/>
        <v>0.66666666666666663</v>
      </c>
      <c r="T34" s="33">
        <f t="shared" si="4"/>
        <v>0.6</v>
      </c>
      <c r="U34" s="25">
        <f t="shared" si="5"/>
        <v>0.46666666666666667</v>
      </c>
      <c r="V34" s="25">
        <f t="shared" si="5"/>
        <v>0.76666666666666672</v>
      </c>
      <c r="W34" s="25">
        <f t="shared" si="5"/>
        <v>0.53333333333333333</v>
      </c>
      <c r="X34" s="25">
        <f t="shared" si="5"/>
        <v>3.3333333333333333E-2</v>
      </c>
      <c r="Y34" s="25">
        <f t="shared" si="5"/>
        <v>0</v>
      </c>
      <c r="Z34" s="25">
        <f t="shared" si="5"/>
        <v>0</v>
      </c>
      <c r="AA34" s="25">
        <f t="shared" si="5"/>
        <v>0.13333333333333333</v>
      </c>
      <c r="AB34" s="25">
        <f t="shared" si="5"/>
        <v>0.26666666666666666</v>
      </c>
      <c r="AC34" s="25">
        <f t="shared" si="5"/>
        <v>0.33333333333333331</v>
      </c>
      <c r="AD34" s="25">
        <f t="shared" si="5"/>
        <v>0</v>
      </c>
      <c r="AE34" s="25">
        <f t="shared" si="5"/>
        <v>0</v>
      </c>
      <c r="AF34" s="25">
        <f t="shared" si="5"/>
        <v>0</v>
      </c>
    </row>
    <row r="35" spans="2:32" x14ac:dyDescent="0.2">
      <c r="B35" s="11">
        <v>9</v>
      </c>
      <c r="C35" s="11">
        <v>19</v>
      </c>
      <c r="D35" s="11">
        <v>18</v>
      </c>
      <c r="E35" s="11">
        <v>14</v>
      </c>
      <c r="F35" s="11">
        <v>21</v>
      </c>
      <c r="G35" s="11">
        <v>13</v>
      </c>
      <c r="H35" s="21">
        <v>1</v>
      </c>
      <c r="I35" s="4">
        <v>0</v>
      </c>
      <c r="J35" s="4">
        <v>0</v>
      </c>
      <c r="K35" s="21">
        <v>3</v>
      </c>
      <c r="L35" s="21">
        <v>7</v>
      </c>
      <c r="M35" s="21">
        <v>7</v>
      </c>
      <c r="N35" s="4">
        <v>0</v>
      </c>
      <c r="O35" s="4">
        <v>0</v>
      </c>
      <c r="P35" s="4">
        <v>0</v>
      </c>
      <c r="R35" s="33">
        <f t="shared" si="2"/>
        <v>0.3</v>
      </c>
      <c r="S35" s="33">
        <f t="shared" si="3"/>
        <v>0.6333333333333333</v>
      </c>
      <c r="T35" s="33">
        <f t="shared" si="4"/>
        <v>0.6</v>
      </c>
      <c r="U35" s="25">
        <f t="shared" si="5"/>
        <v>0.46666666666666667</v>
      </c>
      <c r="V35" s="25">
        <f t="shared" si="5"/>
        <v>0.7</v>
      </c>
      <c r="W35" s="25">
        <f t="shared" si="5"/>
        <v>0.43333333333333335</v>
      </c>
      <c r="X35" s="25">
        <f t="shared" si="5"/>
        <v>3.3333333333333333E-2</v>
      </c>
      <c r="Y35" s="25">
        <f t="shared" si="5"/>
        <v>0</v>
      </c>
      <c r="Z35" s="25">
        <f t="shared" si="5"/>
        <v>0</v>
      </c>
      <c r="AA35" s="25">
        <f t="shared" si="5"/>
        <v>0.1</v>
      </c>
      <c r="AB35" s="25">
        <f t="shared" si="5"/>
        <v>0.23333333333333334</v>
      </c>
      <c r="AC35" s="25">
        <f t="shared" si="5"/>
        <v>0.23333333333333334</v>
      </c>
      <c r="AD35" s="25">
        <f t="shared" si="5"/>
        <v>0</v>
      </c>
      <c r="AE35" s="25">
        <f t="shared" si="5"/>
        <v>0</v>
      </c>
      <c r="AF35" s="25">
        <f t="shared" si="5"/>
        <v>0</v>
      </c>
    </row>
    <row r="36" spans="2:32" x14ac:dyDescent="0.2">
      <c r="B36" s="11">
        <v>9</v>
      </c>
      <c r="C36" s="11">
        <v>18</v>
      </c>
      <c r="D36" s="11">
        <v>16</v>
      </c>
      <c r="E36" s="11">
        <v>14</v>
      </c>
      <c r="F36" s="11">
        <v>21</v>
      </c>
      <c r="G36" s="11">
        <v>11</v>
      </c>
      <c r="H36" s="21">
        <v>1</v>
      </c>
      <c r="I36" s="4">
        <v>0</v>
      </c>
      <c r="J36" s="4">
        <v>0</v>
      </c>
      <c r="K36" s="21">
        <v>3</v>
      </c>
      <c r="L36" s="21">
        <v>6</v>
      </c>
      <c r="M36" s="21">
        <v>4</v>
      </c>
      <c r="N36" s="4">
        <v>0</v>
      </c>
      <c r="O36" s="4">
        <v>0</v>
      </c>
      <c r="P36" s="4">
        <v>0</v>
      </c>
      <c r="R36" s="33">
        <f t="shared" si="2"/>
        <v>0.3</v>
      </c>
      <c r="S36" s="33">
        <f t="shared" si="3"/>
        <v>0.6</v>
      </c>
      <c r="T36" s="33">
        <f t="shared" si="4"/>
        <v>0.53333333333333333</v>
      </c>
      <c r="U36" s="25">
        <f t="shared" si="5"/>
        <v>0.46666666666666667</v>
      </c>
      <c r="V36" s="25">
        <f t="shared" si="5"/>
        <v>0.7</v>
      </c>
      <c r="W36" s="25">
        <f t="shared" si="5"/>
        <v>0.36666666666666664</v>
      </c>
      <c r="X36" s="25">
        <f t="shared" si="5"/>
        <v>3.3333333333333333E-2</v>
      </c>
      <c r="Y36" s="25">
        <f t="shared" si="5"/>
        <v>0</v>
      </c>
      <c r="Z36" s="25">
        <f t="shared" si="5"/>
        <v>0</v>
      </c>
      <c r="AA36" s="25">
        <f t="shared" si="5"/>
        <v>0.1</v>
      </c>
      <c r="AB36" s="25">
        <f t="shared" si="5"/>
        <v>0.2</v>
      </c>
      <c r="AC36" s="25">
        <f t="shared" si="5"/>
        <v>0.13333333333333333</v>
      </c>
      <c r="AD36" s="25">
        <f t="shared" si="5"/>
        <v>0</v>
      </c>
      <c r="AE36" s="25">
        <f t="shared" si="5"/>
        <v>0</v>
      </c>
      <c r="AF36" s="25">
        <f t="shared" si="5"/>
        <v>0</v>
      </c>
    </row>
    <row r="37" spans="2:32" x14ac:dyDescent="0.2">
      <c r="B37" s="11">
        <v>9</v>
      </c>
      <c r="C37" s="11">
        <v>17</v>
      </c>
      <c r="D37" s="11">
        <v>14</v>
      </c>
      <c r="E37" s="11">
        <v>10</v>
      </c>
      <c r="F37" s="11">
        <v>12</v>
      </c>
      <c r="G37" s="11">
        <v>11</v>
      </c>
      <c r="H37" s="21">
        <v>0</v>
      </c>
      <c r="I37" s="4">
        <v>0</v>
      </c>
      <c r="J37" s="4">
        <v>0</v>
      </c>
      <c r="K37" s="21">
        <v>2</v>
      </c>
      <c r="L37" s="21">
        <v>6</v>
      </c>
      <c r="M37" s="21">
        <v>4</v>
      </c>
      <c r="N37" s="4">
        <v>0</v>
      </c>
      <c r="O37" s="4">
        <v>0</v>
      </c>
      <c r="P37" s="4">
        <v>0</v>
      </c>
      <c r="R37" s="33">
        <f t="shared" si="2"/>
        <v>0.3</v>
      </c>
      <c r="S37" s="33">
        <f t="shared" si="3"/>
        <v>0.56666666666666665</v>
      </c>
      <c r="T37" s="33">
        <f t="shared" si="4"/>
        <v>0.46666666666666667</v>
      </c>
      <c r="U37" s="25">
        <f t="shared" si="5"/>
        <v>0.33333333333333331</v>
      </c>
      <c r="V37" s="25">
        <f t="shared" si="5"/>
        <v>0.4</v>
      </c>
      <c r="W37" s="25">
        <f t="shared" si="5"/>
        <v>0.36666666666666664</v>
      </c>
      <c r="X37" s="25">
        <f t="shared" si="5"/>
        <v>0</v>
      </c>
      <c r="Y37" s="25">
        <f t="shared" si="5"/>
        <v>0</v>
      </c>
      <c r="Z37" s="25">
        <f t="shared" si="5"/>
        <v>0</v>
      </c>
      <c r="AA37" s="25">
        <f t="shared" si="5"/>
        <v>6.6666666666666666E-2</v>
      </c>
      <c r="AB37" s="25">
        <f t="shared" si="5"/>
        <v>0.2</v>
      </c>
      <c r="AC37" s="25">
        <f t="shared" si="5"/>
        <v>0.13333333333333333</v>
      </c>
      <c r="AD37" s="25">
        <f t="shared" si="5"/>
        <v>0</v>
      </c>
      <c r="AE37" s="25">
        <f t="shared" si="5"/>
        <v>0</v>
      </c>
      <c r="AF37" s="25">
        <f t="shared" si="5"/>
        <v>0</v>
      </c>
    </row>
    <row r="38" spans="2:32" x14ac:dyDescent="0.2">
      <c r="B38" s="11">
        <v>9</v>
      </c>
      <c r="C38" s="11">
        <v>9</v>
      </c>
      <c r="D38" s="11">
        <v>7</v>
      </c>
      <c r="E38" s="11">
        <v>14</v>
      </c>
      <c r="F38" s="11">
        <v>11</v>
      </c>
      <c r="G38" s="11">
        <v>8</v>
      </c>
      <c r="H38" s="4">
        <v>0</v>
      </c>
      <c r="I38" s="4">
        <v>0</v>
      </c>
      <c r="J38" s="4">
        <v>0</v>
      </c>
      <c r="K38" s="21">
        <v>1</v>
      </c>
      <c r="L38" s="21">
        <v>6</v>
      </c>
      <c r="M38" s="21">
        <v>3</v>
      </c>
      <c r="N38" s="4">
        <v>0</v>
      </c>
      <c r="O38" s="4">
        <v>0</v>
      </c>
      <c r="P38" s="4">
        <v>0</v>
      </c>
      <c r="R38" s="33">
        <f t="shared" si="2"/>
        <v>0.3</v>
      </c>
      <c r="S38" s="33">
        <f t="shared" si="3"/>
        <v>0.3</v>
      </c>
      <c r="T38" s="33">
        <f t="shared" si="4"/>
        <v>0.23333333333333334</v>
      </c>
      <c r="U38" s="25">
        <f t="shared" si="5"/>
        <v>0.46666666666666667</v>
      </c>
      <c r="V38" s="25">
        <f t="shared" si="5"/>
        <v>0.36666666666666664</v>
      </c>
      <c r="W38" s="25">
        <f t="shared" si="5"/>
        <v>0.26666666666666666</v>
      </c>
      <c r="X38" s="25">
        <f t="shared" si="5"/>
        <v>0</v>
      </c>
      <c r="Y38" s="25">
        <f t="shared" si="5"/>
        <v>0</v>
      </c>
      <c r="Z38" s="25">
        <f t="shared" si="5"/>
        <v>0</v>
      </c>
      <c r="AA38" s="25">
        <f t="shared" si="5"/>
        <v>3.3333333333333333E-2</v>
      </c>
      <c r="AB38" s="25">
        <f t="shared" si="5"/>
        <v>0.2</v>
      </c>
      <c r="AC38" s="25">
        <f t="shared" si="5"/>
        <v>0.1</v>
      </c>
      <c r="AD38" s="25">
        <f t="shared" si="5"/>
        <v>0</v>
      </c>
      <c r="AE38" s="25">
        <f t="shared" si="5"/>
        <v>0</v>
      </c>
      <c r="AF38" s="25">
        <f t="shared" si="5"/>
        <v>0</v>
      </c>
    </row>
    <row r="39" spans="2:32" x14ac:dyDescent="0.2">
      <c r="B39" s="11">
        <v>9</v>
      </c>
      <c r="C39" s="11">
        <v>7</v>
      </c>
      <c r="D39" s="11">
        <v>7</v>
      </c>
      <c r="E39" s="11">
        <v>8</v>
      </c>
      <c r="F39" s="11">
        <v>11</v>
      </c>
      <c r="G39" s="11">
        <v>8</v>
      </c>
      <c r="H39" s="4">
        <v>0</v>
      </c>
      <c r="I39" s="4">
        <v>0</v>
      </c>
      <c r="J39" s="4">
        <v>0</v>
      </c>
      <c r="K39" s="21">
        <v>1</v>
      </c>
      <c r="L39" s="21">
        <v>5</v>
      </c>
      <c r="M39" s="21">
        <v>1</v>
      </c>
      <c r="N39" s="4">
        <v>0</v>
      </c>
      <c r="O39" s="4">
        <v>0</v>
      </c>
      <c r="P39" s="4">
        <v>0</v>
      </c>
      <c r="R39" s="33">
        <f t="shared" si="2"/>
        <v>0.3</v>
      </c>
      <c r="S39" s="33">
        <f t="shared" si="3"/>
        <v>0.23333333333333334</v>
      </c>
      <c r="T39" s="33">
        <f t="shared" si="4"/>
        <v>0.23333333333333334</v>
      </c>
      <c r="U39" s="25">
        <f t="shared" si="5"/>
        <v>0.26666666666666666</v>
      </c>
      <c r="V39" s="25">
        <f t="shared" si="5"/>
        <v>0.36666666666666664</v>
      </c>
      <c r="W39" s="25">
        <f t="shared" si="5"/>
        <v>0.26666666666666666</v>
      </c>
      <c r="X39" s="25">
        <f t="shared" si="5"/>
        <v>0</v>
      </c>
      <c r="Y39" s="25">
        <f t="shared" si="5"/>
        <v>0</v>
      </c>
      <c r="Z39" s="25">
        <f t="shared" si="5"/>
        <v>0</v>
      </c>
      <c r="AA39" s="25">
        <f t="shared" si="5"/>
        <v>3.3333333333333333E-2</v>
      </c>
      <c r="AB39" s="25">
        <f t="shared" si="5"/>
        <v>0.16666666666666666</v>
      </c>
      <c r="AC39" s="25">
        <f t="shared" si="5"/>
        <v>3.3333333333333333E-2</v>
      </c>
      <c r="AD39" s="25">
        <f t="shared" si="5"/>
        <v>0</v>
      </c>
      <c r="AE39" s="25">
        <f t="shared" si="5"/>
        <v>0</v>
      </c>
      <c r="AF39" s="25">
        <f t="shared" si="5"/>
        <v>0</v>
      </c>
    </row>
    <row r="40" spans="2:32" x14ac:dyDescent="0.2">
      <c r="B40" s="11">
        <v>9</v>
      </c>
      <c r="C40" s="11">
        <v>7</v>
      </c>
      <c r="D40" s="11">
        <v>5</v>
      </c>
      <c r="E40" s="11">
        <v>6</v>
      </c>
      <c r="F40" s="11">
        <v>6</v>
      </c>
      <c r="G40" s="11">
        <v>3</v>
      </c>
      <c r="H40" s="4">
        <v>0</v>
      </c>
      <c r="I40" s="4">
        <v>0</v>
      </c>
      <c r="J40" s="4">
        <v>0</v>
      </c>
      <c r="K40" s="21">
        <v>0</v>
      </c>
      <c r="L40" s="21">
        <v>5</v>
      </c>
      <c r="M40" s="21">
        <v>0</v>
      </c>
      <c r="N40" s="4">
        <v>0</v>
      </c>
      <c r="O40" s="4">
        <v>0</v>
      </c>
      <c r="P40" s="4">
        <v>0</v>
      </c>
      <c r="R40" s="33">
        <f t="shared" si="2"/>
        <v>0.3</v>
      </c>
      <c r="S40" s="33">
        <f t="shared" si="3"/>
        <v>0.23333333333333334</v>
      </c>
      <c r="T40" s="33">
        <f t="shared" si="4"/>
        <v>0.16666666666666666</v>
      </c>
      <c r="U40" s="25">
        <f t="shared" ref="U40:AF51" si="6">E40/30</f>
        <v>0.2</v>
      </c>
      <c r="V40" s="25">
        <f t="shared" si="6"/>
        <v>0.2</v>
      </c>
      <c r="W40" s="25">
        <f t="shared" si="6"/>
        <v>0.1</v>
      </c>
      <c r="X40" s="25">
        <f t="shared" si="6"/>
        <v>0</v>
      </c>
      <c r="Y40" s="25">
        <f t="shared" si="6"/>
        <v>0</v>
      </c>
      <c r="Z40" s="25">
        <f t="shared" si="6"/>
        <v>0</v>
      </c>
      <c r="AA40" s="25">
        <f t="shared" si="6"/>
        <v>0</v>
      </c>
      <c r="AB40" s="25">
        <f t="shared" si="6"/>
        <v>0.16666666666666666</v>
      </c>
      <c r="AC40" s="25">
        <f t="shared" si="6"/>
        <v>0</v>
      </c>
      <c r="AD40" s="25">
        <f t="shared" si="6"/>
        <v>0</v>
      </c>
      <c r="AE40" s="25">
        <f t="shared" si="6"/>
        <v>0</v>
      </c>
      <c r="AF40" s="25">
        <f t="shared" si="6"/>
        <v>0</v>
      </c>
    </row>
    <row r="41" spans="2:32" x14ac:dyDescent="0.2">
      <c r="B41" s="11">
        <v>7</v>
      </c>
      <c r="C41" s="11">
        <v>5</v>
      </c>
      <c r="D41" s="11">
        <v>3</v>
      </c>
      <c r="E41" s="11">
        <v>4</v>
      </c>
      <c r="F41" s="11">
        <v>3</v>
      </c>
      <c r="G41" s="11">
        <v>3</v>
      </c>
      <c r="H41" s="4">
        <v>0</v>
      </c>
      <c r="I41" s="4">
        <v>0</v>
      </c>
      <c r="J41" s="4">
        <v>0</v>
      </c>
      <c r="K41" s="21">
        <v>0</v>
      </c>
      <c r="L41" s="21">
        <v>5</v>
      </c>
      <c r="M41" s="4">
        <v>0</v>
      </c>
      <c r="N41" s="4">
        <v>0</v>
      </c>
      <c r="O41" s="4">
        <v>0</v>
      </c>
      <c r="P41" s="4">
        <v>0</v>
      </c>
      <c r="R41" s="33">
        <f t="shared" si="2"/>
        <v>0.23333333333333334</v>
      </c>
      <c r="S41" s="33">
        <f t="shared" si="3"/>
        <v>0.16666666666666666</v>
      </c>
      <c r="T41" s="33">
        <f t="shared" si="4"/>
        <v>0.1</v>
      </c>
      <c r="U41" s="25">
        <f t="shared" si="6"/>
        <v>0.13333333333333333</v>
      </c>
      <c r="V41" s="25">
        <f t="shared" si="6"/>
        <v>0.1</v>
      </c>
      <c r="W41" s="25">
        <f t="shared" si="6"/>
        <v>0.1</v>
      </c>
      <c r="X41" s="25">
        <f t="shared" si="6"/>
        <v>0</v>
      </c>
      <c r="Y41" s="25">
        <f t="shared" si="6"/>
        <v>0</v>
      </c>
      <c r="Z41" s="25">
        <f t="shared" si="6"/>
        <v>0</v>
      </c>
      <c r="AA41" s="25">
        <f t="shared" si="6"/>
        <v>0</v>
      </c>
      <c r="AB41" s="25">
        <f t="shared" si="6"/>
        <v>0.16666666666666666</v>
      </c>
      <c r="AC41" s="25">
        <f t="shared" si="6"/>
        <v>0</v>
      </c>
      <c r="AD41" s="25">
        <f t="shared" si="6"/>
        <v>0</v>
      </c>
      <c r="AE41" s="25">
        <f t="shared" si="6"/>
        <v>0</v>
      </c>
      <c r="AF41" s="25">
        <f t="shared" si="6"/>
        <v>0</v>
      </c>
    </row>
    <row r="42" spans="2:32" x14ac:dyDescent="0.2">
      <c r="B42" s="11">
        <v>6</v>
      </c>
      <c r="C42" s="11">
        <v>3</v>
      </c>
      <c r="D42" s="11">
        <v>3</v>
      </c>
      <c r="E42" s="11">
        <v>2</v>
      </c>
      <c r="F42" s="11">
        <v>2</v>
      </c>
      <c r="G42" s="11">
        <v>1</v>
      </c>
      <c r="H42" s="4">
        <v>0</v>
      </c>
      <c r="I42" s="4">
        <v>0</v>
      </c>
      <c r="J42" s="4">
        <v>0</v>
      </c>
      <c r="K42" s="21">
        <v>0</v>
      </c>
      <c r="L42" s="21">
        <v>3</v>
      </c>
      <c r="M42" s="4">
        <v>0</v>
      </c>
      <c r="N42" s="4">
        <v>0</v>
      </c>
      <c r="O42" s="4">
        <v>0</v>
      </c>
      <c r="P42" s="4">
        <v>0</v>
      </c>
      <c r="R42" s="33">
        <f t="shared" si="2"/>
        <v>0.2</v>
      </c>
      <c r="S42" s="33">
        <f t="shared" si="3"/>
        <v>0.1</v>
      </c>
      <c r="T42" s="33">
        <f t="shared" si="4"/>
        <v>0.1</v>
      </c>
      <c r="U42" s="25">
        <f t="shared" si="6"/>
        <v>6.6666666666666666E-2</v>
      </c>
      <c r="V42" s="25">
        <f t="shared" si="6"/>
        <v>6.6666666666666666E-2</v>
      </c>
      <c r="W42" s="25">
        <f t="shared" si="6"/>
        <v>3.3333333333333333E-2</v>
      </c>
      <c r="X42" s="25">
        <f t="shared" si="6"/>
        <v>0</v>
      </c>
      <c r="Y42" s="25">
        <f t="shared" si="6"/>
        <v>0</v>
      </c>
      <c r="Z42" s="25">
        <f t="shared" si="6"/>
        <v>0</v>
      </c>
      <c r="AA42" s="25">
        <f t="shared" si="6"/>
        <v>0</v>
      </c>
      <c r="AB42" s="25">
        <f t="shared" si="6"/>
        <v>0.1</v>
      </c>
      <c r="AC42" s="25">
        <f t="shared" si="6"/>
        <v>0</v>
      </c>
      <c r="AD42" s="25">
        <f t="shared" si="6"/>
        <v>0</v>
      </c>
      <c r="AE42" s="25">
        <f t="shared" si="6"/>
        <v>0</v>
      </c>
      <c r="AF42" s="25">
        <f t="shared" si="6"/>
        <v>0</v>
      </c>
    </row>
    <row r="43" spans="2:32" x14ac:dyDescent="0.2">
      <c r="B43" s="11">
        <v>5</v>
      </c>
      <c r="C43" s="11">
        <v>2</v>
      </c>
      <c r="D43" s="11">
        <v>3</v>
      </c>
      <c r="E43" s="4">
        <v>0</v>
      </c>
      <c r="F43" s="4">
        <v>0</v>
      </c>
      <c r="G43" s="11">
        <v>1</v>
      </c>
      <c r="H43" s="4">
        <v>0</v>
      </c>
      <c r="I43" s="4">
        <v>0</v>
      </c>
      <c r="J43" s="4">
        <v>0</v>
      </c>
      <c r="K43" s="4">
        <v>0</v>
      </c>
      <c r="L43" s="29">
        <v>3</v>
      </c>
      <c r="M43" s="4">
        <v>0</v>
      </c>
      <c r="N43" s="4">
        <v>0</v>
      </c>
      <c r="O43" s="4">
        <v>0</v>
      </c>
      <c r="P43" s="4">
        <v>0</v>
      </c>
      <c r="R43" s="33">
        <f t="shared" si="2"/>
        <v>0.16666666666666666</v>
      </c>
      <c r="S43" s="33">
        <f t="shared" si="3"/>
        <v>6.6666666666666666E-2</v>
      </c>
      <c r="T43" s="33">
        <f t="shared" si="4"/>
        <v>0.1</v>
      </c>
      <c r="U43" s="25">
        <f t="shared" si="6"/>
        <v>0</v>
      </c>
      <c r="V43" s="25">
        <f t="shared" si="6"/>
        <v>0</v>
      </c>
      <c r="W43" s="25">
        <f t="shared" si="6"/>
        <v>3.3333333333333333E-2</v>
      </c>
      <c r="X43" s="25">
        <f t="shared" si="6"/>
        <v>0</v>
      </c>
      <c r="Y43" s="25">
        <f t="shared" si="6"/>
        <v>0</v>
      </c>
      <c r="Z43" s="25">
        <f t="shared" si="6"/>
        <v>0</v>
      </c>
      <c r="AA43" s="25">
        <f t="shared" si="6"/>
        <v>0</v>
      </c>
      <c r="AB43" s="25">
        <f t="shared" si="6"/>
        <v>0.1</v>
      </c>
      <c r="AC43" s="25">
        <f t="shared" si="6"/>
        <v>0</v>
      </c>
      <c r="AD43" s="25">
        <f t="shared" si="6"/>
        <v>0</v>
      </c>
      <c r="AE43" s="25">
        <f t="shared" si="6"/>
        <v>0</v>
      </c>
      <c r="AF43" s="25">
        <f t="shared" si="6"/>
        <v>0</v>
      </c>
    </row>
    <row r="44" spans="2:32" x14ac:dyDescent="0.2">
      <c r="B44" s="11">
        <v>4</v>
      </c>
      <c r="C44" s="11">
        <v>2</v>
      </c>
      <c r="D44" s="11"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29">
        <v>2</v>
      </c>
      <c r="M44" s="4">
        <v>0</v>
      </c>
      <c r="N44" s="4">
        <v>0</v>
      </c>
      <c r="O44" s="4">
        <v>0</v>
      </c>
      <c r="P44" s="4">
        <v>0</v>
      </c>
      <c r="R44" s="33">
        <f t="shared" si="2"/>
        <v>0.13333333333333333</v>
      </c>
      <c r="S44" s="33">
        <f t="shared" si="3"/>
        <v>6.6666666666666666E-2</v>
      </c>
      <c r="T44" s="33">
        <f t="shared" si="4"/>
        <v>6.6666666666666666E-2</v>
      </c>
      <c r="U44" s="25">
        <f t="shared" si="6"/>
        <v>0</v>
      </c>
      <c r="V44" s="25">
        <f t="shared" si="6"/>
        <v>0</v>
      </c>
      <c r="W44" s="25">
        <f t="shared" si="6"/>
        <v>0</v>
      </c>
      <c r="X44" s="25">
        <f t="shared" si="6"/>
        <v>0</v>
      </c>
      <c r="Y44" s="25">
        <f t="shared" si="6"/>
        <v>0</v>
      </c>
      <c r="Z44" s="25">
        <f t="shared" si="6"/>
        <v>0</v>
      </c>
      <c r="AA44" s="25">
        <f t="shared" si="6"/>
        <v>0</v>
      </c>
      <c r="AB44" s="25">
        <f t="shared" si="6"/>
        <v>6.6666666666666666E-2</v>
      </c>
      <c r="AC44" s="25">
        <f t="shared" si="6"/>
        <v>0</v>
      </c>
      <c r="AD44" s="25">
        <f t="shared" si="6"/>
        <v>0</v>
      </c>
      <c r="AE44" s="25">
        <f t="shared" si="6"/>
        <v>0</v>
      </c>
      <c r="AF44" s="25">
        <f t="shared" si="6"/>
        <v>0</v>
      </c>
    </row>
    <row r="45" spans="2:32" x14ac:dyDescent="0.2">
      <c r="B45" s="26">
        <v>4</v>
      </c>
      <c r="C45" s="26">
        <v>1</v>
      </c>
      <c r="D45" s="26"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29">
        <v>1</v>
      </c>
      <c r="M45" s="4">
        <v>0</v>
      </c>
      <c r="N45" s="4">
        <v>0</v>
      </c>
      <c r="O45" s="4">
        <v>0</v>
      </c>
      <c r="P45" s="4">
        <v>0</v>
      </c>
      <c r="R45" s="33">
        <f t="shared" si="2"/>
        <v>0.13333333333333333</v>
      </c>
      <c r="S45" s="33">
        <f t="shared" si="3"/>
        <v>3.3333333333333333E-2</v>
      </c>
      <c r="T45" s="33">
        <f t="shared" si="4"/>
        <v>6.6666666666666666E-2</v>
      </c>
      <c r="U45" s="25">
        <f t="shared" si="6"/>
        <v>0</v>
      </c>
      <c r="V45" s="25">
        <f t="shared" si="6"/>
        <v>0</v>
      </c>
      <c r="W45" s="25">
        <f t="shared" si="6"/>
        <v>0</v>
      </c>
      <c r="X45" s="25">
        <f t="shared" si="6"/>
        <v>0</v>
      </c>
      <c r="Y45" s="25">
        <f t="shared" si="6"/>
        <v>0</v>
      </c>
      <c r="Z45" s="25">
        <f t="shared" si="6"/>
        <v>0</v>
      </c>
      <c r="AA45" s="25">
        <f t="shared" si="6"/>
        <v>0</v>
      </c>
      <c r="AB45" s="25">
        <f t="shared" si="6"/>
        <v>3.3333333333333333E-2</v>
      </c>
      <c r="AC45" s="25">
        <f t="shared" si="6"/>
        <v>0</v>
      </c>
      <c r="AD45" s="25">
        <f t="shared" si="6"/>
        <v>0</v>
      </c>
      <c r="AE45" s="25">
        <f t="shared" si="6"/>
        <v>0</v>
      </c>
      <c r="AF45" s="25">
        <f t="shared" si="6"/>
        <v>0</v>
      </c>
    </row>
    <row r="46" spans="2:32" x14ac:dyDescent="0.2">
      <c r="B46" s="26">
        <v>3</v>
      </c>
      <c r="C46" s="26">
        <v>1</v>
      </c>
      <c r="D46" s="26">
        <v>2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29">
        <v>1</v>
      </c>
      <c r="M46" s="4">
        <v>0</v>
      </c>
      <c r="N46" s="4">
        <v>0</v>
      </c>
      <c r="O46" s="4">
        <v>0</v>
      </c>
      <c r="P46" s="4">
        <v>0</v>
      </c>
      <c r="R46" s="33">
        <f t="shared" si="2"/>
        <v>0.1</v>
      </c>
      <c r="S46" s="33">
        <f t="shared" si="3"/>
        <v>3.3333333333333333E-2</v>
      </c>
      <c r="T46" s="33">
        <f t="shared" si="4"/>
        <v>6.6666666666666666E-2</v>
      </c>
      <c r="U46" s="25">
        <f t="shared" si="6"/>
        <v>0</v>
      </c>
      <c r="V46" s="25">
        <f t="shared" si="6"/>
        <v>0</v>
      </c>
      <c r="W46" s="25">
        <f t="shared" si="6"/>
        <v>0</v>
      </c>
      <c r="X46" s="25">
        <f t="shared" si="6"/>
        <v>0</v>
      </c>
      <c r="Y46" s="25">
        <f t="shared" si="6"/>
        <v>0</v>
      </c>
      <c r="Z46" s="25">
        <f t="shared" si="6"/>
        <v>0</v>
      </c>
      <c r="AA46" s="25">
        <f t="shared" si="6"/>
        <v>0</v>
      </c>
      <c r="AB46" s="25">
        <f t="shared" si="6"/>
        <v>3.3333333333333333E-2</v>
      </c>
      <c r="AC46" s="25">
        <f t="shared" si="6"/>
        <v>0</v>
      </c>
      <c r="AD46" s="25">
        <f t="shared" si="6"/>
        <v>0</v>
      </c>
      <c r="AE46" s="25">
        <f t="shared" si="6"/>
        <v>0</v>
      </c>
      <c r="AF46" s="25">
        <f t="shared" si="6"/>
        <v>0</v>
      </c>
    </row>
    <row r="47" spans="2:32" x14ac:dyDescent="0.2">
      <c r="B47" s="26">
        <v>3</v>
      </c>
      <c r="C47" s="26">
        <v>1</v>
      </c>
      <c r="D47" s="26"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21">
        <v>0</v>
      </c>
      <c r="M47" s="4">
        <v>0</v>
      </c>
      <c r="N47" s="4">
        <v>0</v>
      </c>
      <c r="O47" s="4">
        <v>0</v>
      </c>
      <c r="P47" s="4">
        <v>0</v>
      </c>
      <c r="R47" s="33">
        <f t="shared" si="2"/>
        <v>0.1</v>
      </c>
      <c r="S47" s="33">
        <f t="shared" si="3"/>
        <v>3.3333333333333333E-2</v>
      </c>
      <c r="T47" s="33">
        <f t="shared" si="4"/>
        <v>6.6666666666666666E-2</v>
      </c>
      <c r="U47" s="25">
        <f t="shared" si="6"/>
        <v>0</v>
      </c>
      <c r="V47" s="25">
        <f t="shared" si="6"/>
        <v>0</v>
      </c>
      <c r="W47" s="25">
        <f t="shared" si="6"/>
        <v>0</v>
      </c>
      <c r="X47" s="25">
        <f t="shared" si="6"/>
        <v>0</v>
      </c>
      <c r="Y47" s="25">
        <f t="shared" si="6"/>
        <v>0</v>
      </c>
      <c r="Z47" s="25">
        <f t="shared" si="6"/>
        <v>0</v>
      </c>
      <c r="AA47" s="25">
        <f t="shared" si="6"/>
        <v>0</v>
      </c>
      <c r="AB47" s="25">
        <f t="shared" si="6"/>
        <v>0</v>
      </c>
      <c r="AC47" s="25">
        <f t="shared" si="6"/>
        <v>0</v>
      </c>
      <c r="AD47" s="25">
        <f t="shared" si="6"/>
        <v>0</v>
      </c>
      <c r="AE47" s="25">
        <f t="shared" si="6"/>
        <v>0</v>
      </c>
      <c r="AF47" s="25">
        <f t="shared" si="6"/>
        <v>0</v>
      </c>
    </row>
    <row r="48" spans="2:32" x14ac:dyDescent="0.2">
      <c r="B48" s="26">
        <v>1</v>
      </c>
      <c r="C48" s="26">
        <v>0</v>
      </c>
      <c r="D48" s="26"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R48" s="33">
        <f t="shared" si="2"/>
        <v>3.3333333333333333E-2</v>
      </c>
      <c r="S48" s="33">
        <f t="shared" si="3"/>
        <v>0</v>
      </c>
      <c r="T48" s="33">
        <f t="shared" si="4"/>
        <v>6.6666666666666666E-2</v>
      </c>
      <c r="U48" s="25">
        <f t="shared" si="6"/>
        <v>0</v>
      </c>
      <c r="V48" s="25">
        <f t="shared" si="6"/>
        <v>0</v>
      </c>
      <c r="W48" s="25">
        <f t="shared" si="6"/>
        <v>0</v>
      </c>
      <c r="X48" s="25">
        <f t="shared" si="6"/>
        <v>0</v>
      </c>
      <c r="Y48" s="25">
        <f t="shared" si="6"/>
        <v>0</v>
      </c>
      <c r="Z48" s="25">
        <f t="shared" si="6"/>
        <v>0</v>
      </c>
      <c r="AA48" s="25">
        <f t="shared" si="6"/>
        <v>0</v>
      </c>
      <c r="AB48" s="25">
        <f t="shared" si="6"/>
        <v>0</v>
      </c>
      <c r="AC48" s="25">
        <f t="shared" si="6"/>
        <v>0</v>
      </c>
      <c r="AD48" s="25">
        <f t="shared" si="6"/>
        <v>0</v>
      </c>
      <c r="AE48" s="25">
        <f t="shared" si="6"/>
        <v>0</v>
      </c>
      <c r="AF48" s="25">
        <f t="shared" si="6"/>
        <v>0</v>
      </c>
    </row>
    <row r="49" spans="2:32" x14ac:dyDescent="0.2">
      <c r="B49" s="11">
        <v>0</v>
      </c>
      <c r="C49" s="11">
        <v>0</v>
      </c>
      <c r="D49" s="11">
        <v>1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R49" s="33">
        <f t="shared" si="2"/>
        <v>0</v>
      </c>
      <c r="S49" s="33">
        <f t="shared" si="3"/>
        <v>0</v>
      </c>
      <c r="T49" s="33">
        <f t="shared" si="4"/>
        <v>3.3333333333333333E-2</v>
      </c>
      <c r="U49" s="25">
        <f t="shared" si="6"/>
        <v>0</v>
      </c>
      <c r="V49" s="25">
        <f t="shared" si="6"/>
        <v>0</v>
      </c>
      <c r="W49" s="25">
        <f t="shared" si="6"/>
        <v>0</v>
      </c>
      <c r="X49" s="25">
        <f t="shared" si="6"/>
        <v>0</v>
      </c>
      <c r="Y49" s="25">
        <f t="shared" si="6"/>
        <v>0</v>
      </c>
      <c r="Z49" s="25">
        <f t="shared" si="6"/>
        <v>0</v>
      </c>
      <c r="AA49" s="25">
        <f t="shared" si="6"/>
        <v>0</v>
      </c>
      <c r="AB49" s="25">
        <f t="shared" si="6"/>
        <v>0</v>
      </c>
      <c r="AC49" s="25">
        <f t="shared" si="6"/>
        <v>0</v>
      </c>
      <c r="AD49" s="25">
        <f t="shared" si="6"/>
        <v>0</v>
      </c>
      <c r="AE49" s="25">
        <f t="shared" si="6"/>
        <v>0</v>
      </c>
      <c r="AF49" s="25">
        <f t="shared" si="6"/>
        <v>0</v>
      </c>
    </row>
    <row r="50" spans="2:32" x14ac:dyDescent="0.2">
      <c r="B50" s="11">
        <v>0</v>
      </c>
      <c r="C50" s="11">
        <v>0</v>
      </c>
      <c r="D50" s="11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R50" s="33">
        <f t="shared" si="2"/>
        <v>0</v>
      </c>
      <c r="S50" s="33">
        <f t="shared" si="3"/>
        <v>0</v>
      </c>
      <c r="T50" s="33">
        <f t="shared" si="4"/>
        <v>0</v>
      </c>
      <c r="U50" s="25">
        <f t="shared" si="6"/>
        <v>0</v>
      </c>
      <c r="V50" s="25">
        <f t="shared" si="6"/>
        <v>0</v>
      </c>
      <c r="W50" s="25">
        <f t="shared" si="6"/>
        <v>0</v>
      </c>
      <c r="X50" s="25">
        <f t="shared" si="6"/>
        <v>0</v>
      </c>
      <c r="Y50" s="25">
        <f t="shared" si="6"/>
        <v>0</v>
      </c>
      <c r="Z50" s="25">
        <f t="shared" si="6"/>
        <v>0</v>
      </c>
      <c r="AA50" s="25">
        <f t="shared" si="6"/>
        <v>0</v>
      </c>
      <c r="AB50" s="25">
        <f t="shared" si="6"/>
        <v>0</v>
      </c>
      <c r="AC50" s="25">
        <f t="shared" si="6"/>
        <v>0</v>
      </c>
      <c r="AD50" s="25">
        <f t="shared" si="6"/>
        <v>0</v>
      </c>
      <c r="AE50" s="25">
        <f t="shared" si="6"/>
        <v>0</v>
      </c>
      <c r="AF50" s="25">
        <f t="shared" si="6"/>
        <v>0</v>
      </c>
    </row>
    <row r="51" spans="2:32" x14ac:dyDescent="0.2"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R51" s="33">
        <f t="shared" si="2"/>
        <v>0</v>
      </c>
      <c r="S51" s="33">
        <f t="shared" si="3"/>
        <v>0</v>
      </c>
      <c r="T51" s="33">
        <f t="shared" si="4"/>
        <v>0</v>
      </c>
      <c r="U51" s="25">
        <f t="shared" si="6"/>
        <v>0</v>
      </c>
      <c r="V51" s="25">
        <f t="shared" si="6"/>
        <v>0</v>
      </c>
      <c r="W51" s="25">
        <f t="shared" si="6"/>
        <v>0</v>
      </c>
      <c r="X51" s="25">
        <f t="shared" si="6"/>
        <v>0</v>
      </c>
      <c r="Y51" s="25">
        <f t="shared" si="6"/>
        <v>0</v>
      </c>
      <c r="Z51" s="25">
        <f t="shared" si="6"/>
        <v>0</v>
      </c>
      <c r="AA51" s="25">
        <f t="shared" si="6"/>
        <v>0</v>
      </c>
      <c r="AB51" s="25">
        <f t="shared" si="6"/>
        <v>0</v>
      </c>
      <c r="AC51" s="25">
        <f t="shared" si="6"/>
        <v>0</v>
      </c>
      <c r="AD51" s="25">
        <f t="shared" si="6"/>
        <v>0</v>
      </c>
      <c r="AE51" s="25">
        <f t="shared" si="6"/>
        <v>0</v>
      </c>
      <c r="AF51" s="25">
        <f t="shared" si="6"/>
        <v>0</v>
      </c>
    </row>
    <row r="54" spans="2:32" x14ac:dyDescent="0.2">
      <c r="B54" s="5" t="s">
        <v>13</v>
      </c>
    </row>
    <row r="55" spans="2:32" ht="18" x14ac:dyDescent="0.2">
      <c r="B55" s="125" t="s">
        <v>29</v>
      </c>
      <c r="C55" s="126"/>
      <c r="D55" s="1"/>
      <c r="E55" s="139" t="s">
        <v>103</v>
      </c>
      <c r="F55" s="139"/>
      <c r="H55" s="139" t="s">
        <v>104</v>
      </c>
      <c r="I55" s="139"/>
      <c r="K55" s="139" t="s">
        <v>105</v>
      </c>
      <c r="L55" s="139"/>
    </row>
    <row r="56" spans="2:32" x14ac:dyDescent="0.2">
      <c r="B56" s="39" t="s">
        <v>0</v>
      </c>
      <c r="C56" s="39" t="s">
        <v>30</v>
      </c>
      <c r="D56" s="1"/>
      <c r="E56" s="39" t="s">
        <v>0</v>
      </c>
      <c r="F56" s="39" t="s">
        <v>30</v>
      </c>
      <c r="H56" s="39" t="s">
        <v>0</v>
      </c>
      <c r="I56" s="39" t="s">
        <v>30</v>
      </c>
      <c r="K56" s="39" t="s">
        <v>0</v>
      </c>
      <c r="L56" s="39" t="s">
        <v>30</v>
      </c>
    </row>
    <row r="57" spans="2:32" x14ac:dyDescent="0.2">
      <c r="B57" s="39">
        <v>0.18129999999999999</v>
      </c>
      <c r="C57" s="39">
        <v>1.7869999999999999</v>
      </c>
      <c r="D57" s="1"/>
      <c r="E57" s="39" t="s">
        <v>9</v>
      </c>
      <c r="F57" s="39">
        <v>50.21</v>
      </c>
      <c r="H57" s="39">
        <v>5.9999999999999995E-4</v>
      </c>
      <c r="I57" s="39">
        <v>11.7</v>
      </c>
      <c r="K57" s="39" t="s">
        <v>9</v>
      </c>
      <c r="L57" s="39">
        <v>54.38</v>
      </c>
    </row>
    <row r="58" spans="2:32" x14ac:dyDescent="0.2">
      <c r="B58" s="39" t="s">
        <v>1</v>
      </c>
      <c r="C58" s="39"/>
      <c r="D58" s="1"/>
      <c r="E58" s="39" t="s">
        <v>10</v>
      </c>
      <c r="F58" s="39"/>
      <c r="H58" s="39" t="s">
        <v>116</v>
      </c>
      <c r="I58" s="39"/>
      <c r="K58" s="39" t="s">
        <v>10</v>
      </c>
      <c r="L58" s="39"/>
    </row>
    <row r="59" spans="2:32" x14ac:dyDescent="0.2">
      <c r="E59" s="135"/>
      <c r="F59" s="135"/>
      <c r="G59" s="1"/>
      <c r="H59" s="135"/>
      <c r="I59" s="135"/>
    </row>
    <row r="60" spans="2:32" x14ac:dyDescent="0.2">
      <c r="E60" s="132"/>
      <c r="F60" s="132"/>
      <c r="G60" s="1"/>
      <c r="H60" s="132"/>
      <c r="I60" s="132"/>
    </row>
    <row r="61" spans="2:32" x14ac:dyDescent="0.2">
      <c r="E61" s="132"/>
      <c r="F61" s="132"/>
      <c r="G61" s="1"/>
      <c r="H61" s="132"/>
      <c r="I61" s="132"/>
    </row>
    <row r="62" spans="2:32" x14ac:dyDescent="0.2">
      <c r="E62" s="132"/>
      <c r="F62" s="132"/>
      <c r="G62" s="1"/>
      <c r="H62" s="132"/>
      <c r="I62" s="132"/>
    </row>
  </sheetData>
  <mergeCells count="24">
    <mergeCell ref="E62:F62"/>
    <mergeCell ref="H62:I62"/>
    <mergeCell ref="B3:D3"/>
    <mergeCell ref="R3:T3"/>
    <mergeCell ref="B2:P2"/>
    <mergeCell ref="R2:AF2"/>
    <mergeCell ref="B55:C55"/>
    <mergeCell ref="E55:F55"/>
    <mergeCell ref="H55:I55"/>
    <mergeCell ref="K55:L55"/>
    <mergeCell ref="E59:F59"/>
    <mergeCell ref="H59:I59"/>
    <mergeCell ref="E60:F60"/>
    <mergeCell ref="H60:I60"/>
    <mergeCell ref="E61:F61"/>
    <mergeCell ref="H61:I61"/>
    <mergeCell ref="X3:Z3"/>
    <mergeCell ref="AA3:AC3"/>
    <mergeCell ref="AD3:AF3"/>
    <mergeCell ref="E3:G3"/>
    <mergeCell ref="H3:J3"/>
    <mergeCell ref="K3:M3"/>
    <mergeCell ref="N3:P3"/>
    <mergeCell ref="U3:W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AB9B-76E2-394D-BBCC-0D41BAB418AF}">
  <dimension ref="B2:AS52"/>
  <sheetViews>
    <sheetView zoomScale="50" workbookViewId="0">
      <selection activeCell="K72" sqref="K72"/>
    </sheetView>
  </sheetViews>
  <sheetFormatPr baseColWidth="10" defaultRowHeight="16" x14ac:dyDescent="0.2"/>
  <cols>
    <col min="2" max="2" width="14.5" customWidth="1"/>
    <col min="3" max="3" width="15.6640625" customWidth="1"/>
    <col min="4" max="4" width="15" customWidth="1"/>
    <col min="5" max="5" width="15.5" customWidth="1"/>
    <col min="7" max="7" width="14.33203125" customWidth="1"/>
    <col min="8" max="8" width="15.5" customWidth="1"/>
    <col min="9" max="9" width="15" customWidth="1"/>
    <col min="10" max="10" width="15.83203125" customWidth="1"/>
    <col min="12" max="12" width="15.5" customWidth="1"/>
    <col min="13" max="13" width="15.1640625" customWidth="1"/>
    <col min="14" max="14" width="15.6640625" customWidth="1"/>
    <col min="15" max="15" width="15.83203125" customWidth="1"/>
    <col min="17" max="17" width="13.5" customWidth="1"/>
    <col min="18" max="18" width="16.5" customWidth="1"/>
    <col min="19" max="19" width="16.83203125" customWidth="1"/>
    <col min="20" max="20" width="18.5" customWidth="1"/>
  </cols>
  <sheetData>
    <row r="2" spans="2:45" x14ac:dyDescent="0.2">
      <c r="B2" s="2" t="s">
        <v>178</v>
      </c>
      <c r="C2" s="1" t="s">
        <v>155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45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45" ht="18" x14ac:dyDescent="0.2">
      <c r="B4" s="7" t="s">
        <v>151</v>
      </c>
      <c r="C4" s="171" t="s">
        <v>28</v>
      </c>
      <c r="D4" s="171"/>
      <c r="E4" s="171"/>
      <c r="F4" s="171" t="s">
        <v>6</v>
      </c>
      <c r="G4" s="171"/>
      <c r="H4" s="171"/>
      <c r="I4" s="171" t="s">
        <v>152</v>
      </c>
      <c r="J4" s="171"/>
      <c r="K4" s="171"/>
      <c r="L4" s="171" t="s">
        <v>153</v>
      </c>
      <c r="M4" s="171"/>
      <c r="N4" s="171"/>
      <c r="O4" s="171" t="s">
        <v>154</v>
      </c>
      <c r="P4" s="171"/>
      <c r="Q4" s="171"/>
    </row>
    <row r="5" spans="2:45" x14ac:dyDescent="0.2">
      <c r="B5" s="94">
        <v>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0.01</v>
      </c>
      <c r="L5" s="4">
        <v>0</v>
      </c>
      <c r="M5" s="4">
        <v>0.02</v>
      </c>
      <c r="N5" s="4">
        <v>0</v>
      </c>
      <c r="O5" s="4">
        <v>0</v>
      </c>
      <c r="P5" s="4">
        <v>0</v>
      </c>
      <c r="Q5" s="4">
        <v>0</v>
      </c>
    </row>
    <row r="6" spans="2:45" x14ac:dyDescent="0.2">
      <c r="B6" s="94">
        <v>8</v>
      </c>
      <c r="C6" s="4">
        <v>0</v>
      </c>
      <c r="D6" s="4">
        <v>0</v>
      </c>
      <c r="E6" s="4">
        <v>0</v>
      </c>
      <c r="F6" s="4">
        <v>0.04</v>
      </c>
      <c r="G6" s="4">
        <v>0.03</v>
      </c>
      <c r="H6" s="4">
        <v>0.08</v>
      </c>
      <c r="I6" s="4">
        <v>0.02</v>
      </c>
      <c r="J6" s="4">
        <v>0.01</v>
      </c>
      <c r="K6" s="4">
        <v>0.1</v>
      </c>
      <c r="L6" s="4">
        <v>0.05</v>
      </c>
      <c r="M6" s="4">
        <v>0.34</v>
      </c>
      <c r="N6" s="4">
        <v>0.03</v>
      </c>
      <c r="O6" s="4">
        <v>0.09</v>
      </c>
      <c r="P6" s="4">
        <v>0.08</v>
      </c>
      <c r="Q6" s="4">
        <v>0</v>
      </c>
    </row>
    <row r="7" spans="2:45" x14ac:dyDescent="0.2">
      <c r="B7" s="94">
        <v>9</v>
      </c>
      <c r="C7" s="4">
        <v>0.41</v>
      </c>
      <c r="D7" s="4">
        <v>0.3</v>
      </c>
      <c r="E7" s="4">
        <v>0.57999999999999996</v>
      </c>
      <c r="F7" s="4">
        <v>0.19</v>
      </c>
      <c r="G7" s="4">
        <v>0.23</v>
      </c>
      <c r="H7" s="4">
        <v>0.19</v>
      </c>
      <c r="I7" s="4">
        <v>0.41</v>
      </c>
      <c r="J7" s="4">
        <v>0.26</v>
      </c>
      <c r="K7" s="4">
        <v>0.54</v>
      </c>
      <c r="L7" s="4">
        <v>0.3</v>
      </c>
      <c r="M7" s="4">
        <v>0.34</v>
      </c>
      <c r="N7" s="4">
        <v>0.13</v>
      </c>
      <c r="O7" s="4">
        <v>0.4</v>
      </c>
      <c r="P7" s="4">
        <v>0.48</v>
      </c>
      <c r="Q7" s="4">
        <v>0.43</v>
      </c>
    </row>
    <row r="8" spans="2:45" x14ac:dyDescent="0.2">
      <c r="B8" s="94">
        <v>10</v>
      </c>
      <c r="C8" s="4">
        <v>0.31</v>
      </c>
      <c r="D8" s="4">
        <v>0.35</v>
      </c>
      <c r="E8" s="4">
        <v>0.37</v>
      </c>
      <c r="F8" s="4">
        <v>0.26</v>
      </c>
      <c r="G8" s="4">
        <v>0.28000000000000003</v>
      </c>
      <c r="H8" s="4">
        <v>0.31</v>
      </c>
      <c r="I8" s="4">
        <v>0.41</v>
      </c>
      <c r="J8" s="4">
        <v>0.37</v>
      </c>
      <c r="K8" s="4">
        <v>0.22</v>
      </c>
      <c r="L8" s="4">
        <v>0.41</v>
      </c>
      <c r="M8" s="4">
        <v>0.28000000000000003</v>
      </c>
      <c r="N8" s="4">
        <v>0.5</v>
      </c>
      <c r="O8" s="4">
        <v>0.27</v>
      </c>
      <c r="P8" s="4">
        <v>0.21</v>
      </c>
      <c r="Q8" s="4">
        <v>0.18</v>
      </c>
    </row>
    <row r="9" spans="2:45" x14ac:dyDescent="0.2">
      <c r="B9" s="94">
        <v>11</v>
      </c>
      <c r="C9" s="4">
        <v>0.23</v>
      </c>
      <c r="D9" s="4">
        <v>0.28000000000000003</v>
      </c>
      <c r="E9" s="4">
        <v>0.03</v>
      </c>
      <c r="F9" s="4">
        <v>0.28000000000000003</v>
      </c>
      <c r="G9" s="4">
        <v>0.24</v>
      </c>
      <c r="H9" s="4">
        <v>0.23</v>
      </c>
      <c r="I9" s="4">
        <v>0.09</v>
      </c>
      <c r="J9" s="4">
        <v>0.16</v>
      </c>
      <c r="K9" s="4">
        <v>0.06</v>
      </c>
      <c r="L9" s="4">
        <v>0.16</v>
      </c>
      <c r="M9" s="4">
        <v>0.02</v>
      </c>
      <c r="N9" s="4">
        <v>0.24</v>
      </c>
      <c r="O9" s="4">
        <v>7.0000000000000007E-2</v>
      </c>
      <c r="P9" s="4">
        <v>0.04</v>
      </c>
      <c r="Q9" s="4">
        <v>0.08</v>
      </c>
    </row>
    <row r="10" spans="2:45" x14ac:dyDescent="0.2">
      <c r="B10" s="94">
        <v>12</v>
      </c>
      <c r="C10" s="4">
        <v>0.03</v>
      </c>
      <c r="D10" s="4">
        <v>0.04</v>
      </c>
      <c r="E10" s="4">
        <v>0</v>
      </c>
      <c r="F10" s="4">
        <v>0.15</v>
      </c>
      <c r="G10" s="4">
        <v>0.08</v>
      </c>
      <c r="H10" s="4">
        <v>0.08</v>
      </c>
      <c r="I10" s="4">
        <v>0.06</v>
      </c>
      <c r="J10" s="4">
        <v>0.16</v>
      </c>
      <c r="K10" s="4">
        <v>0.04</v>
      </c>
      <c r="L10" s="4">
        <v>0.05</v>
      </c>
      <c r="M10" s="4">
        <v>0</v>
      </c>
      <c r="N10" s="4">
        <v>0.06</v>
      </c>
      <c r="O10" s="4">
        <v>0.03</v>
      </c>
      <c r="P10" s="4">
        <v>0.02</v>
      </c>
      <c r="Q10" s="4">
        <v>0.03</v>
      </c>
    </row>
    <row r="11" spans="2:45" x14ac:dyDescent="0.2">
      <c r="B11" s="94">
        <v>13</v>
      </c>
      <c r="C11" s="4">
        <v>0</v>
      </c>
      <c r="D11" s="4">
        <v>0</v>
      </c>
      <c r="E11" s="4">
        <v>0</v>
      </c>
      <c r="F11" s="4">
        <v>0.01</v>
      </c>
      <c r="G11" s="4">
        <v>7.0000000000000007E-2</v>
      </c>
      <c r="H11" s="4">
        <v>0.03</v>
      </c>
      <c r="I11" s="4">
        <v>0</v>
      </c>
      <c r="J11" s="4">
        <v>0.03</v>
      </c>
      <c r="K11" s="4">
        <v>0</v>
      </c>
      <c r="L11" s="4">
        <v>0.01</v>
      </c>
      <c r="M11" s="4">
        <v>0</v>
      </c>
      <c r="N11" s="4">
        <v>0.01</v>
      </c>
      <c r="O11" s="4">
        <v>0.02</v>
      </c>
      <c r="P11" s="4">
        <v>0.01</v>
      </c>
      <c r="Q11" s="4">
        <v>0.01</v>
      </c>
    </row>
    <row r="12" spans="2:45" x14ac:dyDescent="0.2">
      <c r="B12" s="94">
        <v>14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0.01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0.01</v>
      </c>
      <c r="O12" s="4">
        <v>0</v>
      </c>
      <c r="P12" s="4">
        <v>0</v>
      </c>
      <c r="Q12" s="4">
        <v>0</v>
      </c>
    </row>
    <row r="13" spans="2:45" x14ac:dyDescent="0.2">
      <c r="B13" s="94">
        <v>15</v>
      </c>
      <c r="C13" s="4">
        <v>0</v>
      </c>
      <c r="D13" s="4">
        <v>0</v>
      </c>
      <c r="E13" s="4">
        <v>0</v>
      </c>
      <c r="F13" s="4">
        <v>0.01</v>
      </c>
      <c r="G13" s="4">
        <v>0.01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2:45" x14ac:dyDescent="0.2">
      <c r="B14" s="117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spans="2:45" ht="18" x14ac:dyDescent="0.2">
      <c r="B15" s="163" t="s">
        <v>218</v>
      </c>
      <c r="C15" s="163"/>
      <c r="D15" s="163"/>
      <c r="E15" s="16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spans="2:45" x14ac:dyDescent="0.2">
      <c r="B16" s="160" t="s">
        <v>230</v>
      </c>
      <c r="C16" s="160"/>
      <c r="D16" s="160"/>
      <c r="E16" s="160"/>
      <c r="F16" s="73"/>
      <c r="G16" s="160" t="s">
        <v>230</v>
      </c>
      <c r="H16" s="160"/>
      <c r="I16" s="160"/>
      <c r="J16" s="160"/>
      <c r="K16" s="73"/>
      <c r="L16" s="160" t="s">
        <v>230</v>
      </c>
      <c r="M16" s="160"/>
      <c r="N16" s="160"/>
      <c r="O16" s="160"/>
      <c r="P16" s="73"/>
      <c r="Q16" s="160" t="s">
        <v>230</v>
      </c>
      <c r="R16" s="160"/>
      <c r="S16" s="160"/>
      <c r="T16" s="160"/>
      <c r="V16" s="160" t="s">
        <v>230</v>
      </c>
      <c r="W16" s="160"/>
      <c r="X16" s="160"/>
      <c r="Y16" s="160"/>
      <c r="AA16" s="160" t="s">
        <v>230</v>
      </c>
      <c r="AB16" s="160"/>
      <c r="AC16" s="160"/>
      <c r="AD16" s="160"/>
      <c r="AF16" s="160" t="s">
        <v>230</v>
      </c>
      <c r="AG16" s="160"/>
      <c r="AH16" s="160"/>
      <c r="AI16" s="160"/>
      <c r="AK16" s="160" t="s">
        <v>230</v>
      </c>
      <c r="AL16" s="160"/>
      <c r="AM16" s="160"/>
      <c r="AN16" s="160"/>
      <c r="AP16" s="160" t="s">
        <v>230</v>
      </c>
      <c r="AQ16" s="160"/>
      <c r="AR16" s="160"/>
      <c r="AS16" s="160"/>
    </row>
    <row r="17" spans="2:45" ht="18" x14ac:dyDescent="0.2">
      <c r="B17" s="163" t="s">
        <v>217</v>
      </c>
      <c r="C17" s="163"/>
      <c r="D17" s="163"/>
      <c r="E17" s="163"/>
      <c r="F17" s="73"/>
      <c r="G17" s="163" t="s">
        <v>219</v>
      </c>
      <c r="H17" s="163"/>
      <c r="I17" s="163"/>
      <c r="J17" s="163"/>
      <c r="K17" s="73"/>
      <c r="L17" s="163" t="s">
        <v>220</v>
      </c>
      <c r="M17" s="163"/>
      <c r="N17" s="163"/>
      <c r="O17" s="163"/>
      <c r="P17" s="73"/>
      <c r="Q17" s="172" t="s">
        <v>224</v>
      </c>
      <c r="R17" s="173"/>
      <c r="S17" s="173"/>
      <c r="T17" s="174"/>
      <c r="V17" s="172" t="s">
        <v>225</v>
      </c>
      <c r="W17" s="173"/>
      <c r="X17" s="173"/>
      <c r="Y17" s="174"/>
      <c r="AA17" s="172" t="s">
        <v>226</v>
      </c>
      <c r="AB17" s="173"/>
      <c r="AC17" s="173"/>
      <c r="AD17" s="175"/>
      <c r="AF17" s="172" t="s">
        <v>227</v>
      </c>
      <c r="AG17" s="173"/>
      <c r="AH17" s="173"/>
      <c r="AI17" s="175"/>
      <c r="AK17" s="172" t="s">
        <v>228</v>
      </c>
      <c r="AL17" s="173"/>
      <c r="AM17" s="173"/>
      <c r="AN17" s="175"/>
      <c r="AP17" s="172" t="s">
        <v>229</v>
      </c>
      <c r="AQ17" s="173"/>
      <c r="AR17" s="173"/>
      <c r="AS17" s="175"/>
    </row>
    <row r="18" spans="2:45" ht="18" x14ac:dyDescent="0.2">
      <c r="B18" s="116" t="s">
        <v>29</v>
      </c>
      <c r="C18" s="41" t="s">
        <v>103</v>
      </c>
      <c r="D18" s="41" t="s">
        <v>105</v>
      </c>
      <c r="E18" s="41" t="s">
        <v>104</v>
      </c>
      <c r="G18" s="116" t="s">
        <v>29</v>
      </c>
      <c r="H18" s="41" t="s">
        <v>103</v>
      </c>
      <c r="I18" s="41" t="s">
        <v>105</v>
      </c>
      <c r="J18" s="41" t="s">
        <v>104</v>
      </c>
      <c r="L18" s="116" t="s">
        <v>29</v>
      </c>
      <c r="M18" s="41" t="s">
        <v>103</v>
      </c>
      <c r="N18" s="41" t="s">
        <v>105</v>
      </c>
      <c r="O18" s="41" t="s">
        <v>104</v>
      </c>
      <c r="Q18" s="118" t="s">
        <v>29</v>
      </c>
      <c r="R18" s="119" t="s">
        <v>221</v>
      </c>
      <c r="S18" s="120" t="s">
        <v>223</v>
      </c>
      <c r="T18" s="120" t="s">
        <v>222</v>
      </c>
      <c r="V18" s="118" t="s">
        <v>29</v>
      </c>
      <c r="W18" s="119" t="s">
        <v>221</v>
      </c>
      <c r="X18" s="120" t="s">
        <v>223</v>
      </c>
      <c r="Y18" s="120" t="s">
        <v>222</v>
      </c>
      <c r="AA18" s="118" t="s">
        <v>29</v>
      </c>
      <c r="AB18" s="119" t="s">
        <v>221</v>
      </c>
      <c r="AC18" s="120" t="s">
        <v>223</v>
      </c>
      <c r="AD18" s="120" t="s">
        <v>222</v>
      </c>
      <c r="AF18" s="118" t="s">
        <v>29</v>
      </c>
      <c r="AG18" s="119" t="s">
        <v>221</v>
      </c>
      <c r="AH18" s="120" t="s">
        <v>223</v>
      </c>
      <c r="AI18" s="120" t="s">
        <v>222</v>
      </c>
      <c r="AK18" s="118" t="s">
        <v>29</v>
      </c>
      <c r="AL18" s="119" t="s">
        <v>221</v>
      </c>
      <c r="AM18" s="120" t="s">
        <v>223</v>
      </c>
      <c r="AN18" s="120" t="s">
        <v>222</v>
      </c>
      <c r="AP18" s="118" t="s">
        <v>29</v>
      </c>
      <c r="AQ18" s="119" t="s">
        <v>221</v>
      </c>
      <c r="AR18" s="120" t="s">
        <v>223</v>
      </c>
      <c r="AS18" s="120" t="s">
        <v>222</v>
      </c>
    </row>
    <row r="19" spans="2:45" x14ac:dyDescent="0.2">
      <c r="B19" s="39" t="s">
        <v>0</v>
      </c>
      <c r="C19" s="39" t="s">
        <v>0</v>
      </c>
      <c r="D19" s="39" t="s">
        <v>0</v>
      </c>
      <c r="E19" s="39" t="s">
        <v>0</v>
      </c>
      <c r="G19" s="39" t="s">
        <v>0</v>
      </c>
      <c r="H19" s="39" t="s">
        <v>0</v>
      </c>
      <c r="I19" s="39" t="s">
        <v>0</v>
      </c>
      <c r="J19" s="39" t="s">
        <v>0</v>
      </c>
      <c r="L19" s="39" t="s">
        <v>0</v>
      </c>
      <c r="M19" s="39" t="s">
        <v>0</v>
      </c>
      <c r="N19" s="39" t="s">
        <v>0</v>
      </c>
      <c r="O19" s="39" t="s">
        <v>0</v>
      </c>
      <c r="Q19" s="121" t="s">
        <v>0</v>
      </c>
      <c r="R19" s="122" t="s">
        <v>0</v>
      </c>
      <c r="S19" s="122" t="s">
        <v>0</v>
      </c>
      <c r="T19" s="122" t="s">
        <v>0</v>
      </c>
      <c r="V19" s="121" t="s">
        <v>0</v>
      </c>
      <c r="W19" s="122" t="s">
        <v>0</v>
      </c>
      <c r="X19" s="122" t="s">
        <v>0</v>
      </c>
      <c r="Y19" s="122" t="s">
        <v>0</v>
      </c>
      <c r="AA19" s="121" t="s">
        <v>0</v>
      </c>
      <c r="AB19" s="122" t="s">
        <v>0</v>
      </c>
      <c r="AC19" s="122" t="s">
        <v>0</v>
      </c>
      <c r="AD19" s="122" t="s">
        <v>0</v>
      </c>
      <c r="AF19" s="121" t="s">
        <v>0</v>
      </c>
      <c r="AG19" s="122" t="s">
        <v>0</v>
      </c>
      <c r="AH19" s="122" t="s">
        <v>0</v>
      </c>
      <c r="AI19" s="122" t="s">
        <v>0</v>
      </c>
      <c r="AK19" s="121" t="s">
        <v>0</v>
      </c>
      <c r="AL19" s="122" t="s">
        <v>0</v>
      </c>
      <c r="AM19" s="122" t="s">
        <v>0</v>
      </c>
      <c r="AN19" s="122" t="s">
        <v>0</v>
      </c>
      <c r="AP19" s="121" t="s">
        <v>0</v>
      </c>
      <c r="AQ19" s="122" t="s">
        <v>0</v>
      </c>
      <c r="AR19" s="122" t="s">
        <v>0</v>
      </c>
      <c r="AS19" s="122" t="s">
        <v>0</v>
      </c>
    </row>
    <row r="20" spans="2:45" x14ac:dyDescent="0.2">
      <c r="B20" s="39" t="s">
        <v>231</v>
      </c>
      <c r="C20" s="92">
        <v>0.88519999999999999</v>
      </c>
      <c r="D20" s="92">
        <v>0.46189999999999998</v>
      </c>
      <c r="E20" s="39" t="s">
        <v>231</v>
      </c>
      <c r="G20" s="92">
        <v>0.87760000000000005</v>
      </c>
      <c r="H20" s="92">
        <v>0.91930000000000001</v>
      </c>
      <c r="I20" s="92">
        <v>0.19650000000000001</v>
      </c>
      <c r="J20" s="92">
        <v>0.82589999999999997</v>
      </c>
      <c r="L20" s="92">
        <v>7.1800000000000003E-2</v>
      </c>
      <c r="M20" s="92">
        <v>0.99270000000000003</v>
      </c>
      <c r="N20" s="92">
        <v>0.19350000000000001</v>
      </c>
      <c r="O20" s="39" t="s">
        <v>231</v>
      </c>
      <c r="Q20" s="92">
        <v>0.70579999999999998</v>
      </c>
      <c r="R20" s="92">
        <v>0.99929999999999997</v>
      </c>
      <c r="S20" s="92">
        <v>0.77629999999999999</v>
      </c>
      <c r="T20" s="92">
        <v>0.1774</v>
      </c>
      <c r="V20" s="92">
        <v>0.69030000000000002</v>
      </c>
      <c r="W20" s="92">
        <v>0.62660000000000005</v>
      </c>
      <c r="X20" s="92">
        <v>0.93120000000000003</v>
      </c>
      <c r="Y20" s="92">
        <v>0.29959999999999998</v>
      </c>
      <c r="AA20" s="92">
        <v>8.4199999999999997E-2</v>
      </c>
      <c r="AB20" s="92">
        <v>0.1951</v>
      </c>
      <c r="AC20" s="92">
        <v>0.97740000000000005</v>
      </c>
      <c r="AD20" s="92" t="s">
        <v>231</v>
      </c>
      <c r="AF20" s="92">
        <v>5.9400000000000001E-2</v>
      </c>
      <c r="AG20" s="92">
        <v>0.85929999999999995</v>
      </c>
      <c r="AH20" s="92">
        <v>0.95979999999999999</v>
      </c>
      <c r="AI20" s="92">
        <v>0.7107</v>
      </c>
      <c r="AK20" s="92">
        <v>0.63639999999999997</v>
      </c>
      <c r="AL20" s="92" t="s">
        <v>231</v>
      </c>
      <c r="AM20" s="92">
        <v>0.64629999999999999</v>
      </c>
      <c r="AN20" s="76" t="s">
        <v>231</v>
      </c>
      <c r="AP20" s="92">
        <v>3.2099999999999997E-2</v>
      </c>
      <c r="AQ20" s="76" t="s">
        <v>231</v>
      </c>
      <c r="AR20" s="76" t="s">
        <v>231</v>
      </c>
      <c r="AS20" s="76" t="s">
        <v>231</v>
      </c>
    </row>
    <row r="21" spans="2:45" x14ac:dyDescent="0.2">
      <c r="B21" s="39" t="s">
        <v>1</v>
      </c>
      <c r="C21" s="92" t="s">
        <v>1</v>
      </c>
      <c r="D21" s="92" t="s">
        <v>1</v>
      </c>
      <c r="E21" s="39" t="s">
        <v>1</v>
      </c>
      <c r="G21" s="92" t="s">
        <v>1</v>
      </c>
      <c r="H21" s="92" t="s">
        <v>1</v>
      </c>
      <c r="I21" s="92" t="s">
        <v>1</v>
      </c>
      <c r="J21" s="92" t="s">
        <v>1</v>
      </c>
      <c r="L21" s="92" t="s">
        <v>1</v>
      </c>
      <c r="M21" s="92" t="s">
        <v>1</v>
      </c>
      <c r="N21" s="92" t="s">
        <v>1</v>
      </c>
      <c r="O21" s="92" t="s">
        <v>1</v>
      </c>
      <c r="Q21" s="92" t="s">
        <v>1</v>
      </c>
      <c r="R21" s="92" t="s">
        <v>1</v>
      </c>
      <c r="S21" s="92" t="s">
        <v>1</v>
      </c>
      <c r="T21" s="92" t="s">
        <v>1</v>
      </c>
      <c r="V21" s="92" t="s">
        <v>1</v>
      </c>
      <c r="W21" s="92" t="s">
        <v>1</v>
      </c>
      <c r="X21" s="92" t="s">
        <v>1</v>
      </c>
      <c r="Y21" s="92" t="s">
        <v>1</v>
      </c>
      <c r="AA21" s="92" t="s">
        <v>1</v>
      </c>
      <c r="AB21" s="92" t="s">
        <v>1</v>
      </c>
      <c r="AC21" s="92" t="s">
        <v>1</v>
      </c>
      <c r="AD21" s="92" t="s">
        <v>1</v>
      </c>
      <c r="AF21" s="92" t="s">
        <v>1</v>
      </c>
      <c r="AG21" s="92" t="s">
        <v>1</v>
      </c>
      <c r="AH21" s="92" t="s">
        <v>1</v>
      </c>
      <c r="AI21" s="92" t="s">
        <v>1</v>
      </c>
      <c r="AK21" s="92" t="s">
        <v>1</v>
      </c>
      <c r="AL21" s="92" t="s">
        <v>1</v>
      </c>
      <c r="AM21" s="92" t="s">
        <v>1</v>
      </c>
      <c r="AN21" s="76" t="s">
        <v>1</v>
      </c>
      <c r="AP21" s="92" t="s">
        <v>150</v>
      </c>
      <c r="AQ21" s="76" t="s">
        <v>1</v>
      </c>
      <c r="AR21" s="76" t="s">
        <v>1</v>
      </c>
      <c r="AS21" s="76" t="s">
        <v>1</v>
      </c>
    </row>
    <row r="22" spans="2:45" x14ac:dyDescent="0.2">
      <c r="B22" s="1"/>
      <c r="C22" s="1"/>
      <c r="D22" s="1"/>
      <c r="E22" s="1"/>
      <c r="F22" s="1"/>
      <c r="G22" s="1"/>
      <c r="H22" s="1"/>
      <c r="I22" s="1"/>
      <c r="J22" s="1"/>
      <c r="L22" s="1"/>
      <c r="M22" s="1"/>
      <c r="N22" s="1"/>
      <c r="O22" s="1"/>
      <c r="P22" s="1"/>
      <c r="Q22" s="1"/>
    </row>
    <row r="23" spans="2:45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2:45" x14ac:dyDescent="0.2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2:45" ht="20" x14ac:dyDescent="0.2">
      <c r="B25" s="164" t="s">
        <v>28</v>
      </c>
      <c r="C25" s="165"/>
      <c r="D25" s="165"/>
      <c r="E25" s="165"/>
      <c r="F25" s="165"/>
      <c r="G25" s="165"/>
      <c r="H25" s="166"/>
      <c r="J25" s="164" t="s">
        <v>6</v>
      </c>
      <c r="K25" s="165"/>
      <c r="L25" s="165"/>
      <c r="M25" s="165"/>
      <c r="N25" s="165"/>
      <c r="O25" s="165"/>
      <c r="P25" s="166"/>
      <c r="R25" s="164" t="s">
        <v>175</v>
      </c>
      <c r="S25" s="165"/>
      <c r="T25" s="165"/>
      <c r="U25" s="165"/>
      <c r="V25" s="165"/>
      <c r="W25" s="165"/>
      <c r="X25" s="166"/>
      <c r="Z25" s="164" t="s">
        <v>176</v>
      </c>
      <c r="AA25" s="165"/>
      <c r="AB25" s="165"/>
      <c r="AC25" s="165"/>
      <c r="AD25" s="165"/>
      <c r="AE25" s="165"/>
      <c r="AF25" s="166"/>
      <c r="AH25" s="164" t="s">
        <v>177</v>
      </c>
      <c r="AI25" s="165"/>
      <c r="AJ25" s="165"/>
      <c r="AK25" s="165"/>
      <c r="AL25" s="165"/>
      <c r="AM25" s="165"/>
      <c r="AN25" s="166"/>
    </row>
    <row r="26" spans="2:45" ht="18" x14ac:dyDescent="0.2">
      <c r="B26" s="95"/>
      <c r="C26" s="62" t="s">
        <v>117</v>
      </c>
      <c r="D26" s="62"/>
      <c r="E26" s="62" t="s">
        <v>118</v>
      </c>
      <c r="F26" s="62"/>
      <c r="G26" s="62" t="s">
        <v>119</v>
      </c>
      <c r="H26" s="62"/>
      <c r="J26" s="95"/>
      <c r="K26" s="62" t="s">
        <v>117</v>
      </c>
      <c r="L26" s="62"/>
      <c r="M26" s="62" t="s">
        <v>118</v>
      </c>
      <c r="N26" s="62"/>
      <c r="O26" s="62" t="s">
        <v>119</v>
      </c>
      <c r="P26" s="62"/>
      <c r="R26" s="95"/>
      <c r="S26" s="62" t="s">
        <v>117</v>
      </c>
      <c r="T26" s="62"/>
      <c r="U26" s="62" t="s">
        <v>118</v>
      </c>
      <c r="V26" s="62"/>
      <c r="W26" s="62" t="s">
        <v>119</v>
      </c>
      <c r="X26" s="62"/>
      <c r="Z26" s="95"/>
      <c r="AA26" s="62" t="s">
        <v>117</v>
      </c>
      <c r="AB26" s="62"/>
      <c r="AC26" s="62" t="s">
        <v>118</v>
      </c>
      <c r="AD26" s="62"/>
      <c r="AE26" s="62" t="s">
        <v>119</v>
      </c>
      <c r="AF26" s="62"/>
      <c r="AH26" s="95"/>
      <c r="AI26" s="62" t="s">
        <v>117</v>
      </c>
      <c r="AJ26" s="62"/>
      <c r="AK26" s="62" t="s">
        <v>118</v>
      </c>
      <c r="AL26" s="62"/>
      <c r="AM26" s="62" t="s">
        <v>119</v>
      </c>
      <c r="AN26" s="62"/>
    </row>
    <row r="27" spans="2:45" ht="18" x14ac:dyDescent="0.2">
      <c r="B27" s="95" t="s">
        <v>156</v>
      </c>
      <c r="C27" s="95" t="s">
        <v>157</v>
      </c>
      <c r="D27" s="95" t="s">
        <v>158</v>
      </c>
      <c r="E27" s="95" t="s">
        <v>157</v>
      </c>
      <c r="F27" s="95" t="s">
        <v>158</v>
      </c>
      <c r="G27" s="95" t="s">
        <v>157</v>
      </c>
      <c r="H27" s="95" t="s">
        <v>158</v>
      </c>
      <c r="J27" s="95" t="s">
        <v>156</v>
      </c>
      <c r="K27" s="95" t="s">
        <v>157</v>
      </c>
      <c r="L27" s="95" t="s">
        <v>158</v>
      </c>
      <c r="M27" s="95" t="s">
        <v>157</v>
      </c>
      <c r="N27" s="95" t="s">
        <v>158</v>
      </c>
      <c r="O27" s="95" t="s">
        <v>157</v>
      </c>
      <c r="P27" s="95" t="s">
        <v>158</v>
      </c>
      <c r="Q27" s="73"/>
      <c r="R27" s="95" t="s">
        <v>156</v>
      </c>
      <c r="S27" s="95" t="s">
        <v>157</v>
      </c>
      <c r="T27" s="95" t="s">
        <v>158</v>
      </c>
      <c r="U27" s="95" t="s">
        <v>157</v>
      </c>
      <c r="V27" s="95" t="s">
        <v>158</v>
      </c>
      <c r="W27" s="95" t="s">
        <v>157</v>
      </c>
      <c r="X27" s="95" t="s">
        <v>158</v>
      </c>
      <c r="Z27" s="95" t="s">
        <v>156</v>
      </c>
      <c r="AA27" s="95" t="s">
        <v>157</v>
      </c>
      <c r="AB27" s="95" t="s">
        <v>158</v>
      </c>
      <c r="AC27" s="95" t="s">
        <v>157</v>
      </c>
      <c r="AD27" s="95" t="s">
        <v>158</v>
      </c>
      <c r="AE27" s="95" t="s">
        <v>157</v>
      </c>
      <c r="AF27" s="95" t="s">
        <v>158</v>
      </c>
      <c r="AH27" s="95" t="s">
        <v>156</v>
      </c>
      <c r="AI27" s="95" t="s">
        <v>157</v>
      </c>
      <c r="AJ27" s="95" t="s">
        <v>158</v>
      </c>
      <c r="AK27" s="95" t="s">
        <v>157</v>
      </c>
      <c r="AL27" s="95" t="s">
        <v>158</v>
      </c>
      <c r="AM27" s="95" t="s">
        <v>157</v>
      </c>
      <c r="AN27" s="95" t="s">
        <v>158</v>
      </c>
    </row>
    <row r="28" spans="2:45" ht="18" x14ac:dyDescent="0.2">
      <c r="B28" s="62" t="s">
        <v>161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  <c r="H28" s="62">
        <v>0</v>
      </c>
      <c r="J28" s="62" t="s">
        <v>161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73"/>
      <c r="R28" s="62" t="s">
        <v>161</v>
      </c>
      <c r="S28" s="62">
        <v>0</v>
      </c>
      <c r="T28" s="62">
        <v>0</v>
      </c>
      <c r="U28" s="62">
        <v>0</v>
      </c>
      <c r="V28" s="62">
        <v>0</v>
      </c>
      <c r="W28" s="62">
        <v>0</v>
      </c>
      <c r="X28" s="62">
        <v>1</v>
      </c>
      <c r="Z28" s="62" t="s">
        <v>161</v>
      </c>
      <c r="AA28" s="62">
        <v>0</v>
      </c>
      <c r="AB28" s="62">
        <v>0</v>
      </c>
      <c r="AC28" s="62">
        <v>0</v>
      </c>
      <c r="AD28" s="62">
        <v>0</v>
      </c>
      <c r="AE28" s="62">
        <v>0</v>
      </c>
      <c r="AF28" s="62">
        <v>0</v>
      </c>
      <c r="AH28" s="62" t="s">
        <v>161</v>
      </c>
      <c r="AI28" s="62">
        <v>0</v>
      </c>
      <c r="AJ28" s="62">
        <v>0</v>
      </c>
      <c r="AK28" s="62">
        <v>0</v>
      </c>
      <c r="AL28" s="62">
        <v>2</v>
      </c>
      <c r="AM28" s="62">
        <v>0</v>
      </c>
      <c r="AN28" s="62">
        <v>0</v>
      </c>
    </row>
    <row r="29" spans="2:45" ht="18" x14ac:dyDescent="0.2">
      <c r="B29" s="62" t="s">
        <v>160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J29" s="62" t="s">
        <v>160</v>
      </c>
      <c r="K29" s="62">
        <v>0</v>
      </c>
      <c r="L29" s="62">
        <v>4</v>
      </c>
      <c r="M29" s="62">
        <v>0</v>
      </c>
      <c r="N29" s="62">
        <v>3</v>
      </c>
      <c r="O29" s="62">
        <v>0</v>
      </c>
      <c r="P29" s="62">
        <v>8</v>
      </c>
      <c r="Q29" s="73"/>
      <c r="R29" s="62" t="s">
        <v>160</v>
      </c>
      <c r="S29" s="62">
        <v>0</v>
      </c>
      <c r="T29" s="62">
        <v>2</v>
      </c>
      <c r="U29" s="62">
        <v>0</v>
      </c>
      <c r="V29" s="62">
        <v>1</v>
      </c>
      <c r="W29" s="62">
        <v>6</v>
      </c>
      <c r="X29" s="62">
        <v>5</v>
      </c>
      <c r="Z29" s="62" t="s">
        <v>160</v>
      </c>
      <c r="AA29" s="62">
        <v>1</v>
      </c>
      <c r="AB29" s="62">
        <v>8</v>
      </c>
      <c r="AC29" s="62">
        <v>1</v>
      </c>
      <c r="AD29" s="62">
        <v>7</v>
      </c>
      <c r="AE29" s="62">
        <v>0</v>
      </c>
      <c r="AF29" s="62">
        <v>0</v>
      </c>
      <c r="AH29" s="62" t="s">
        <v>160</v>
      </c>
      <c r="AI29" s="62">
        <v>3</v>
      </c>
      <c r="AJ29" s="62">
        <v>3</v>
      </c>
      <c r="AK29" s="62">
        <v>12</v>
      </c>
      <c r="AL29" s="62">
        <v>21</v>
      </c>
      <c r="AM29" s="62">
        <v>1</v>
      </c>
      <c r="AN29" s="62">
        <v>2</v>
      </c>
    </row>
    <row r="30" spans="2:45" ht="18" x14ac:dyDescent="0.2">
      <c r="B30" s="62" t="s">
        <v>162</v>
      </c>
      <c r="C30" s="62">
        <v>15</v>
      </c>
      <c r="D30" s="62">
        <v>32</v>
      </c>
      <c r="E30" s="62">
        <v>6</v>
      </c>
      <c r="F30" s="62">
        <v>29</v>
      </c>
      <c r="G30" s="62">
        <v>15</v>
      </c>
      <c r="H30" s="62">
        <v>42</v>
      </c>
      <c r="J30" s="62" t="s">
        <v>162</v>
      </c>
      <c r="K30" s="62">
        <v>8</v>
      </c>
      <c r="L30" s="62">
        <v>13</v>
      </c>
      <c r="M30" s="62">
        <v>10</v>
      </c>
      <c r="N30" s="62">
        <v>14</v>
      </c>
      <c r="O30" s="62">
        <v>7</v>
      </c>
      <c r="P30" s="62">
        <v>12</v>
      </c>
      <c r="Q30" s="73"/>
      <c r="R30" s="62" t="s">
        <v>162</v>
      </c>
      <c r="S30" s="62">
        <v>18</v>
      </c>
      <c r="T30" s="62">
        <v>26</v>
      </c>
      <c r="U30" s="62">
        <v>16</v>
      </c>
      <c r="V30" s="62">
        <v>19</v>
      </c>
      <c r="W30" s="62">
        <v>24</v>
      </c>
      <c r="X30" s="62">
        <v>35</v>
      </c>
      <c r="Z30" s="62" t="s">
        <v>162</v>
      </c>
      <c r="AA30" s="62">
        <v>23</v>
      </c>
      <c r="AB30" s="62">
        <v>17</v>
      </c>
      <c r="AC30" s="62">
        <v>24</v>
      </c>
      <c r="AD30" s="62">
        <v>24</v>
      </c>
      <c r="AE30" s="62">
        <v>24</v>
      </c>
      <c r="AF30" s="62">
        <v>19</v>
      </c>
      <c r="AH30" s="62" t="s">
        <v>162</v>
      </c>
      <c r="AI30" s="62">
        <v>16</v>
      </c>
      <c r="AJ30" s="62">
        <v>17</v>
      </c>
      <c r="AK30" s="62">
        <v>15</v>
      </c>
      <c r="AL30" s="62">
        <v>18</v>
      </c>
      <c r="AM30" s="62">
        <v>4</v>
      </c>
      <c r="AN30" s="62">
        <v>9</v>
      </c>
    </row>
    <row r="31" spans="2:45" ht="18" x14ac:dyDescent="0.2">
      <c r="B31" s="62" t="s">
        <v>163</v>
      </c>
      <c r="C31" s="62">
        <v>22</v>
      </c>
      <c r="D31" s="62">
        <v>14</v>
      </c>
      <c r="E31" s="62">
        <v>20</v>
      </c>
      <c r="F31" s="62">
        <v>21</v>
      </c>
      <c r="G31" s="62">
        <v>25</v>
      </c>
      <c r="H31" s="62">
        <v>12</v>
      </c>
      <c r="J31" s="62" t="s">
        <v>163</v>
      </c>
      <c r="K31" s="62">
        <v>12</v>
      </c>
      <c r="L31" s="62">
        <v>16</v>
      </c>
      <c r="M31" s="62">
        <v>15</v>
      </c>
      <c r="N31" s="62">
        <v>15</v>
      </c>
      <c r="O31" s="62">
        <v>14</v>
      </c>
      <c r="P31" s="62">
        <v>17</v>
      </c>
      <c r="Q31" s="73"/>
      <c r="R31" s="62" t="s">
        <v>163</v>
      </c>
      <c r="S31" s="62">
        <v>22</v>
      </c>
      <c r="T31" s="62">
        <v>22</v>
      </c>
      <c r="U31" s="62">
        <v>29</v>
      </c>
      <c r="V31" s="62">
        <v>21</v>
      </c>
      <c r="W31" s="62">
        <v>15</v>
      </c>
      <c r="X31" s="62">
        <v>9</v>
      </c>
      <c r="Z31" s="62" t="s">
        <v>163</v>
      </c>
      <c r="AA31" s="62">
        <v>13</v>
      </c>
      <c r="AB31" s="62">
        <v>14</v>
      </c>
      <c r="AC31" s="62">
        <v>14</v>
      </c>
      <c r="AD31" s="62">
        <v>7</v>
      </c>
      <c r="AE31" s="62">
        <v>12</v>
      </c>
      <c r="AF31" s="62">
        <v>6</v>
      </c>
      <c r="AH31" s="62" t="s">
        <v>163</v>
      </c>
      <c r="AI31" s="62">
        <v>25</v>
      </c>
      <c r="AJ31" s="62">
        <v>20</v>
      </c>
      <c r="AK31" s="62">
        <v>12</v>
      </c>
      <c r="AL31" s="62">
        <v>15</v>
      </c>
      <c r="AM31" s="62">
        <v>31</v>
      </c>
      <c r="AN31" s="62">
        <v>20</v>
      </c>
    </row>
    <row r="32" spans="2:45" ht="18" x14ac:dyDescent="0.2">
      <c r="B32" s="62" t="s">
        <v>164</v>
      </c>
      <c r="C32" s="62">
        <v>7</v>
      </c>
      <c r="D32" s="62">
        <v>20</v>
      </c>
      <c r="E32" s="62">
        <v>16</v>
      </c>
      <c r="F32" s="62">
        <v>16</v>
      </c>
      <c r="G32" s="62">
        <v>2</v>
      </c>
      <c r="H32" s="62">
        <v>1</v>
      </c>
      <c r="J32" s="62" t="s">
        <v>164</v>
      </c>
      <c r="K32" s="62">
        <v>13</v>
      </c>
      <c r="L32" s="62">
        <v>17</v>
      </c>
      <c r="M32" s="62">
        <v>10</v>
      </c>
      <c r="N32" s="62">
        <v>15</v>
      </c>
      <c r="O32" s="62">
        <v>13</v>
      </c>
      <c r="P32" s="62">
        <v>10</v>
      </c>
      <c r="Q32" s="73"/>
      <c r="R32" s="62" t="s">
        <v>164</v>
      </c>
      <c r="S32" s="62">
        <v>5</v>
      </c>
      <c r="T32" s="62">
        <v>5</v>
      </c>
      <c r="U32" s="62">
        <v>12</v>
      </c>
      <c r="V32" s="62">
        <v>9</v>
      </c>
      <c r="W32" s="62">
        <v>5</v>
      </c>
      <c r="X32" s="62">
        <v>2</v>
      </c>
      <c r="Z32" s="62" t="s">
        <v>164</v>
      </c>
      <c r="AA32" s="62">
        <v>3</v>
      </c>
      <c r="AB32" s="62">
        <v>4</v>
      </c>
      <c r="AC32" s="62">
        <v>2</v>
      </c>
      <c r="AD32" s="62">
        <v>2</v>
      </c>
      <c r="AE32" s="62">
        <v>4</v>
      </c>
      <c r="AF32" s="62">
        <v>4</v>
      </c>
      <c r="AH32" s="62" t="s">
        <v>164</v>
      </c>
      <c r="AI32" s="62">
        <v>13</v>
      </c>
      <c r="AJ32" s="62">
        <v>5</v>
      </c>
      <c r="AK32" s="62">
        <v>1</v>
      </c>
      <c r="AL32" s="62">
        <v>1</v>
      </c>
      <c r="AM32" s="62">
        <v>18</v>
      </c>
      <c r="AN32" s="62">
        <v>6</v>
      </c>
    </row>
    <row r="33" spans="2:40" ht="18" x14ac:dyDescent="0.2">
      <c r="B33" s="62" t="s">
        <v>165</v>
      </c>
      <c r="C33" s="62">
        <v>3</v>
      </c>
      <c r="D33" s="62">
        <v>1</v>
      </c>
      <c r="E33" s="62">
        <v>4</v>
      </c>
      <c r="F33" s="62">
        <v>1</v>
      </c>
      <c r="G33" s="62">
        <v>0</v>
      </c>
      <c r="H33" s="62">
        <v>0</v>
      </c>
      <c r="J33" s="62" t="s">
        <v>165</v>
      </c>
      <c r="K33" s="62">
        <v>9</v>
      </c>
      <c r="L33" s="62">
        <v>7</v>
      </c>
      <c r="M33" s="62">
        <v>6</v>
      </c>
      <c r="N33" s="62">
        <v>3</v>
      </c>
      <c r="O33" s="62">
        <v>5</v>
      </c>
      <c r="P33" s="62">
        <v>3</v>
      </c>
      <c r="Q33" s="73"/>
      <c r="R33" s="62" t="s">
        <v>165</v>
      </c>
      <c r="S33" s="62">
        <v>4</v>
      </c>
      <c r="T33" s="62">
        <v>2</v>
      </c>
      <c r="U33" s="62">
        <v>11</v>
      </c>
      <c r="V33" s="62">
        <v>10</v>
      </c>
      <c r="W33" s="62">
        <v>2</v>
      </c>
      <c r="X33" s="62">
        <v>2</v>
      </c>
      <c r="Z33" s="62" t="s">
        <v>165</v>
      </c>
      <c r="AA33" s="62">
        <v>3</v>
      </c>
      <c r="AB33" s="62">
        <v>0</v>
      </c>
      <c r="AC33" s="62">
        <v>2</v>
      </c>
      <c r="AD33" s="62">
        <v>0</v>
      </c>
      <c r="AE33" s="62">
        <v>1</v>
      </c>
      <c r="AF33" s="62">
        <v>2</v>
      </c>
      <c r="AH33" s="62" t="s">
        <v>165</v>
      </c>
      <c r="AI33" s="62">
        <v>3</v>
      </c>
      <c r="AJ33" s="62">
        <v>2</v>
      </c>
      <c r="AK33" s="62">
        <v>0</v>
      </c>
      <c r="AL33" s="62">
        <v>0</v>
      </c>
      <c r="AM33" s="62">
        <v>5</v>
      </c>
      <c r="AN33" s="62">
        <v>1</v>
      </c>
    </row>
    <row r="34" spans="2:40" ht="18" x14ac:dyDescent="0.2">
      <c r="B34" s="62" t="s">
        <v>166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  <c r="H34" s="62">
        <v>0</v>
      </c>
      <c r="J34" s="62" t="s">
        <v>166</v>
      </c>
      <c r="K34" s="62">
        <v>0</v>
      </c>
      <c r="L34" s="62">
        <v>1</v>
      </c>
      <c r="M34" s="62">
        <v>5</v>
      </c>
      <c r="N34" s="62">
        <v>2</v>
      </c>
      <c r="O34" s="62">
        <v>2</v>
      </c>
      <c r="P34" s="62">
        <v>1</v>
      </c>
      <c r="Q34" s="73"/>
      <c r="R34" s="62" t="s">
        <v>166</v>
      </c>
      <c r="S34" s="62">
        <v>0</v>
      </c>
      <c r="T34" s="62">
        <v>0</v>
      </c>
      <c r="U34" s="62">
        <v>2</v>
      </c>
      <c r="V34" s="62">
        <v>2</v>
      </c>
      <c r="W34" s="62">
        <v>0</v>
      </c>
      <c r="X34" s="62">
        <v>0</v>
      </c>
      <c r="Z34" s="62" t="s">
        <v>166</v>
      </c>
      <c r="AA34" s="62">
        <v>1</v>
      </c>
      <c r="AB34" s="62">
        <v>1</v>
      </c>
      <c r="AC34" s="62">
        <v>0</v>
      </c>
      <c r="AD34" s="62">
        <v>1</v>
      </c>
      <c r="AE34" s="62">
        <v>1</v>
      </c>
      <c r="AF34" s="62">
        <v>0</v>
      </c>
      <c r="AH34" s="62" t="s">
        <v>166</v>
      </c>
      <c r="AI34" s="62">
        <v>1</v>
      </c>
      <c r="AJ34" s="62">
        <v>0</v>
      </c>
      <c r="AK34" s="62">
        <v>0</v>
      </c>
      <c r="AL34" s="62">
        <v>0</v>
      </c>
      <c r="AM34" s="62">
        <v>1</v>
      </c>
      <c r="AN34" s="62">
        <v>0</v>
      </c>
    </row>
    <row r="35" spans="2:40" ht="18" x14ac:dyDescent="0.2">
      <c r="B35" s="62" t="s">
        <v>167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  <c r="H35" s="62">
        <v>0</v>
      </c>
      <c r="J35" s="62" t="s">
        <v>167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1</v>
      </c>
      <c r="Q35" s="73"/>
      <c r="R35" s="62" t="s">
        <v>167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62">
        <v>0</v>
      </c>
      <c r="Z35" s="62" t="s">
        <v>167</v>
      </c>
      <c r="AA35" s="62">
        <v>0</v>
      </c>
      <c r="AB35" s="62">
        <v>0</v>
      </c>
      <c r="AC35" s="62">
        <v>0</v>
      </c>
      <c r="AD35" s="62">
        <v>0</v>
      </c>
      <c r="AE35" s="62">
        <v>0</v>
      </c>
      <c r="AF35" s="62">
        <v>0</v>
      </c>
      <c r="AH35" s="62" t="s">
        <v>167</v>
      </c>
      <c r="AI35" s="62">
        <v>0</v>
      </c>
      <c r="AJ35" s="62">
        <v>0</v>
      </c>
      <c r="AK35" s="62">
        <v>0</v>
      </c>
      <c r="AL35" s="62">
        <v>0</v>
      </c>
      <c r="AM35" s="62">
        <v>1</v>
      </c>
      <c r="AN35" s="62">
        <v>0</v>
      </c>
    </row>
    <row r="36" spans="2:40" ht="18" x14ac:dyDescent="0.2">
      <c r="B36" s="62"/>
      <c r="C36" s="62"/>
      <c r="D36" s="62"/>
      <c r="E36" s="62"/>
      <c r="F36" s="62"/>
      <c r="G36" s="62"/>
      <c r="H36" s="62"/>
      <c r="J36" s="62" t="s">
        <v>173</v>
      </c>
      <c r="K36" s="62">
        <v>0</v>
      </c>
      <c r="L36" s="62">
        <v>1</v>
      </c>
      <c r="M36" s="62">
        <v>0</v>
      </c>
      <c r="N36" s="62">
        <v>1</v>
      </c>
      <c r="O36" s="62">
        <v>0</v>
      </c>
      <c r="P36" s="62">
        <v>0</v>
      </c>
      <c r="Q36" s="73"/>
      <c r="R36" s="62" t="s">
        <v>173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62">
        <v>0</v>
      </c>
      <c r="Z36" s="62" t="s">
        <v>173</v>
      </c>
      <c r="AA36" s="62">
        <v>0</v>
      </c>
      <c r="AB36" s="62">
        <v>0</v>
      </c>
      <c r="AC36" s="62">
        <v>0</v>
      </c>
      <c r="AD36" s="62">
        <v>0</v>
      </c>
      <c r="AE36" s="62">
        <v>0</v>
      </c>
      <c r="AF36" s="62">
        <v>0</v>
      </c>
      <c r="AH36" s="62" t="s">
        <v>173</v>
      </c>
      <c r="AI36" s="62">
        <v>0</v>
      </c>
      <c r="AJ36" s="62">
        <v>0</v>
      </c>
      <c r="AK36" s="62">
        <v>0</v>
      </c>
      <c r="AL36" s="62">
        <v>0</v>
      </c>
      <c r="AM36" s="62">
        <v>0</v>
      </c>
      <c r="AN36" s="62">
        <v>0</v>
      </c>
    </row>
    <row r="37" spans="2:40" ht="18" x14ac:dyDescent="0.2">
      <c r="B37" s="63"/>
      <c r="C37" s="63"/>
      <c r="D37" s="63"/>
      <c r="E37" s="63"/>
      <c r="F37" s="63"/>
      <c r="G37" s="63"/>
      <c r="H37" s="63"/>
      <c r="J37" s="62" t="s">
        <v>174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0</v>
      </c>
      <c r="Q37" s="73"/>
      <c r="R37" s="62" t="s">
        <v>174</v>
      </c>
      <c r="S37" s="62">
        <v>0</v>
      </c>
      <c r="T37" s="62">
        <v>0</v>
      </c>
      <c r="U37" s="62">
        <v>0</v>
      </c>
      <c r="V37" s="62">
        <v>0</v>
      </c>
      <c r="W37" s="62">
        <v>0</v>
      </c>
      <c r="X37" s="62">
        <v>0</v>
      </c>
      <c r="Z37" s="62" t="s">
        <v>174</v>
      </c>
      <c r="AA37" s="62">
        <v>0</v>
      </c>
      <c r="AB37" s="62">
        <v>0</v>
      </c>
      <c r="AC37" s="62">
        <v>0</v>
      </c>
      <c r="AD37" s="62">
        <v>0</v>
      </c>
      <c r="AE37" s="62">
        <v>0</v>
      </c>
      <c r="AF37" s="62">
        <v>0</v>
      </c>
      <c r="AH37" s="62" t="s">
        <v>174</v>
      </c>
      <c r="AI37" s="62">
        <v>0</v>
      </c>
      <c r="AJ37" s="62">
        <v>0</v>
      </c>
      <c r="AK37" s="62">
        <v>0</v>
      </c>
      <c r="AL37" s="62">
        <v>0</v>
      </c>
      <c r="AM37" s="62">
        <v>0</v>
      </c>
      <c r="AN37" s="62">
        <v>0</v>
      </c>
    </row>
    <row r="38" spans="2:40" ht="18" x14ac:dyDescent="0.2">
      <c r="B38" s="62" t="s">
        <v>171</v>
      </c>
      <c r="C38" s="62">
        <v>44</v>
      </c>
      <c r="D38" s="62">
        <v>39</v>
      </c>
      <c r="E38" s="62">
        <v>45</v>
      </c>
      <c r="F38" s="62">
        <v>51</v>
      </c>
      <c r="G38" s="62">
        <v>42</v>
      </c>
      <c r="H38" s="62">
        <v>36</v>
      </c>
      <c r="J38" s="62" t="s">
        <v>171</v>
      </c>
      <c r="K38" s="62">
        <v>40</v>
      </c>
      <c r="L38" s="62">
        <v>37</v>
      </c>
      <c r="M38" s="62">
        <v>32</v>
      </c>
      <c r="N38" s="62">
        <v>42</v>
      </c>
      <c r="O38" s="62">
        <v>36</v>
      </c>
      <c r="P38" s="62">
        <v>37</v>
      </c>
      <c r="R38" s="62" t="s">
        <v>171</v>
      </c>
      <c r="S38" s="62">
        <v>43</v>
      </c>
      <c r="T38" s="62">
        <v>53</v>
      </c>
      <c r="U38" s="62">
        <v>55</v>
      </c>
      <c r="V38" s="62">
        <v>62</v>
      </c>
      <c r="W38" s="62">
        <v>47</v>
      </c>
      <c r="X38" s="62">
        <v>52</v>
      </c>
      <c r="Z38" s="62" t="s">
        <v>171</v>
      </c>
      <c r="AA38" s="62">
        <v>28</v>
      </c>
      <c r="AB38" s="62">
        <v>30</v>
      </c>
      <c r="AC38" s="62">
        <v>41</v>
      </c>
      <c r="AD38" s="62">
        <v>29</v>
      </c>
      <c r="AE38" s="62">
        <v>34</v>
      </c>
      <c r="AF38" s="62">
        <v>24</v>
      </c>
      <c r="AH38" s="62" t="s">
        <v>171</v>
      </c>
      <c r="AI38" s="62">
        <v>51</v>
      </c>
      <c r="AJ38" s="62">
        <v>31</v>
      </c>
      <c r="AK38" s="62">
        <v>37</v>
      </c>
      <c r="AL38" s="62">
        <v>55</v>
      </c>
      <c r="AM38" s="62">
        <v>50</v>
      </c>
      <c r="AN38" s="62">
        <v>33</v>
      </c>
    </row>
    <row r="39" spans="2:40" ht="18" x14ac:dyDescent="0.2">
      <c r="B39" s="62" t="s">
        <v>172</v>
      </c>
      <c r="C39" s="62">
        <f>SUM(C28:C35)</f>
        <v>47</v>
      </c>
      <c r="D39" s="62">
        <f t="shared" ref="D39:G39" si="0">SUM(D28:D35)</f>
        <v>67</v>
      </c>
      <c r="E39" s="62">
        <f t="shared" si="0"/>
        <v>46</v>
      </c>
      <c r="F39" s="62">
        <f t="shared" si="0"/>
        <v>67</v>
      </c>
      <c r="G39" s="62">
        <f t="shared" si="0"/>
        <v>42</v>
      </c>
      <c r="H39" s="62">
        <f>SUM(H28:H35)</f>
        <v>55</v>
      </c>
      <c r="J39" s="62" t="s">
        <v>172</v>
      </c>
      <c r="K39" s="62">
        <f>SUM(K28:K36)</f>
        <v>42</v>
      </c>
      <c r="L39" s="62">
        <f t="shared" ref="L39:O39" si="1">SUM(L28:L36)</f>
        <v>59</v>
      </c>
      <c r="M39" s="62">
        <f t="shared" si="1"/>
        <v>46</v>
      </c>
      <c r="N39" s="62">
        <f t="shared" si="1"/>
        <v>53</v>
      </c>
      <c r="O39" s="62">
        <f t="shared" si="1"/>
        <v>41</v>
      </c>
      <c r="P39" s="62">
        <f>SUM(P28:P36)</f>
        <v>52</v>
      </c>
      <c r="R39" s="62" t="s">
        <v>172</v>
      </c>
      <c r="S39" s="62">
        <f>SUM(S28:S36)</f>
        <v>49</v>
      </c>
      <c r="T39" s="62">
        <f t="shared" ref="T39:W39" si="2">SUM(T28:T36)</f>
        <v>57</v>
      </c>
      <c r="U39" s="62">
        <f t="shared" si="2"/>
        <v>70</v>
      </c>
      <c r="V39" s="62">
        <f t="shared" si="2"/>
        <v>62</v>
      </c>
      <c r="W39" s="62">
        <f t="shared" si="2"/>
        <v>52</v>
      </c>
      <c r="X39" s="62">
        <f>SUM(X28:X36)</f>
        <v>54</v>
      </c>
      <c r="Z39" s="62" t="s">
        <v>172</v>
      </c>
      <c r="AA39" s="62">
        <f>SUM(AA28:AA37)</f>
        <v>44</v>
      </c>
      <c r="AB39" s="62">
        <f>SUM(AB29:AB36)</f>
        <v>44</v>
      </c>
      <c r="AC39" s="62">
        <f>SUM(AC29:AC36)</f>
        <v>43</v>
      </c>
      <c r="AD39" s="62">
        <f>SUM(AD29:AD36)</f>
        <v>41</v>
      </c>
      <c r="AE39" s="62">
        <f>SUM(AE29:AE36)</f>
        <v>42</v>
      </c>
      <c r="AF39" s="62">
        <f>SUM(AF29:AF36)</f>
        <v>31</v>
      </c>
      <c r="AH39" s="62" t="s">
        <v>172</v>
      </c>
      <c r="AI39" s="62">
        <f>SUM(AI28:AI37)</f>
        <v>61</v>
      </c>
      <c r="AJ39" s="62">
        <f>SUM(AJ29:AJ36)</f>
        <v>47</v>
      </c>
      <c r="AK39" s="62">
        <f>SUM(AK29:AK36)</f>
        <v>40</v>
      </c>
      <c r="AL39" s="62">
        <f>SUM(AL28:AL37)</f>
        <v>57</v>
      </c>
      <c r="AM39" s="62">
        <f>SUM(AM29:AM36)</f>
        <v>61</v>
      </c>
      <c r="AN39" s="62">
        <f>SUM(AN29:AN36)</f>
        <v>38</v>
      </c>
    </row>
    <row r="40" spans="2:40" ht="18" x14ac:dyDescent="0.2">
      <c r="B40" s="97" t="s">
        <v>159</v>
      </c>
      <c r="C40" s="98">
        <f>C38/C39</f>
        <v>0.93617021276595747</v>
      </c>
      <c r="D40" s="98">
        <f t="shared" ref="D40:H40" si="3">D38/D39</f>
        <v>0.58208955223880599</v>
      </c>
      <c r="E40" s="98">
        <f t="shared" si="3"/>
        <v>0.97826086956521741</v>
      </c>
      <c r="F40" s="98">
        <f t="shared" si="3"/>
        <v>0.76119402985074625</v>
      </c>
      <c r="G40" s="98">
        <f t="shared" si="3"/>
        <v>1</v>
      </c>
      <c r="H40" s="98">
        <f t="shared" si="3"/>
        <v>0.65454545454545454</v>
      </c>
      <c r="J40" s="97" t="s">
        <v>159</v>
      </c>
      <c r="K40" s="98">
        <f>K38/K39</f>
        <v>0.95238095238095233</v>
      </c>
      <c r="L40" s="98">
        <f t="shared" ref="L40" si="4">L38/L39</f>
        <v>0.6271186440677966</v>
      </c>
      <c r="M40" s="98">
        <f t="shared" ref="M40" si="5">M38/M39</f>
        <v>0.69565217391304346</v>
      </c>
      <c r="N40" s="98">
        <f t="shared" ref="N40" si="6">N38/N39</f>
        <v>0.79245283018867929</v>
      </c>
      <c r="O40" s="98">
        <f t="shared" ref="O40" si="7">O38/O39</f>
        <v>0.87804878048780488</v>
      </c>
      <c r="P40" s="98">
        <f t="shared" ref="P40" si="8">P38/P39</f>
        <v>0.71153846153846156</v>
      </c>
      <c r="R40" s="97" t="s">
        <v>159</v>
      </c>
      <c r="S40" s="98">
        <f>S38/S39</f>
        <v>0.87755102040816324</v>
      </c>
      <c r="T40" s="98">
        <f t="shared" ref="T40" si="9">T38/T39</f>
        <v>0.92982456140350878</v>
      </c>
      <c r="U40" s="98">
        <f t="shared" ref="U40" si="10">U38/U39</f>
        <v>0.7857142857142857</v>
      </c>
      <c r="V40" s="98">
        <f t="shared" ref="V40" si="11">V38/V39</f>
        <v>1</v>
      </c>
      <c r="W40" s="98">
        <f t="shared" ref="W40" si="12">W38/W39</f>
        <v>0.90384615384615385</v>
      </c>
      <c r="X40" s="98">
        <f t="shared" ref="X40" si="13">X38/X39</f>
        <v>0.96296296296296291</v>
      </c>
      <c r="Z40" s="97" t="s">
        <v>159</v>
      </c>
      <c r="AA40" s="98">
        <f>AA38/AA39</f>
        <v>0.63636363636363635</v>
      </c>
      <c r="AB40" s="98">
        <f t="shared" ref="AB40" si="14">AB38/AB39</f>
        <v>0.68181818181818177</v>
      </c>
      <c r="AC40" s="98">
        <f t="shared" ref="AC40" si="15">AC38/AC39</f>
        <v>0.95348837209302328</v>
      </c>
      <c r="AD40" s="98">
        <f t="shared" ref="AD40" si="16">AD38/AD39</f>
        <v>0.70731707317073167</v>
      </c>
      <c r="AE40" s="98">
        <f t="shared" ref="AE40" si="17">AE38/AE39</f>
        <v>0.80952380952380953</v>
      </c>
      <c r="AF40" s="98">
        <f t="shared" ref="AF40" si="18">AF38/AF39</f>
        <v>0.77419354838709675</v>
      </c>
      <c r="AH40" s="97" t="s">
        <v>159</v>
      </c>
      <c r="AI40" s="98">
        <f>AI38/AI39</f>
        <v>0.83606557377049184</v>
      </c>
      <c r="AJ40" s="98">
        <f t="shared" ref="AJ40" si="19">AJ38/AJ39</f>
        <v>0.65957446808510634</v>
      </c>
      <c r="AK40" s="98">
        <f t="shared" ref="AK40" si="20">AK38/AK39</f>
        <v>0.92500000000000004</v>
      </c>
      <c r="AL40" s="98">
        <f t="shared" ref="AL40" si="21">AL38/AL39</f>
        <v>0.96491228070175439</v>
      </c>
      <c r="AM40" s="98">
        <f t="shared" ref="AM40" si="22">AM38/AM39</f>
        <v>0.81967213114754101</v>
      </c>
      <c r="AN40" s="98">
        <f t="shared" ref="AN40" si="23">AN38/AN39</f>
        <v>0.86842105263157898</v>
      </c>
    </row>
    <row r="41" spans="2:40" ht="18" x14ac:dyDescent="0.2">
      <c r="B41" s="96" t="s">
        <v>168</v>
      </c>
      <c r="C41" s="169">
        <v>116</v>
      </c>
      <c r="D41" s="170"/>
      <c r="E41" s="169">
        <v>116</v>
      </c>
      <c r="F41" s="170"/>
      <c r="G41" s="169">
        <v>99</v>
      </c>
      <c r="H41" s="170"/>
      <c r="J41" s="96" t="s">
        <v>168</v>
      </c>
      <c r="K41" s="169">
        <v>108</v>
      </c>
      <c r="L41" s="170"/>
      <c r="M41" s="169">
        <v>106</v>
      </c>
      <c r="N41" s="170"/>
      <c r="O41" s="169">
        <v>100</v>
      </c>
      <c r="P41" s="170"/>
      <c r="R41" s="96" t="s">
        <v>168</v>
      </c>
      <c r="S41" s="169">
        <v>108</v>
      </c>
      <c r="T41" s="170"/>
      <c r="U41" s="169">
        <v>135</v>
      </c>
      <c r="V41" s="170"/>
      <c r="W41" s="169">
        <v>109</v>
      </c>
      <c r="X41" s="170"/>
      <c r="Z41" s="96" t="s">
        <v>168</v>
      </c>
      <c r="AA41" s="169">
        <v>100</v>
      </c>
      <c r="AB41" s="170"/>
      <c r="AC41" s="169">
        <v>100</v>
      </c>
      <c r="AD41" s="170"/>
      <c r="AE41" s="169">
        <v>100</v>
      </c>
      <c r="AF41" s="170"/>
      <c r="AH41" s="96" t="s">
        <v>168</v>
      </c>
      <c r="AI41" s="169">
        <v>110</v>
      </c>
      <c r="AJ41" s="170"/>
      <c r="AK41" s="169">
        <v>101</v>
      </c>
      <c r="AL41" s="170"/>
      <c r="AM41" s="169">
        <v>100</v>
      </c>
      <c r="AN41" s="170"/>
    </row>
    <row r="42" spans="2:40" ht="18" x14ac:dyDescent="0.2">
      <c r="B42" s="62" t="s">
        <v>170</v>
      </c>
      <c r="C42" s="167">
        <f>(C39+D39)/C41</f>
        <v>0.98275862068965514</v>
      </c>
      <c r="D42" s="168"/>
      <c r="E42" s="167">
        <f>(E39+F39)/E41</f>
        <v>0.97413793103448276</v>
      </c>
      <c r="F42" s="168"/>
      <c r="G42" s="167">
        <f>(G39+H39)/G41</f>
        <v>0.97979797979797978</v>
      </c>
      <c r="H42" s="168"/>
      <c r="J42" s="62" t="s">
        <v>170</v>
      </c>
      <c r="K42" s="167">
        <f>(K39+L39)/K41</f>
        <v>0.93518518518518523</v>
      </c>
      <c r="L42" s="168"/>
      <c r="M42" s="167">
        <f>(M39+N39)/M41</f>
        <v>0.93396226415094341</v>
      </c>
      <c r="N42" s="168"/>
      <c r="O42" s="167">
        <f>(O39+P39)/O41</f>
        <v>0.93</v>
      </c>
      <c r="P42" s="168"/>
      <c r="R42" s="62" t="s">
        <v>170</v>
      </c>
      <c r="S42" s="167">
        <f>(S39+T39)/S41</f>
        <v>0.98148148148148151</v>
      </c>
      <c r="T42" s="168"/>
      <c r="U42" s="167">
        <f>(U39+V39)/U41</f>
        <v>0.97777777777777775</v>
      </c>
      <c r="V42" s="168"/>
      <c r="W42" s="167">
        <f>(W39+X39)/W41</f>
        <v>0.97247706422018354</v>
      </c>
      <c r="X42" s="168"/>
      <c r="Z42" s="62" t="s">
        <v>170</v>
      </c>
      <c r="AA42" s="167">
        <f>(AA39+AB39)/AA41</f>
        <v>0.88</v>
      </c>
      <c r="AB42" s="168"/>
      <c r="AC42" s="167">
        <f>(AC39+AD39)/AC41</f>
        <v>0.84</v>
      </c>
      <c r="AD42" s="168"/>
      <c r="AE42" s="167">
        <f>(AE39+AF39)/AE41</f>
        <v>0.73</v>
      </c>
      <c r="AF42" s="168"/>
      <c r="AH42" s="62" t="s">
        <v>170</v>
      </c>
      <c r="AI42" s="167">
        <f>(AI39+AJ39)/AI41</f>
        <v>0.98181818181818181</v>
      </c>
      <c r="AJ42" s="168"/>
      <c r="AK42" s="167">
        <f>(AK39+AL39)/AK41</f>
        <v>0.96039603960396036</v>
      </c>
      <c r="AL42" s="168"/>
      <c r="AM42" s="167">
        <f>(AM39+AN39)/AM41</f>
        <v>0.99</v>
      </c>
      <c r="AN42" s="168"/>
    </row>
    <row r="43" spans="2:40" ht="18" x14ac:dyDescent="0.2">
      <c r="B43" s="62" t="s">
        <v>169</v>
      </c>
      <c r="C43" s="62">
        <v>0.94</v>
      </c>
      <c r="D43" s="62">
        <v>0.57999999999999996</v>
      </c>
      <c r="E43" s="62">
        <v>0.98</v>
      </c>
      <c r="F43" s="62">
        <v>0.76</v>
      </c>
      <c r="G43" s="62">
        <v>1</v>
      </c>
      <c r="H43" s="62">
        <v>0.65</v>
      </c>
      <c r="J43" s="62" t="s">
        <v>169</v>
      </c>
      <c r="K43" s="98">
        <f>K38/K39</f>
        <v>0.95238095238095233</v>
      </c>
      <c r="L43" s="98">
        <f t="shared" ref="L43:P43" si="24">L38/L39</f>
        <v>0.6271186440677966</v>
      </c>
      <c r="M43" s="98">
        <f t="shared" si="24"/>
        <v>0.69565217391304346</v>
      </c>
      <c r="N43" s="98">
        <f t="shared" si="24"/>
        <v>0.79245283018867929</v>
      </c>
      <c r="O43" s="98">
        <f t="shared" si="24"/>
        <v>0.87804878048780488</v>
      </c>
      <c r="P43" s="98">
        <f t="shared" si="24"/>
        <v>0.71153846153846156</v>
      </c>
      <c r="R43" s="62" t="s">
        <v>169</v>
      </c>
      <c r="S43" s="98">
        <f>S38/S39</f>
        <v>0.87755102040816324</v>
      </c>
      <c r="T43" s="98">
        <f t="shared" ref="T43:X43" si="25">T38/T39</f>
        <v>0.92982456140350878</v>
      </c>
      <c r="U43" s="98">
        <f t="shared" si="25"/>
        <v>0.7857142857142857</v>
      </c>
      <c r="V43" s="98">
        <f t="shared" si="25"/>
        <v>1</v>
      </c>
      <c r="W43" s="98">
        <f t="shared" si="25"/>
        <v>0.90384615384615385</v>
      </c>
      <c r="X43" s="98">
        <f t="shared" si="25"/>
        <v>0.96296296296296291</v>
      </c>
      <c r="Z43" s="62" t="s">
        <v>169</v>
      </c>
      <c r="AA43" s="98">
        <f>AA38/AA39</f>
        <v>0.63636363636363635</v>
      </c>
      <c r="AB43" s="98">
        <f t="shared" ref="AB43:AF43" si="26">AB38/AB39</f>
        <v>0.68181818181818177</v>
      </c>
      <c r="AC43" s="98">
        <f t="shared" si="26"/>
        <v>0.95348837209302328</v>
      </c>
      <c r="AD43" s="98">
        <f t="shared" si="26"/>
        <v>0.70731707317073167</v>
      </c>
      <c r="AE43" s="98">
        <f t="shared" si="26"/>
        <v>0.80952380952380953</v>
      </c>
      <c r="AF43" s="98">
        <f t="shared" si="26"/>
        <v>0.77419354838709675</v>
      </c>
      <c r="AH43" s="62" t="s">
        <v>169</v>
      </c>
      <c r="AI43" s="98">
        <f>AI38/AI39</f>
        <v>0.83606557377049184</v>
      </c>
      <c r="AJ43" s="98">
        <f t="shared" ref="AJ43:AN43" si="27">AJ38/AJ39</f>
        <v>0.65957446808510634</v>
      </c>
      <c r="AK43" s="98">
        <f t="shared" si="27"/>
        <v>0.92500000000000004</v>
      </c>
      <c r="AL43" s="98">
        <f t="shared" si="27"/>
        <v>0.96491228070175439</v>
      </c>
      <c r="AM43" s="98">
        <f t="shared" si="27"/>
        <v>0.81967213114754101</v>
      </c>
      <c r="AN43" s="98">
        <f t="shared" si="27"/>
        <v>0.86842105263157898</v>
      </c>
    </row>
    <row r="47" spans="2:40" ht="18" x14ac:dyDescent="0.2">
      <c r="B47" s="163" t="s">
        <v>232</v>
      </c>
      <c r="C47" s="163"/>
      <c r="D47" s="163"/>
      <c r="E47" s="163"/>
      <c r="F47" s="2"/>
      <c r="G47" s="163" t="s">
        <v>233</v>
      </c>
      <c r="H47" s="163"/>
      <c r="I47" s="163"/>
      <c r="J47" s="163"/>
      <c r="L47" s="163" t="s">
        <v>234</v>
      </c>
      <c r="M47" s="163"/>
      <c r="N47" s="163"/>
      <c r="O47" s="163"/>
    </row>
    <row r="48" spans="2:40" x14ac:dyDescent="0.2">
      <c r="B48" s="160" t="s">
        <v>230</v>
      </c>
      <c r="C48" s="160"/>
      <c r="D48" s="160"/>
      <c r="E48" s="160"/>
      <c r="G48" s="160" t="s">
        <v>230</v>
      </c>
      <c r="H48" s="160"/>
      <c r="I48" s="160"/>
      <c r="J48" s="160"/>
      <c r="L48" s="160" t="s">
        <v>230</v>
      </c>
      <c r="M48" s="160"/>
      <c r="N48" s="160"/>
      <c r="O48" s="160"/>
    </row>
    <row r="49" spans="2:15" ht="18" x14ac:dyDescent="0.2">
      <c r="B49" s="116" t="s">
        <v>29</v>
      </c>
      <c r="C49" s="41" t="s">
        <v>103</v>
      </c>
      <c r="D49" s="41" t="s">
        <v>105</v>
      </c>
      <c r="E49" s="41" t="s">
        <v>104</v>
      </c>
      <c r="G49" s="116" t="s">
        <v>29</v>
      </c>
      <c r="H49" s="41" t="s">
        <v>103</v>
      </c>
      <c r="I49" s="41" t="s">
        <v>105</v>
      </c>
      <c r="J49" s="41" t="s">
        <v>104</v>
      </c>
      <c r="L49" s="116" t="s">
        <v>29</v>
      </c>
      <c r="M49" s="41" t="s">
        <v>103</v>
      </c>
      <c r="N49" s="41" t="s">
        <v>105</v>
      </c>
      <c r="O49" s="41" t="s">
        <v>104</v>
      </c>
    </row>
    <row r="50" spans="2:15" x14ac:dyDescent="0.2">
      <c r="B50" s="39" t="s">
        <v>0</v>
      </c>
      <c r="C50" s="39" t="s">
        <v>0</v>
      </c>
      <c r="D50" s="39" t="s">
        <v>0</v>
      </c>
      <c r="E50" s="39" t="s">
        <v>0</v>
      </c>
      <c r="G50" s="39" t="s">
        <v>0</v>
      </c>
      <c r="H50" s="39" t="s">
        <v>0</v>
      </c>
      <c r="I50" s="39" t="s">
        <v>0</v>
      </c>
      <c r="J50" s="39" t="s">
        <v>0</v>
      </c>
      <c r="L50" s="39" t="s">
        <v>0</v>
      </c>
      <c r="M50" s="39" t="s">
        <v>0</v>
      </c>
      <c r="N50" s="39" t="s">
        <v>0</v>
      </c>
      <c r="O50" s="39" t="s">
        <v>0</v>
      </c>
    </row>
    <row r="51" spans="2:15" x14ac:dyDescent="0.2">
      <c r="B51" s="39">
        <v>0.48570000000000002</v>
      </c>
      <c r="C51" s="39" t="s">
        <v>231</v>
      </c>
      <c r="D51" s="39" t="s">
        <v>231</v>
      </c>
      <c r="E51" s="39">
        <v>8.9999999999999998E-4</v>
      </c>
      <c r="G51" s="39">
        <v>0.35599999999999998</v>
      </c>
      <c r="H51" s="39">
        <v>0.44169999999999998</v>
      </c>
      <c r="I51" s="39">
        <v>0.4889</v>
      </c>
      <c r="J51" s="39">
        <v>0.16239999999999999</v>
      </c>
      <c r="L51" s="39">
        <v>0.92020000000000002</v>
      </c>
      <c r="M51" s="39">
        <v>8.0000000000000002E-3</v>
      </c>
      <c r="N51" s="39">
        <v>0.1431</v>
      </c>
      <c r="O51" s="39">
        <v>0.85899999999999999</v>
      </c>
    </row>
    <row r="52" spans="2:15" x14ac:dyDescent="0.2">
      <c r="B52" s="39" t="s">
        <v>1</v>
      </c>
      <c r="C52" s="92" t="s">
        <v>1</v>
      </c>
      <c r="D52" s="92" t="s">
        <v>1</v>
      </c>
      <c r="E52" s="92" t="s">
        <v>116</v>
      </c>
      <c r="G52" s="39" t="s">
        <v>1</v>
      </c>
      <c r="H52" s="92" t="s">
        <v>1</v>
      </c>
      <c r="I52" s="92" t="s">
        <v>1</v>
      </c>
      <c r="J52" s="92" t="s">
        <v>1</v>
      </c>
      <c r="L52" s="39" t="s">
        <v>1</v>
      </c>
      <c r="M52" s="92" t="s">
        <v>4</v>
      </c>
      <c r="N52" s="92" t="s">
        <v>1</v>
      </c>
      <c r="O52" s="92" t="s">
        <v>1</v>
      </c>
    </row>
  </sheetData>
  <mergeCells count="65">
    <mergeCell ref="AK16:AN16"/>
    <mergeCell ref="AK17:AN17"/>
    <mergeCell ref="AP16:AS16"/>
    <mergeCell ref="AP17:AS17"/>
    <mergeCell ref="V16:Y16"/>
    <mergeCell ref="V17:Y17"/>
    <mergeCell ref="AA16:AD16"/>
    <mergeCell ref="AA17:AD17"/>
    <mergeCell ref="AF16:AI16"/>
    <mergeCell ref="AF17:AI17"/>
    <mergeCell ref="Q17:T17"/>
    <mergeCell ref="F4:H4"/>
    <mergeCell ref="G42:H42"/>
    <mergeCell ref="B25:H25"/>
    <mergeCell ref="J25:P25"/>
    <mergeCell ref="K42:L42"/>
    <mergeCell ref="M42:N42"/>
    <mergeCell ref="O42:P42"/>
    <mergeCell ref="B15:E15"/>
    <mergeCell ref="B16:E16"/>
    <mergeCell ref="B17:E17"/>
    <mergeCell ref="C42:D42"/>
    <mergeCell ref="E42:F42"/>
    <mergeCell ref="C4:E4"/>
    <mergeCell ref="C41:D41"/>
    <mergeCell ref="E41:F41"/>
    <mergeCell ref="G41:H41"/>
    <mergeCell ref="AC42:AD42"/>
    <mergeCell ref="O4:Q4"/>
    <mergeCell ref="L4:N4"/>
    <mergeCell ref="I4:K4"/>
    <mergeCell ref="K41:L41"/>
    <mergeCell ref="M41:N41"/>
    <mergeCell ref="O41:P41"/>
    <mergeCell ref="G16:J16"/>
    <mergeCell ref="G17:J17"/>
    <mergeCell ref="L16:O16"/>
    <mergeCell ref="L17:O17"/>
    <mergeCell ref="Q16:T16"/>
    <mergeCell ref="AE42:AF42"/>
    <mergeCell ref="S41:T41"/>
    <mergeCell ref="U41:V41"/>
    <mergeCell ref="W41:X41"/>
    <mergeCell ref="R25:X25"/>
    <mergeCell ref="Z25:AF25"/>
    <mergeCell ref="S42:T42"/>
    <mergeCell ref="U42:V42"/>
    <mergeCell ref="W42:X42"/>
    <mergeCell ref="AA41:AB41"/>
    <mergeCell ref="AC41:AD41"/>
    <mergeCell ref="AE41:AF41"/>
    <mergeCell ref="AA42:AB42"/>
    <mergeCell ref="AH25:AN25"/>
    <mergeCell ref="AM42:AN42"/>
    <mergeCell ref="AI41:AJ41"/>
    <mergeCell ref="AK41:AL41"/>
    <mergeCell ref="AM41:AN41"/>
    <mergeCell ref="AI42:AJ42"/>
    <mergeCell ref="AK42:AL42"/>
    <mergeCell ref="L47:O47"/>
    <mergeCell ref="L48:O48"/>
    <mergeCell ref="B47:E47"/>
    <mergeCell ref="B48:E48"/>
    <mergeCell ref="G47:J47"/>
    <mergeCell ref="G48:J4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B8672-D716-8F48-8F08-21EFD0B711BB}">
  <sheetPr codeName="Sheet30"/>
  <dimension ref="B3:F17"/>
  <sheetViews>
    <sheetView workbookViewId="0">
      <selection activeCell="E17" sqref="E17:F17"/>
    </sheetView>
  </sheetViews>
  <sheetFormatPr baseColWidth="10" defaultRowHeight="16" x14ac:dyDescent="0.2"/>
  <cols>
    <col min="2" max="2" width="15" customWidth="1"/>
  </cols>
  <sheetData>
    <row r="3" spans="2:6" ht="18" x14ac:dyDescent="0.2">
      <c r="B3" s="50" t="s">
        <v>60</v>
      </c>
    </row>
    <row r="4" spans="2:6" ht="18" x14ac:dyDescent="0.2">
      <c r="B4" s="51" t="s">
        <v>37</v>
      </c>
      <c r="C4" s="47" t="s">
        <v>38</v>
      </c>
      <c r="D4" s="47" t="s">
        <v>39</v>
      </c>
    </row>
    <row r="5" spans="2:6" ht="18" x14ac:dyDescent="0.2">
      <c r="B5" s="52" t="s">
        <v>28</v>
      </c>
      <c r="C5" s="59">
        <v>86</v>
      </c>
      <c r="D5" s="59">
        <v>14</v>
      </c>
    </row>
    <row r="6" spans="2:6" ht="18" x14ac:dyDescent="0.2">
      <c r="B6" s="68" t="s">
        <v>102</v>
      </c>
      <c r="C6" s="59">
        <v>81</v>
      </c>
      <c r="D6" s="59">
        <v>19</v>
      </c>
    </row>
    <row r="7" spans="2:6" ht="20" x14ac:dyDescent="0.2">
      <c r="B7" s="52" t="s">
        <v>97</v>
      </c>
      <c r="C7" s="59">
        <v>80</v>
      </c>
      <c r="D7" s="59">
        <v>20</v>
      </c>
    </row>
    <row r="8" spans="2:6" ht="20" x14ac:dyDescent="0.2">
      <c r="B8" s="52" t="s">
        <v>106</v>
      </c>
      <c r="C8" s="59">
        <v>28</v>
      </c>
      <c r="D8" s="59">
        <v>72</v>
      </c>
    </row>
    <row r="9" spans="2:6" ht="20" x14ac:dyDescent="0.2">
      <c r="B9" s="52" t="s">
        <v>98</v>
      </c>
      <c r="C9" s="59">
        <v>31</v>
      </c>
      <c r="D9" s="59">
        <v>69</v>
      </c>
    </row>
    <row r="13" spans="2:6" ht="18" x14ac:dyDescent="0.2">
      <c r="B13" s="147" t="s">
        <v>149</v>
      </c>
      <c r="C13" s="147"/>
      <c r="E13" s="147" t="s">
        <v>149</v>
      </c>
      <c r="F13" s="147"/>
    </row>
    <row r="14" spans="2:6" ht="18" x14ac:dyDescent="0.2">
      <c r="B14" s="125" t="s">
        <v>93</v>
      </c>
      <c r="C14" s="126"/>
      <c r="E14" s="125" t="s">
        <v>94</v>
      </c>
      <c r="F14" s="126"/>
    </row>
    <row r="15" spans="2:6" x14ac:dyDescent="0.2">
      <c r="B15" s="123" t="s">
        <v>0</v>
      </c>
      <c r="C15" s="124"/>
      <c r="E15" s="123" t="s">
        <v>0</v>
      </c>
      <c r="F15" s="124"/>
    </row>
    <row r="16" spans="2:6" x14ac:dyDescent="0.2">
      <c r="B16" s="123" t="s">
        <v>9</v>
      </c>
      <c r="C16" s="124"/>
      <c r="E16" s="123" t="s">
        <v>9</v>
      </c>
      <c r="F16" s="124"/>
    </row>
    <row r="17" spans="2:6" x14ac:dyDescent="0.2">
      <c r="B17" s="123" t="s">
        <v>10</v>
      </c>
      <c r="C17" s="124"/>
      <c r="E17" s="123" t="s">
        <v>10</v>
      </c>
      <c r="F17" s="124"/>
    </row>
  </sheetData>
  <mergeCells count="10">
    <mergeCell ref="B17:C17"/>
    <mergeCell ref="E17:F17"/>
    <mergeCell ref="B13:C13"/>
    <mergeCell ref="B14:C14"/>
    <mergeCell ref="B15:C15"/>
    <mergeCell ref="B16:C16"/>
    <mergeCell ref="E13:F13"/>
    <mergeCell ref="E14:F14"/>
    <mergeCell ref="E15:F15"/>
    <mergeCell ref="E16:F1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7EF04-E86B-1249-AEBE-C9FB1378DA13}">
  <sheetPr codeName="Sheet31"/>
  <dimension ref="B3:I143"/>
  <sheetViews>
    <sheetView topLeftCell="B1" workbookViewId="0">
      <selection activeCell="I144" sqref="I144"/>
    </sheetView>
  </sheetViews>
  <sheetFormatPr baseColWidth="10" defaultRowHeight="16" x14ac:dyDescent="0.2"/>
  <sheetData>
    <row r="3" spans="2:9" ht="19" x14ac:dyDescent="0.25">
      <c r="D3" s="50" t="s">
        <v>61</v>
      </c>
      <c r="E3" s="55"/>
      <c r="F3" s="55"/>
      <c r="G3" s="55"/>
    </row>
    <row r="4" spans="2:9" ht="20" x14ac:dyDescent="0.2">
      <c r="B4" s="50"/>
      <c r="D4" s="51" t="s">
        <v>37</v>
      </c>
      <c r="E4" s="58" t="s">
        <v>28</v>
      </c>
      <c r="F4" s="58" t="s">
        <v>6</v>
      </c>
      <c r="G4" s="58" t="s">
        <v>99</v>
      </c>
      <c r="H4" s="58" t="s">
        <v>107</v>
      </c>
      <c r="I4" s="58" t="s">
        <v>100</v>
      </c>
    </row>
    <row r="5" spans="2:9" ht="18" x14ac:dyDescent="0.2">
      <c r="D5" s="60">
        <v>1</v>
      </c>
      <c r="E5" s="4">
        <v>2</v>
      </c>
      <c r="F5" s="4">
        <v>25</v>
      </c>
      <c r="G5" s="4">
        <v>5</v>
      </c>
      <c r="H5" s="4">
        <v>2</v>
      </c>
      <c r="I5" s="4">
        <v>0</v>
      </c>
    </row>
    <row r="6" spans="2:9" ht="18" x14ac:dyDescent="0.2">
      <c r="D6" s="60">
        <v>2</v>
      </c>
      <c r="E6" s="4">
        <v>2</v>
      </c>
      <c r="F6" s="4">
        <v>8</v>
      </c>
      <c r="G6" s="4">
        <v>6</v>
      </c>
      <c r="H6" s="4">
        <v>0</v>
      </c>
      <c r="I6" s="4">
        <v>1</v>
      </c>
    </row>
    <row r="7" spans="2:9" ht="18" x14ac:dyDescent="0.2">
      <c r="D7" s="60">
        <v>3</v>
      </c>
      <c r="E7" s="4">
        <v>3</v>
      </c>
      <c r="F7" s="4">
        <v>6</v>
      </c>
      <c r="G7" s="4">
        <v>7</v>
      </c>
      <c r="H7" s="4">
        <v>0</v>
      </c>
      <c r="I7" s="4">
        <v>2</v>
      </c>
    </row>
    <row r="8" spans="2:9" ht="18" x14ac:dyDescent="0.2">
      <c r="D8" s="60">
        <v>4</v>
      </c>
      <c r="E8" s="4">
        <v>9</v>
      </c>
      <c r="F8" s="4">
        <v>3</v>
      </c>
      <c r="G8" s="4">
        <v>6</v>
      </c>
      <c r="H8" s="4">
        <v>0</v>
      </c>
      <c r="I8" s="4">
        <v>0</v>
      </c>
    </row>
    <row r="9" spans="2:9" ht="18" x14ac:dyDescent="0.2">
      <c r="D9" s="60">
        <v>5</v>
      </c>
      <c r="E9" s="4">
        <v>4</v>
      </c>
      <c r="F9" s="4">
        <v>2</v>
      </c>
      <c r="G9" s="4">
        <v>2</v>
      </c>
      <c r="H9" s="4">
        <v>0</v>
      </c>
      <c r="I9" s="4">
        <v>0</v>
      </c>
    </row>
    <row r="10" spans="2:9" ht="18" x14ac:dyDescent="0.2">
      <c r="D10" s="60">
        <v>6</v>
      </c>
      <c r="E10" s="4">
        <v>8</v>
      </c>
      <c r="F10" s="4">
        <v>5</v>
      </c>
      <c r="G10" s="4">
        <v>3</v>
      </c>
      <c r="H10" s="4">
        <v>0</v>
      </c>
      <c r="I10" s="4">
        <v>1</v>
      </c>
    </row>
    <row r="11" spans="2:9" ht="18" x14ac:dyDescent="0.2">
      <c r="D11" s="60">
        <v>7</v>
      </c>
      <c r="E11" s="4">
        <v>9</v>
      </c>
      <c r="F11" s="4">
        <v>9</v>
      </c>
      <c r="G11" s="4">
        <v>6</v>
      </c>
      <c r="H11" s="4">
        <v>2</v>
      </c>
      <c r="I11" s="4">
        <v>0</v>
      </c>
    </row>
    <row r="12" spans="2:9" ht="18" x14ac:dyDescent="0.2">
      <c r="D12" s="60">
        <v>8</v>
      </c>
      <c r="E12" s="4">
        <v>5</v>
      </c>
      <c r="F12" s="4">
        <v>7</v>
      </c>
      <c r="G12" s="4">
        <v>0</v>
      </c>
      <c r="H12" s="4">
        <v>1</v>
      </c>
      <c r="I12" s="4">
        <v>0</v>
      </c>
    </row>
    <row r="13" spans="2:9" ht="18" x14ac:dyDescent="0.2">
      <c r="D13" s="60">
        <v>9</v>
      </c>
      <c r="E13" s="4">
        <v>9</v>
      </c>
      <c r="F13" s="4">
        <v>7</v>
      </c>
      <c r="G13" s="4">
        <v>2</v>
      </c>
      <c r="H13" s="4">
        <v>0</v>
      </c>
      <c r="I13" s="4">
        <v>6</v>
      </c>
    </row>
    <row r="14" spans="2:9" ht="18" x14ac:dyDescent="0.2">
      <c r="D14" s="60">
        <v>10</v>
      </c>
      <c r="E14" s="4">
        <v>10</v>
      </c>
      <c r="F14" s="4">
        <v>2</v>
      </c>
      <c r="G14" s="4">
        <v>6</v>
      </c>
      <c r="H14" s="4">
        <v>4</v>
      </c>
      <c r="I14" s="4">
        <v>0</v>
      </c>
    </row>
    <row r="15" spans="2:9" ht="18" x14ac:dyDescent="0.2">
      <c r="D15" s="60">
        <v>11</v>
      </c>
      <c r="E15" s="4">
        <v>3</v>
      </c>
      <c r="F15" s="4">
        <v>5</v>
      </c>
      <c r="G15" s="4">
        <v>7</v>
      </c>
      <c r="H15" s="4">
        <v>0</v>
      </c>
      <c r="I15" s="4">
        <v>1</v>
      </c>
    </row>
    <row r="16" spans="2:9" ht="18" x14ac:dyDescent="0.2">
      <c r="D16" s="60">
        <v>12</v>
      </c>
      <c r="E16" s="4">
        <v>4</v>
      </c>
      <c r="F16" s="4">
        <v>3</v>
      </c>
      <c r="G16" s="4">
        <v>0</v>
      </c>
      <c r="H16" s="4">
        <v>0</v>
      </c>
      <c r="I16" s="4">
        <v>1</v>
      </c>
    </row>
    <row r="17" spans="4:9" ht="18" x14ac:dyDescent="0.2">
      <c r="D17" s="60">
        <v>13</v>
      </c>
      <c r="E17" s="4">
        <v>2</v>
      </c>
      <c r="F17" s="4">
        <v>2</v>
      </c>
      <c r="G17" s="4">
        <v>4</v>
      </c>
      <c r="H17" s="4">
        <v>3</v>
      </c>
      <c r="I17" s="4">
        <v>0</v>
      </c>
    </row>
    <row r="18" spans="4:9" ht="18" x14ac:dyDescent="0.2">
      <c r="D18" s="60">
        <v>14</v>
      </c>
      <c r="E18" s="4">
        <v>3</v>
      </c>
      <c r="F18" s="4">
        <v>11</v>
      </c>
      <c r="G18" s="4">
        <v>2</v>
      </c>
      <c r="H18" s="4">
        <v>1</v>
      </c>
      <c r="I18" s="4">
        <v>3</v>
      </c>
    </row>
    <row r="19" spans="4:9" ht="18" x14ac:dyDescent="0.2">
      <c r="D19" s="60">
        <v>15</v>
      </c>
      <c r="E19" s="4">
        <v>7</v>
      </c>
      <c r="F19" s="4">
        <v>5</v>
      </c>
      <c r="G19" s="4">
        <v>5</v>
      </c>
      <c r="H19" s="4">
        <v>1</v>
      </c>
      <c r="I19" s="4">
        <v>0</v>
      </c>
    </row>
    <row r="20" spans="4:9" ht="18" x14ac:dyDescent="0.2">
      <c r="D20" s="60">
        <v>16</v>
      </c>
      <c r="E20" s="4">
        <v>6</v>
      </c>
      <c r="F20" s="4">
        <v>3</v>
      </c>
      <c r="G20" s="4">
        <v>13</v>
      </c>
      <c r="H20" s="4">
        <v>1</v>
      </c>
      <c r="I20" s="4">
        <v>0</v>
      </c>
    </row>
    <row r="21" spans="4:9" ht="18" x14ac:dyDescent="0.2">
      <c r="D21" s="60">
        <v>17</v>
      </c>
      <c r="E21" s="4">
        <v>4</v>
      </c>
      <c r="F21" s="4">
        <v>0</v>
      </c>
      <c r="G21" s="4">
        <v>7</v>
      </c>
      <c r="H21" s="4">
        <v>5</v>
      </c>
      <c r="I21" s="4">
        <v>0</v>
      </c>
    </row>
    <row r="22" spans="4:9" ht="18" x14ac:dyDescent="0.2">
      <c r="D22" s="60">
        <v>18</v>
      </c>
      <c r="E22" s="4">
        <v>3</v>
      </c>
      <c r="F22" s="4">
        <v>2</v>
      </c>
      <c r="G22" s="4">
        <v>0</v>
      </c>
      <c r="H22" s="4">
        <v>0</v>
      </c>
      <c r="I22" s="4">
        <v>3</v>
      </c>
    </row>
    <row r="23" spans="4:9" ht="18" x14ac:dyDescent="0.2">
      <c r="D23" s="60">
        <v>19</v>
      </c>
      <c r="E23" s="4">
        <v>4</v>
      </c>
      <c r="F23" s="4">
        <v>15</v>
      </c>
      <c r="G23" s="4">
        <v>7</v>
      </c>
      <c r="H23" s="4">
        <v>0</v>
      </c>
      <c r="I23" s="4">
        <v>1</v>
      </c>
    </row>
    <row r="24" spans="4:9" ht="18" x14ac:dyDescent="0.2">
      <c r="D24" s="60">
        <v>20</v>
      </c>
      <c r="E24" s="4">
        <v>6</v>
      </c>
      <c r="F24" s="4">
        <v>7</v>
      </c>
      <c r="G24" s="4">
        <v>3</v>
      </c>
      <c r="H24" s="4">
        <v>0</v>
      </c>
      <c r="I24" s="4">
        <v>0</v>
      </c>
    </row>
    <row r="25" spans="4:9" ht="18" x14ac:dyDescent="0.2">
      <c r="D25" s="60">
        <v>21</v>
      </c>
      <c r="E25" s="4">
        <v>3</v>
      </c>
      <c r="F25" s="4">
        <v>2</v>
      </c>
      <c r="G25" s="4">
        <v>2</v>
      </c>
      <c r="H25" s="4">
        <v>0</v>
      </c>
      <c r="I25" s="4">
        <v>1</v>
      </c>
    </row>
    <row r="26" spans="4:9" ht="18" x14ac:dyDescent="0.2">
      <c r="D26" s="60">
        <v>22</v>
      </c>
      <c r="E26" s="4">
        <v>4</v>
      </c>
      <c r="F26" s="4">
        <v>5</v>
      </c>
      <c r="G26" s="4">
        <v>1</v>
      </c>
      <c r="H26" s="4">
        <v>1</v>
      </c>
      <c r="I26" s="4">
        <v>0</v>
      </c>
    </row>
    <row r="27" spans="4:9" ht="18" x14ac:dyDescent="0.2">
      <c r="D27" s="60">
        <v>23</v>
      </c>
      <c r="E27" s="4">
        <v>1</v>
      </c>
      <c r="F27" s="4">
        <v>0</v>
      </c>
      <c r="G27" s="4">
        <v>2</v>
      </c>
      <c r="H27" s="4">
        <v>2</v>
      </c>
      <c r="I27" s="4">
        <v>1</v>
      </c>
    </row>
    <row r="28" spans="4:9" ht="18" x14ac:dyDescent="0.2">
      <c r="D28" s="60">
        <v>24</v>
      </c>
      <c r="E28" s="4">
        <v>3</v>
      </c>
      <c r="F28" s="4">
        <v>4</v>
      </c>
      <c r="G28" s="4">
        <v>1</v>
      </c>
      <c r="H28" s="4">
        <v>4</v>
      </c>
      <c r="I28" s="4">
        <v>0</v>
      </c>
    </row>
    <row r="29" spans="4:9" ht="18" x14ac:dyDescent="0.2">
      <c r="D29" s="60">
        <v>25</v>
      </c>
      <c r="E29" s="4">
        <v>1</v>
      </c>
      <c r="F29" s="4">
        <v>5</v>
      </c>
      <c r="G29" s="4">
        <v>6</v>
      </c>
      <c r="H29" s="4">
        <v>7</v>
      </c>
      <c r="I29" s="4">
        <v>1</v>
      </c>
    </row>
    <row r="30" spans="4:9" ht="18" x14ac:dyDescent="0.2">
      <c r="D30" s="60">
        <v>26</v>
      </c>
      <c r="E30" s="4">
        <v>7</v>
      </c>
      <c r="F30" s="4">
        <v>4</v>
      </c>
      <c r="G30" s="4">
        <v>5</v>
      </c>
      <c r="H30" s="4">
        <v>0</v>
      </c>
      <c r="I30" s="4">
        <v>0</v>
      </c>
    </row>
    <row r="31" spans="4:9" ht="18" x14ac:dyDescent="0.2">
      <c r="D31" s="60">
        <v>27</v>
      </c>
      <c r="E31" s="4">
        <v>5</v>
      </c>
      <c r="F31" s="4">
        <v>2</v>
      </c>
      <c r="G31" s="4">
        <v>4</v>
      </c>
      <c r="H31" s="4">
        <v>1</v>
      </c>
      <c r="I31" s="4">
        <v>1</v>
      </c>
    </row>
    <row r="32" spans="4:9" ht="18" x14ac:dyDescent="0.2">
      <c r="D32" s="60">
        <v>28</v>
      </c>
      <c r="E32" s="4">
        <v>0</v>
      </c>
      <c r="F32" s="4">
        <v>3</v>
      </c>
      <c r="G32" s="4">
        <v>0</v>
      </c>
      <c r="H32" s="4">
        <v>2</v>
      </c>
      <c r="I32" s="4">
        <v>0</v>
      </c>
    </row>
    <row r="33" spans="4:9" ht="18" x14ac:dyDescent="0.2">
      <c r="D33" s="60">
        <v>29</v>
      </c>
      <c r="E33" s="4">
        <v>1</v>
      </c>
      <c r="F33" s="4">
        <v>0</v>
      </c>
      <c r="G33" s="4">
        <v>2</v>
      </c>
      <c r="H33" s="4">
        <v>3</v>
      </c>
      <c r="I33" s="4">
        <v>0</v>
      </c>
    </row>
    <row r="34" spans="4:9" ht="18" x14ac:dyDescent="0.2">
      <c r="D34" s="60">
        <v>30</v>
      </c>
      <c r="E34" s="4">
        <v>3</v>
      </c>
      <c r="F34" s="4">
        <v>5</v>
      </c>
      <c r="G34" s="4">
        <v>3</v>
      </c>
      <c r="H34" s="4">
        <v>0</v>
      </c>
      <c r="I34" s="4">
        <v>0</v>
      </c>
    </row>
    <row r="35" spans="4:9" ht="18" x14ac:dyDescent="0.2">
      <c r="D35" s="60">
        <v>31</v>
      </c>
      <c r="E35" s="4">
        <v>3</v>
      </c>
      <c r="F35" s="4">
        <v>2</v>
      </c>
      <c r="G35" s="4">
        <v>2</v>
      </c>
      <c r="H35" s="4">
        <v>0</v>
      </c>
      <c r="I35" s="4">
        <v>0</v>
      </c>
    </row>
    <row r="36" spans="4:9" ht="18" x14ac:dyDescent="0.2">
      <c r="D36" s="60">
        <v>32</v>
      </c>
      <c r="E36" s="4">
        <v>4</v>
      </c>
      <c r="F36" s="4">
        <v>7</v>
      </c>
      <c r="G36" s="4">
        <v>11</v>
      </c>
      <c r="H36" s="4">
        <v>0</v>
      </c>
      <c r="I36" s="4">
        <v>0</v>
      </c>
    </row>
    <row r="37" spans="4:9" ht="18" x14ac:dyDescent="0.2">
      <c r="D37" s="60">
        <v>33</v>
      </c>
      <c r="E37" s="4">
        <v>2</v>
      </c>
      <c r="F37" s="4">
        <v>5</v>
      </c>
      <c r="G37" s="4">
        <v>1</v>
      </c>
      <c r="H37" s="4">
        <v>1</v>
      </c>
      <c r="I37" s="4">
        <v>3</v>
      </c>
    </row>
    <row r="38" spans="4:9" ht="18" x14ac:dyDescent="0.2">
      <c r="D38" s="60">
        <v>34</v>
      </c>
      <c r="E38" s="4">
        <v>2</v>
      </c>
      <c r="F38" s="4">
        <v>9</v>
      </c>
      <c r="G38" s="4">
        <v>4</v>
      </c>
      <c r="H38" s="4">
        <v>5</v>
      </c>
      <c r="I38" s="4">
        <v>0</v>
      </c>
    </row>
    <row r="39" spans="4:9" ht="18" x14ac:dyDescent="0.2">
      <c r="D39" s="60">
        <v>35</v>
      </c>
      <c r="E39" s="4">
        <v>7</v>
      </c>
      <c r="F39" s="4">
        <v>3</v>
      </c>
      <c r="G39" s="4">
        <v>4</v>
      </c>
      <c r="H39" s="4">
        <v>0</v>
      </c>
      <c r="I39" s="4">
        <v>0</v>
      </c>
    </row>
    <row r="40" spans="4:9" ht="18" x14ac:dyDescent="0.2">
      <c r="D40" s="60">
        <v>36</v>
      </c>
      <c r="E40" s="4">
        <v>2</v>
      </c>
      <c r="F40" s="4">
        <v>3</v>
      </c>
      <c r="G40" s="4">
        <v>6</v>
      </c>
      <c r="H40" s="4">
        <v>0</v>
      </c>
      <c r="I40" s="4">
        <v>0</v>
      </c>
    </row>
    <row r="41" spans="4:9" ht="18" x14ac:dyDescent="0.2">
      <c r="D41" s="60">
        <v>37</v>
      </c>
      <c r="E41" s="4">
        <v>3</v>
      </c>
      <c r="F41" s="4">
        <v>0</v>
      </c>
      <c r="G41" s="4">
        <v>3</v>
      </c>
      <c r="H41" s="4">
        <v>0</v>
      </c>
      <c r="I41" s="4">
        <v>0</v>
      </c>
    </row>
    <row r="42" spans="4:9" ht="18" x14ac:dyDescent="0.2">
      <c r="D42" s="60">
        <v>38</v>
      </c>
      <c r="E42" s="4">
        <v>0</v>
      </c>
      <c r="F42" s="4">
        <v>1</v>
      </c>
      <c r="G42" s="4">
        <v>3</v>
      </c>
      <c r="H42" s="4">
        <v>3</v>
      </c>
      <c r="I42" s="4">
        <v>0</v>
      </c>
    </row>
    <row r="43" spans="4:9" ht="18" x14ac:dyDescent="0.2">
      <c r="D43" s="60">
        <v>39</v>
      </c>
      <c r="E43" s="4">
        <v>3</v>
      </c>
      <c r="F43" s="4">
        <v>12</v>
      </c>
      <c r="G43" s="4">
        <v>6</v>
      </c>
      <c r="H43" s="4">
        <v>0</v>
      </c>
      <c r="I43" s="4">
        <v>0</v>
      </c>
    </row>
    <row r="44" spans="4:9" ht="18" x14ac:dyDescent="0.2">
      <c r="D44" s="60">
        <v>40</v>
      </c>
      <c r="E44" s="4">
        <v>7</v>
      </c>
      <c r="F44" s="4">
        <v>6</v>
      </c>
      <c r="G44" s="4">
        <v>3</v>
      </c>
      <c r="H44" s="4">
        <v>0</v>
      </c>
      <c r="I44" s="4">
        <v>0</v>
      </c>
    </row>
    <row r="45" spans="4:9" ht="18" x14ac:dyDescent="0.2">
      <c r="D45" s="60">
        <v>41</v>
      </c>
      <c r="E45" s="4">
        <v>3</v>
      </c>
      <c r="F45" s="4">
        <v>7</v>
      </c>
      <c r="G45" s="4">
        <v>5</v>
      </c>
      <c r="H45" s="4">
        <v>0</v>
      </c>
      <c r="I45" s="4">
        <v>1</v>
      </c>
    </row>
    <row r="46" spans="4:9" ht="18" x14ac:dyDescent="0.2">
      <c r="D46" s="60">
        <v>42</v>
      </c>
      <c r="E46" s="4">
        <v>5</v>
      </c>
      <c r="F46" s="4">
        <v>2</v>
      </c>
      <c r="G46" s="4">
        <v>7</v>
      </c>
      <c r="H46" s="4">
        <v>0</v>
      </c>
      <c r="I46" s="4">
        <v>1</v>
      </c>
    </row>
    <row r="47" spans="4:9" ht="18" x14ac:dyDescent="0.2">
      <c r="D47" s="60">
        <v>43</v>
      </c>
      <c r="E47" s="4">
        <v>3</v>
      </c>
      <c r="F47" s="4">
        <v>3</v>
      </c>
      <c r="G47" s="4">
        <v>17</v>
      </c>
      <c r="H47" s="4">
        <v>0</v>
      </c>
      <c r="I47" s="4">
        <v>0</v>
      </c>
    </row>
    <row r="48" spans="4:9" ht="18" x14ac:dyDescent="0.2">
      <c r="D48" s="60">
        <v>44</v>
      </c>
      <c r="E48" s="4">
        <v>6</v>
      </c>
      <c r="F48" s="4">
        <v>8</v>
      </c>
      <c r="G48" s="4">
        <v>2</v>
      </c>
      <c r="H48" s="4">
        <v>0</v>
      </c>
      <c r="I48" s="4">
        <v>0</v>
      </c>
    </row>
    <row r="49" spans="4:9" ht="18" x14ac:dyDescent="0.2">
      <c r="D49" s="60">
        <v>45</v>
      </c>
      <c r="E49" s="4">
        <v>5</v>
      </c>
      <c r="F49" s="4">
        <v>10</v>
      </c>
      <c r="G49" s="4">
        <v>9</v>
      </c>
      <c r="H49" s="4">
        <v>0</v>
      </c>
      <c r="I49" s="4">
        <v>0</v>
      </c>
    </row>
    <row r="50" spans="4:9" ht="18" x14ac:dyDescent="0.2">
      <c r="D50" s="60">
        <v>46</v>
      </c>
      <c r="E50" s="4">
        <v>4</v>
      </c>
      <c r="F50" s="4">
        <v>2</v>
      </c>
      <c r="G50" s="4">
        <v>8</v>
      </c>
      <c r="H50" s="4">
        <v>0</v>
      </c>
      <c r="I50" s="4">
        <v>0</v>
      </c>
    </row>
    <row r="51" spans="4:9" ht="18" x14ac:dyDescent="0.2">
      <c r="D51" s="60">
        <v>47</v>
      </c>
      <c r="E51" s="4">
        <v>4</v>
      </c>
      <c r="F51" s="4">
        <v>7</v>
      </c>
      <c r="G51" s="4">
        <v>2</v>
      </c>
      <c r="H51" s="4">
        <v>0</v>
      </c>
      <c r="I51" s="4">
        <v>0</v>
      </c>
    </row>
    <row r="52" spans="4:9" ht="18" x14ac:dyDescent="0.2">
      <c r="D52" s="60">
        <v>48</v>
      </c>
      <c r="E52" s="4">
        <v>6</v>
      </c>
      <c r="F52" s="4">
        <v>4</v>
      </c>
      <c r="G52" s="4">
        <v>1</v>
      </c>
      <c r="H52" s="4">
        <v>0</v>
      </c>
      <c r="I52" s="4">
        <v>0</v>
      </c>
    </row>
    <row r="53" spans="4:9" ht="18" x14ac:dyDescent="0.2">
      <c r="D53" s="60">
        <v>49</v>
      </c>
      <c r="E53" s="4">
        <v>7</v>
      </c>
      <c r="F53" s="4">
        <v>1</v>
      </c>
      <c r="G53" s="4">
        <v>6</v>
      </c>
      <c r="H53" s="4">
        <v>0</v>
      </c>
      <c r="I53" s="4">
        <v>5</v>
      </c>
    </row>
    <row r="54" spans="4:9" ht="18" x14ac:dyDescent="0.2">
      <c r="D54" s="60">
        <v>50</v>
      </c>
      <c r="E54" s="4">
        <v>3</v>
      </c>
      <c r="F54" s="4">
        <v>13</v>
      </c>
      <c r="G54" s="4">
        <v>7</v>
      </c>
      <c r="H54" s="4">
        <v>0</v>
      </c>
      <c r="I54" s="4">
        <v>2</v>
      </c>
    </row>
    <row r="55" spans="4:9" ht="18" x14ac:dyDescent="0.2">
      <c r="D55" s="60">
        <v>51</v>
      </c>
      <c r="E55" s="4">
        <v>5</v>
      </c>
      <c r="F55" s="4">
        <v>2</v>
      </c>
      <c r="G55" s="4">
        <v>6</v>
      </c>
      <c r="H55" s="4">
        <v>0</v>
      </c>
      <c r="I55" s="4">
        <v>1</v>
      </c>
    </row>
    <row r="56" spans="4:9" ht="18" x14ac:dyDescent="0.2">
      <c r="D56" s="60">
        <v>52</v>
      </c>
      <c r="E56" s="4">
        <v>4</v>
      </c>
      <c r="F56" s="4">
        <v>1</v>
      </c>
      <c r="G56" s="4">
        <v>7</v>
      </c>
      <c r="H56" s="4">
        <v>0</v>
      </c>
      <c r="I56" s="4">
        <v>0</v>
      </c>
    </row>
    <row r="57" spans="4:9" ht="18" x14ac:dyDescent="0.2">
      <c r="D57" s="60">
        <v>53</v>
      </c>
      <c r="E57" s="4">
        <v>5</v>
      </c>
      <c r="F57" s="4">
        <v>5</v>
      </c>
      <c r="G57" s="4">
        <v>7</v>
      </c>
      <c r="H57" s="4">
        <v>1</v>
      </c>
      <c r="I57" s="4">
        <v>3</v>
      </c>
    </row>
    <row r="58" spans="4:9" ht="18" x14ac:dyDescent="0.2">
      <c r="D58" s="60">
        <v>54</v>
      </c>
      <c r="E58" s="4">
        <v>10</v>
      </c>
      <c r="F58" s="4">
        <v>6</v>
      </c>
      <c r="G58" s="4">
        <v>8</v>
      </c>
      <c r="H58" s="4">
        <v>0</v>
      </c>
      <c r="I58" s="4">
        <v>0</v>
      </c>
    </row>
    <row r="59" spans="4:9" ht="18" x14ac:dyDescent="0.2">
      <c r="D59" s="60">
        <v>55</v>
      </c>
      <c r="E59" s="4">
        <v>7</v>
      </c>
      <c r="F59" s="4">
        <v>4</v>
      </c>
      <c r="G59" s="4">
        <v>1</v>
      </c>
      <c r="H59" s="4">
        <v>0</v>
      </c>
      <c r="I59" s="4">
        <v>3</v>
      </c>
    </row>
    <row r="60" spans="4:9" ht="18" x14ac:dyDescent="0.2">
      <c r="D60" s="60">
        <v>56</v>
      </c>
      <c r="E60" s="4">
        <v>3</v>
      </c>
      <c r="F60" s="4">
        <v>6</v>
      </c>
      <c r="G60" s="4">
        <v>0</v>
      </c>
      <c r="H60" s="4">
        <v>0</v>
      </c>
      <c r="I60" s="4">
        <v>0</v>
      </c>
    </row>
    <row r="61" spans="4:9" ht="18" x14ac:dyDescent="0.2">
      <c r="D61" s="60">
        <v>57</v>
      </c>
      <c r="E61" s="4">
        <v>4</v>
      </c>
      <c r="F61" s="4">
        <v>4</v>
      </c>
      <c r="G61" s="4">
        <v>3</v>
      </c>
      <c r="H61" s="4">
        <v>1</v>
      </c>
      <c r="I61" s="4">
        <v>1</v>
      </c>
    </row>
    <row r="62" spans="4:9" ht="18" x14ac:dyDescent="0.2">
      <c r="D62" s="60">
        <v>58</v>
      </c>
      <c r="E62" s="4">
        <v>8</v>
      </c>
      <c r="F62" s="4">
        <v>0</v>
      </c>
      <c r="G62" s="4">
        <v>5</v>
      </c>
      <c r="H62" s="4">
        <v>0</v>
      </c>
      <c r="I62" s="4">
        <v>2</v>
      </c>
    </row>
    <row r="63" spans="4:9" ht="18" x14ac:dyDescent="0.2">
      <c r="D63" s="60">
        <v>59</v>
      </c>
      <c r="E63" s="4">
        <v>7</v>
      </c>
      <c r="F63" s="4">
        <v>8</v>
      </c>
      <c r="G63" s="4">
        <v>0</v>
      </c>
      <c r="H63" s="4">
        <v>0</v>
      </c>
      <c r="I63" s="4">
        <v>2</v>
      </c>
    </row>
    <row r="64" spans="4:9" ht="18" x14ac:dyDescent="0.2">
      <c r="D64" s="60">
        <v>60</v>
      </c>
      <c r="E64" s="4">
        <v>5</v>
      </c>
      <c r="F64" s="4">
        <v>1</v>
      </c>
      <c r="G64" s="4">
        <v>3</v>
      </c>
      <c r="H64" s="4">
        <v>2</v>
      </c>
      <c r="I64" s="4">
        <v>1</v>
      </c>
    </row>
    <row r="65" spans="4:9" ht="18" x14ac:dyDescent="0.2">
      <c r="D65" s="60">
        <v>61</v>
      </c>
      <c r="E65" s="4">
        <v>3</v>
      </c>
      <c r="F65" s="4">
        <v>2</v>
      </c>
      <c r="G65" s="4">
        <v>1</v>
      </c>
      <c r="H65" s="4">
        <v>0</v>
      </c>
      <c r="I65" s="4">
        <v>0</v>
      </c>
    </row>
    <row r="66" spans="4:9" ht="18" x14ac:dyDescent="0.2">
      <c r="D66" s="60">
        <v>62</v>
      </c>
      <c r="E66" s="4">
        <v>3</v>
      </c>
      <c r="F66" s="4">
        <v>3</v>
      </c>
      <c r="G66" s="4">
        <v>2</v>
      </c>
      <c r="H66" s="4">
        <v>0</v>
      </c>
      <c r="I66" s="4">
        <v>0</v>
      </c>
    </row>
    <row r="67" spans="4:9" ht="18" x14ac:dyDescent="0.2">
      <c r="D67" s="60">
        <v>63</v>
      </c>
      <c r="E67" s="4">
        <v>1</v>
      </c>
      <c r="F67" s="4">
        <v>0</v>
      </c>
      <c r="G67" s="4">
        <v>1</v>
      </c>
      <c r="H67" s="4">
        <v>0</v>
      </c>
      <c r="I67" s="4">
        <v>0</v>
      </c>
    </row>
    <row r="68" spans="4:9" ht="18" x14ac:dyDescent="0.2">
      <c r="D68" s="60">
        <v>64</v>
      </c>
      <c r="E68" s="4">
        <v>0</v>
      </c>
      <c r="F68" s="4">
        <v>0</v>
      </c>
      <c r="G68" s="4">
        <v>6</v>
      </c>
      <c r="H68" s="4">
        <v>0</v>
      </c>
      <c r="I68" s="4">
        <v>2</v>
      </c>
    </row>
    <row r="69" spans="4:9" ht="18" x14ac:dyDescent="0.2">
      <c r="D69" s="60">
        <v>65</v>
      </c>
      <c r="E69" s="4">
        <v>0</v>
      </c>
      <c r="F69" s="4">
        <v>12</v>
      </c>
      <c r="G69" s="4">
        <v>0</v>
      </c>
      <c r="H69" s="4">
        <v>1</v>
      </c>
      <c r="I69" s="4">
        <v>0</v>
      </c>
    </row>
    <row r="70" spans="4:9" ht="18" x14ac:dyDescent="0.2">
      <c r="D70" s="60">
        <v>66</v>
      </c>
      <c r="E70" s="4">
        <v>2</v>
      </c>
      <c r="F70" s="4">
        <v>3</v>
      </c>
      <c r="G70" s="4">
        <v>0</v>
      </c>
      <c r="H70" s="4">
        <v>0</v>
      </c>
      <c r="I70" s="4">
        <v>0</v>
      </c>
    </row>
    <row r="71" spans="4:9" ht="18" x14ac:dyDescent="0.2">
      <c r="D71" s="60">
        <v>67</v>
      </c>
      <c r="E71" s="4">
        <v>2</v>
      </c>
      <c r="F71" s="4">
        <v>5</v>
      </c>
      <c r="G71" s="4">
        <v>3</v>
      </c>
      <c r="H71" s="4">
        <v>0</v>
      </c>
      <c r="I71" s="4">
        <v>0</v>
      </c>
    </row>
    <row r="72" spans="4:9" ht="18" x14ac:dyDescent="0.2">
      <c r="D72" s="60">
        <v>68</v>
      </c>
      <c r="E72" s="4">
        <v>17</v>
      </c>
      <c r="F72" s="4">
        <v>1</v>
      </c>
      <c r="G72" s="4">
        <v>6</v>
      </c>
      <c r="H72" s="4">
        <v>0</v>
      </c>
      <c r="I72" s="4">
        <v>0</v>
      </c>
    </row>
    <row r="73" spans="4:9" ht="18" x14ac:dyDescent="0.2">
      <c r="D73" s="60">
        <v>69</v>
      </c>
      <c r="E73" s="4">
        <v>5</v>
      </c>
      <c r="F73" s="4">
        <v>1</v>
      </c>
      <c r="G73" s="4">
        <v>4</v>
      </c>
      <c r="H73" s="4">
        <v>0</v>
      </c>
      <c r="I73" s="4">
        <v>0</v>
      </c>
    </row>
    <row r="74" spans="4:9" ht="18" x14ac:dyDescent="0.2">
      <c r="D74" s="60">
        <v>70</v>
      </c>
      <c r="E74" s="4">
        <v>2</v>
      </c>
      <c r="F74" s="4">
        <v>2</v>
      </c>
      <c r="G74" s="4">
        <v>7</v>
      </c>
      <c r="H74" s="4">
        <v>8</v>
      </c>
      <c r="I74" s="4">
        <v>0</v>
      </c>
    </row>
    <row r="75" spans="4:9" ht="18" x14ac:dyDescent="0.2">
      <c r="D75" s="60">
        <v>71</v>
      </c>
      <c r="E75" s="4">
        <v>5</v>
      </c>
      <c r="F75" s="4">
        <v>2</v>
      </c>
      <c r="G75" s="4">
        <v>2</v>
      </c>
      <c r="H75" s="4">
        <v>0</v>
      </c>
      <c r="I75" s="4">
        <v>0</v>
      </c>
    </row>
    <row r="76" spans="4:9" ht="18" x14ac:dyDescent="0.2">
      <c r="D76" s="60">
        <v>72</v>
      </c>
      <c r="E76" s="4">
        <v>2</v>
      </c>
      <c r="F76" s="4">
        <v>2</v>
      </c>
      <c r="G76" s="4">
        <v>3</v>
      </c>
      <c r="H76" s="4">
        <v>0</v>
      </c>
      <c r="I76" s="4">
        <v>1</v>
      </c>
    </row>
    <row r="77" spans="4:9" ht="18" x14ac:dyDescent="0.2">
      <c r="D77" s="60">
        <v>73</v>
      </c>
      <c r="E77" s="4">
        <v>4</v>
      </c>
      <c r="F77" s="4">
        <v>0</v>
      </c>
      <c r="G77" s="4">
        <v>2</v>
      </c>
      <c r="H77" s="4">
        <v>0</v>
      </c>
      <c r="I77" s="4">
        <v>0</v>
      </c>
    </row>
    <row r="78" spans="4:9" ht="18" x14ac:dyDescent="0.2">
      <c r="D78" s="60">
        <v>74</v>
      </c>
      <c r="E78" s="4">
        <v>0</v>
      </c>
      <c r="F78" s="4">
        <v>0</v>
      </c>
      <c r="G78" s="4">
        <v>1</v>
      </c>
      <c r="H78" s="4">
        <v>0</v>
      </c>
      <c r="I78" s="4">
        <v>0</v>
      </c>
    </row>
    <row r="79" spans="4:9" ht="18" x14ac:dyDescent="0.2">
      <c r="D79" s="60">
        <v>75</v>
      </c>
      <c r="E79" s="4">
        <v>6</v>
      </c>
      <c r="F79" s="4">
        <v>2</v>
      </c>
      <c r="G79" s="4">
        <v>0</v>
      </c>
      <c r="H79" s="4">
        <v>0</v>
      </c>
      <c r="I79" s="4">
        <v>1</v>
      </c>
    </row>
    <row r="80" spans="4:9" ht="18" x14ac:dyDescent="0.2">
      <c r="D80" s="60">
        <v>76</v>
      </c>
      <c r="E80" s="4">
        <v>4</v>
      </c>
      <c r="F80" s="4">
        <v>1</v>
      </c>
      <c r="G80" s="4">
        <v>0</v>
      </c>
      <c r="H80" s="4">
        <v>0</v>
      </c>
      <c r="I80" s="4">
        <v>0</v>
      </c>
    </row>
    <row r="81" spans="4:9" ht="18" x14ac:dyDescent="0.2">
      <c r="D81" s="60">
        <v>77</v>
      </c>
      <c r="E81" s="4">
        <v>1</v>
      </c>
      <c r="F81" s="4">
        <v>1</v>
      </c>
      <c r="G81" s="4">
        <v>5</v>
      </c>
      <c r="H81" s="4">
        <v>0</v>
      </c>
      <c r="I81" s="4">
        <v>1</v>
      </c>
    </row>
    <row r="82" spans="4:9" ht="18" x14ac:dyDescent="0.2">
      <c r="D82" s="60">
        <v>78</v>
      </c>
      <c r="E82" s="4">
        <v>0</v>
      </c>
      <c r="F82" s="4">
        <v>0</v>
      </c>
      <c r="G82" s="4">
        <v>4</v>
      </c>
      <c r="H82" s="4">
        <v>0</v>
      </c>
      <c r="I82" s="4">
        <v>0</v>
      </c>
    </row>
    <row r="83" spans="4:9" ht="18" x14ac:dyDescent="0.2">
      <c r="D83" s="60">
        <v>79</v>
      </c>
      <c r="E83" s="4">
        <v>1</v>
      </c>
      <c r="F83" s="4">
        <v>0</v>
      </c>
      <c r="G83" s="4">
        <v>0</v>
      </c>
      <c r="H83" s="4">
        <v>1</v>
      </c>
      <c r="I83" s="4">
        <v>0</v>
      </c>
    </row>
    <row r="84" spans="4:9" ht="18" x14ac:dyDescent="0.2">
      <c r="D84" s="60">
        <v>80</v>
      </c>
      <c r="E84" s="4">
        <v>2</v>
      </c>
      <c r="F84" s="4">
        <v>1</v>
      </c>
      <c r="G84" s="4">
        <v>0</v>
      </c>
      <c r="H84" s="4">
        <v>0</v>
      </c>
      <c r="I84" s="4">
        <v>3</v>
      </c>
    </row>
    <row r="85" spans="4:9" ht="18" x14ac:dyDescent="0.2">
      <c r="D85" s="60">
        <v>81</v>
      </c>
      <c r="E85" s="4">
        <v>8</v>
      </c>
      <c r="F85" s="4">
        <v>0</v>
      </c>
      <c r="G85" s="4">
        <v>0</v>
      </c>
      <c r="H85" s="4">
        <v>0</v>
      </c>
      <c r="I85" s="4">
        <v>1</v>
      </c>
    </row>
    <row r="86" spans="4:9" ht="18" x14ac:dyDescent="0.2">
      <c r="D86" s="60">
        <v>82</v>
      </c>
      <c r="E86" s="4">
        <v>1</v>
      </c>
      <c r="F86" s="4">
        <v>0</v>
      </c>
      <c r="G86" s="4">
        <v>1</v>
      </c>
      <c r="H86" s="4">
        <v>0</v>
      </c>
      <c r="I86" s="4">
        <v>0</v>
      </c>
    </row>
    <row r="87" spans="4:9" ht="18" x14ac:dyDescent="0.2">
      <c r="D87" s="60">
        <v>83</v>
      </c>
      <c r="E87" s="4">
        <v>1</v>
      </c>
      <c r="F87" s="4">
        <v>0</v>
      </c>
      <c r="G87" s="4">
        <v>0</v>
      </c>
      <c r="H87" s="4">
        <v>0</v>
      </c>
      <c r="I87" s="4">
        <v>0</v>
      </c>
    </row>
    <row r="88" spans="4:9" ht="18" x14ac:dyDescent="0.2">
      <c r="D88" s="60">
        <v>84</v>
      </c>
      <c r="E88" s="4">
        <v>16</v>
      </c>
      <c r="F88" s="4">
        <v>1</v>
      </c>
      <c r="G88" s="4">
        <v>0</v>
      </c>
      <c r="H88" s="4">
        <v>1</v>
      </c>
      <c r="I88" s="4">
        <v>1</v>
      </c>
    </row>
    <row r="89" spans="4:9" ht="18" x14ac:dyDescent="0.2">
      <c r="D89" s="60">
        <v>85</v>
      </c>
      <c r="E89" s="4">
        <v>1</v>
      </c>
      <c r="F89" s="4">
        <v>0</v>
      </c>
      <c r="G89" s="4">
        <v>3</v>
      </c>
      <c r="H89" s="4">
        <v>0</v>
      </c>
      <c r="I89" s="4">
        <v>0</v>
      </c>
    </row>
    <row r="90" spans="4:9" ht="18" x14ac:dyDescent="0.2">
      <c r="D90" s="60">
        <v>86</v>
      </c>
      <c r="E90" s="4">
        <v>0</v>
      </c>
      <c r="F90" s="4">
        <v>3</v>
      </c>
      <c r="G90" s="4">
        <v>9</v>
      </c>
      <c r="H90" s="4">
        <v>0</v>
      </c>
      <c r="I90" s="4">
        <v>0</v>
      </c>
    </row>
    <row r="91" spans="4:9" ht="18" x14ac:dyDescent="0.2">
      <c r="D91" s="60">
        <v>87</v>
      </c>
      <c r="E91" s="4">
        <v>0</v>
      </c>
      <c r="F91" s="4">
        <v>0</v>
      </c>
      <c r="G91" s="4">
        <v>0</v>
      </c>
      <c r="H91" s="4">
        <v>0</v>
      </c>
      <c r="I91" s="4">
        <v>2</v>
      </c>
    </row>
    <row r="92" spans="4:9" ht="18" x14ac:dyDescent="0.2">
      <c r="D92" s="60">
        <v>88</v>
      </c>
      <c r="E92" s="4">
        <v>1</v>
      </c>
      <c r="F92" s="4">
        <v>1</v>
      </c>
      <c r="G92" s="4">
        <v>4</v>
      </c>
      <c r="H92" s="4">
        <v>0</v>
      </c>
      <c r="I92" s="4">
        <v>0</v>
      </c>
    </row>
    <row r="93" spans="4:9" ht="18" x14ac:dyDescent="0.2">
      <c r="D93" s="60">
        <v>89</v>
      </c>
      <c r="E93" s="4">
        <v>11</v>
      </c>
      <c r="F93" s="4">
        <v>0</v>
      </c>
      <c r="G93" s="4">
        <v>7</v>
      </c>
      <c r="H93" s="4">
        <v>0</v>
      </c>
      <c r="I93" s="4">
        <v>0</v>
      </c>
    </row>
    <row r="94" spans="4:9" ht="18" x14ac:dyDescent="0.2">
      <c r="D94" s="60">
        <v>90</v>
      </c>
      <c r="E94" s="4">
        <v>6</v>
      </c>
      <c r="F94" s="4">
        <v>2</v>
      </c>
      <c r="G94" s="4">
        <v>1</v>
      </c>
      <c r="H94" s="4">
        <v>0</v>
      </c>
      <c r="I94" s="4">
        <v>0</v>
      </c>
    </row>
    <row r="95" spans="4:9" ht="18" x14ac:dyDescent="0.2">
      <c r="D95" s="60">
        <v>91</v>
      </c>
      <c r="E95" s="4">
        <v>4</v>
      </c>
      <c r="F95" s="4">
        <v>2</v>
      </c>
      <c r="G95" s="4">
        <v>0</v>
      </c>
      <c r="H95" s="4">
        <v>0</v>
      </c>
      <c r="I95" s="4">
        <v>0</v>
      </c>
    </row>
    <row r="96" spans="4:9" ht="18" x14ac:dyDescent="0.2">
      <c r="D96" s="60">
        <v>92</v>
      </c>
      <c r="E96" s="4">
        <v>0</v>
      </c>
      <c r="F96" s="4"/>
      <c r="G96" s="4">
        <v>0</v>
      </c>
      <c r="H96" s="4">
        <v>1</v>
      </c>
      <c r="I96" s="4">
        <v>0</v>
      </c>
    </row>
    <row r="97" spans="4:9" ht="18" x14ac:dyDescent="0.2">
      <c r="D97" s="60">
        <v>93</v>
      </c>
      <c r="E97" s="4">
        <v>3</v>
      </c>
      <c r="F97" s="4"/>
      <c r="G97" s="4">
        <v>9</v>
      </c>
      <c r="H97" s="4">
        <v>0</v>
      </c>
      <c r="I97" s="4">
        <v>2</v>
      </c>
    </row>
    <row r="98" spans="4:9" ht="18" x14ac:dyDescent="0.2">
      <c r="D98" s="60">
        <v>94</v>
      </c>
      <c r="E98" s="4">
        <v>1</v>
      </c>
      <c r="F98" s="4"/>
      <c r="G98" s="4">
        <v>3</v>
      </c>
      <c r="H98" s="4">
        <v>0</v>
      </c>
      <c r="I98" s="4">
        <v>0</v>
      </c>
    </row>
    <row r="99" spans="4:9" ht="18" x14ac:dyDescent="0.2">
      <c r="D99" s="60">
        <v>95</v>
      </c>
      <c r="E99" s="4">
        <v>0</v>
      </c>
      <c r="F99" s="4"/>
      <c r="G99" s="4">
        <v>6</v>
      </c>
      <c r="H99" s="4">
        <v>1</v>
      </c>
      <c r="I99" s="4">
        <v>5</v>
      </c>
    </row>
    <row r="100" spans="4:9" ht="18" x14ac:dyDescent="0.2">
      <c r="D100" s="60">
        <v>96</v>
      </c>
      <c r="E100" s="4">
        <v>8</v>
      </c>
      <c r="F100" s="4"/>
      <c r="G100" s="4">
        <v>2</v>
      </c>
      <c r="H100" s="4">
        <v>0</v>
      </c>
      <c r="I100" s="4">
        <v>1</v>
      </c>
    </row>
    <row r="101" spans="4:9" ht="18" x14ac:dyDescent="0.2">
      <c r="D101" s="60">
        <v>97</v>
      </c>
      <c r="E101" s="4">
        <v>1</v>
      </c>
      <c r="F101" s="4"/>
      <c r="G101" s="4">
        <v>2</v>
      </c>
      <c r="H101" s="4">
        <v>0</v>
      </c>
      <c r="I101" s="4">
        <v>0</v>
      </c>
    </row>
    <row r="102" spans="4:9" ht="18" x14ac:dyDescent="0.2">
      <c r="D102" s="60">
        <v>98</v>
      </c>
      <c r="E102" s="4">
        <v>0</v>
      </c>
      <c r="F102" s="4"/>
      <c r="G102" s="4">
        <v>1</v>
      </c>
      <c r="H102" s="4">
        <v>0</v>
      </c>
      <c r="I102" s="4">
        <v>0</v>
      </c>
    </row>
    <row r="103" spans="4:9" ht="18" x14ac:dyDescent="0.2">
      <c r="D103" s="60">
        <v>99</v>
      </c>
      <c r="E103" s="4">
        <v>3</v>
      </c>
      <c r="F103" s="4"/>
      <c r="G103" s="4">
        <v>6</v>
      </c>
      <c r="H103" s="4">
        <v>0</v>
      </c>
      <c r="I103" s="4">
        <v>0</v>
      </c>
    </row>
    <row r="104" spans="4:9" ht="18" x14ac:dyDescent="0.2">
      <c r="D104" s="60">
        <v>100</v>
      </c>
      <c r="E104" s="4">
        <v>0</v>
      </c>
      <c r="F104" s="4"/>
      <c r="G104" s="4">
        <v>1</v>
      </c>
      <c r="H104" s="4">
        <v>0</v>
      </c>
      <c r="I104" s="4">
        <v>0</v>
      </c>
    </row>
    <row r="105" spans="4:9" ht="18" x14ac:dyDescent="0.2">
      <c r="D105" s="56">
        <v>101</v>
      </c>
      <c r="E105" s="4">
        <v>3</v>
      </c>
      <c r="F105" s="4"/>
      <c r="G105" s="4">
        <v>0</v>
      </c>
      <c r="H105" s="93"/>
      <c r="I105" s="4">
        <v>0</v>
      </c>
    </row>
    <row r="106" spans="4:9" ht="18" x14ac:dyDescent="0.2">
      <c r="D106" s="56">
        <v>102</v>
      </c>
      <c r="E106" s="4">
        <v>11</v>
      </c>
      <c r="F106" s="4"/>
      <c r="G106" s="4">
        <v>0</v>
      </c>
      <c r="H106" s="93"/>
      <c r="I106" s="4">
        <v>0</v>
      </c>
    </row>
    <row r="107" spans="4:9" ht="18" x14ac:dyDescent="0.2">
      <c r="D107" s="56">
        <v>103</v>
      </c>
      <c r="E107" s="4">
        <v>2</v>
      </c>
      <c r="F107" s="4"/>
      <c r="G107" s="4">
        <v>3</v>
      </c>
      <c r="H107" s="93"/>
      <c r="I107" s="4">
        <v>1</v>
      </c>
    </row>
    <row r="108" spans="4:9" ht="18" x14ac:dyDescent="0.2">
      <c r="D108" s="56">
        <v>104</v>
      </c>
      <c r="E108" s="4">
        <v>0</v>
      </c>
      <c r="F108" s="4"/>
      <c r="G108" s="4">
        <v>3</v>
      </c>
      <c r="H108" s="93"/>
      <c r="I108" s="4">
        <v>0</v>
      </c>
    </row>
    <row r="109" spans="4:9" ht="18" x14ac:dyDescent="0.2">
      <c r="D109" s="56">
        <v>105</v>
      </c>
      <c r="E109" s="4">
        <v>1</v>
      </c>
      <c r="F109" s="4"/>
      <c r="G109" s="4">
        <v>0</v>
      </c>
      <c r="H109" s="93"/>
      <c r="I109" s="4">
        <v>1</v>
      </c>
    </row>
    <row r="110" spans="4:9" ht="18" x14ac:dyDescent="0.2">
      <c r="D110" s="56">
        <v>106</v>
      </c>
      <c r="E110" s="4">
        <v>2</v>
      </c>
      <c r="F110" s="4"/>
      <c r="G110" s="4">
        <v>0</v>
      </c>
      <c r="H110" s="93"/>
      <c r="I110" s="4">
        <v>0</v>
      </c>
    </row>
    <row r="111" spans="4:9" ht="18" x14ac:dyDescent="0.2">
      <c r="D111" s="56">
        <v>107</v>
      </c>
      <c r="E111" s="4">
        <v>0</v>
      </c>
      <c r="F111" s="4"/>
      <c r="G111" s="4">
        <v>2</v>
      </c>
      <c r="H111" s="4"/>
      <c r="I111" s="4">
        <v>0</v>
      </c>
    </row>
    <row r="112" spans="4:9" ht="18" x14ac:dyDescent="0.2">
      <c r="D112" s="56">
        <v>108</v>
      </c>
      <c r="E112" s="4">
        <v>2</v>
      </c>
      <c r="F112" s="4"/>
      <c r="G112" s="4">
        <v>1</v>
      </c>
      <c r="H112" s="4"/>
      <c r="I112" s="4">
        <v>1</v>
      </c>
    </row>
    <row r="113" spans="4:9" ht="18" x14ac:dyDescent="0.2">
      <c r="D113" s="56">
        <v>109</v>
      </c>
      <c r="E113" s="4">
        <v>5</v>
      </c>
      <c r="F113" s="4"/>
      <c r="G113" s="4">
        <v>11</v>
      </c>
      <c r="H113" s="4"/>
      <c r="I113" s="4">
        <v>0</v>
      </c>
    </row>
    <row r="114" spans="4:9" ht="18" x14ac:dyDescent="0.2">
      <c r="D114" s="56">
        <v>110</v>
      </c>
      <c r="E114" s="4">
        <v>6</v>
      </c>
      <c r="F114" s="4"/>
      <c r="G114" s="93"/>
      <c r="H114" s="4"/>
      <c r="I114" s="4">
        <v>0</v>
      </c>
    </row>
    <row r="115" spans="4:9" ht="18" x14ac:dyDescent="0.2">
      <c r="D115" s="56">
        <v>111</v>
      </c>
      <c r="E115" s="4">
        <v>6</v>
      </c>
      <c r="F115" s="4"/>
      <c r="G115" s="93"/>
      <c r="H115" s="4"/>
      <c r="I115" s="4">
        <v>0</v>
      </c>
    </row>
    <row r="116" spans="4:9" ht="18" x14ac:dyDescent="0.2">
      <c r="D116" s="56">
        <v>112</v>
      </c>
      <c r="E116" s="4">
        <v>0</v>
      </c>
      <c r="F116" s="4"/>
      <c r="G116" s="93"/>
      <c r="H116" s="4"/>
      <c r="I116" s="4">
        <v>1</v>
      </c>
    </row>
    <row r="117" spans="4:9" ht="18" x14ac:dyDescent="0.2">
      <c r="D117" s="56">
        <v>113</v>
      </c>
      <c r="E117" s="4">
        <v>1</v>
      </c>
      <c r="F117" s="4"/>
      <c r="G117" s="93"/>
      <c r="H117" s="4"/>
      <c r="I117" s="4">
        <v>3</v>
      </c>
    </row>
    <row r="118" spans="4:9" ht="18" x14ac:dyDescent="0.2">
      <c r="D118" s="56">
        <v>114</v>
      </c>
      <c r="E118" s="4">
        <v>0</v>
      </c>
      <c r="F118" s="4"/>
      <c r="G118" s="93"/>
      <c r="H118" s="4"/>
      <c r="I118" s="4">
        <v>0</v>
      </c>
    </row>
    <row r="119" spans="4:9" ht="18" x14ac:dyDescent="0.2">
      <c r="D119" s="56">
        <v>115</v>
      </c>
      <c r="E119" s="4">
        <v>4</v>
      </c>
      <c r="F119" s="4"/>
      <c r="G119" s="93"/>
      <c r="H119" s="4"/>
      <c r="I119" s="4">
        <v>0</v>
      </c>
    </row>
    <row r="120" spans="4:9" ht="18" x14ac:dyDescent="0.2">
      <c r="D120" s="56">
        <v>116</v>
      </c>
      <c r="E120" s="4">
        <v>0</v>
      </c>
      <c r="F120" s="4"/>
      <c r="G120" s="4"/>
      <c r="H120" s="4"/>
      <c r="I120" s="4">
        <v>0</v>
      </c>
    </row>
    <row r="121" spans="4:9" ht="18" x14ac:dyDescent="0.2">
      <c r="D121" s="56">
        <v>117</v>
      </c>
      <c r="E121" s="4">
        <v>2</v>
      </c>
      <c r="F121" s="4"/>
      <c r="G121" s="4"/>
      <c r="H121" s="4"/>
      <c r="I121" s="4">
        <v>0</v>
      </c>
    </row>
    <row r="122" spans="4:9" ht="18" x14ac:dyDescent="0.2">
      <c r="D122" s="56">
        <v>118</v>
      </c>
      <c r="E122" s="4">
        <v>3</v>
      </c>
      <c r="F122" s="4"/>
      <c r="G122" s="4"/>
      <c r="H122" s="4"/>
      <c r="I122" s="4">
        <v>0</v>
      </c>
    </row>
    <row r="123" spans="4:9" ht="18" x14ac:dyDescent="0.2">
      <c r="D123" s="56">
        <v>119</v>
      </c>
      <c r="E123" s="4">
        <v>1</v>
      </c>
      <c r="F123" s="4"/>
      <c r="G123" s="4"/>
      <c r="H123" s="4"/>
      <c r="I123" s="4">
        <v>0</v>
      </c>
    </row>
    <row r="124" spans="4:9" ht="18" x14ac:dyDescent="0.2">
      <c r="D124" s="56">
        <v>120</v>
      </c>
      <c r="E124" s="4">
        <v>5</v>
      </c>
      <c r="F124" s="4"/>
      <c r="G124" s="4"/>
      <c r="H124" s="4"/>
      <c r="I124" s="4">
        <v>0</v>
      </c>
    </row>
    <row r="125" spans="4:9" ht="18" x14ac:dyDescent="0.2">
      <c r="D125" s="56">
        <v>121</v>
      </c>
      <c r="E125" s="4">
        <v>1</v>
      </c>
      <c r="F125" s="4"/>
      <c r="G125" s="4"/>
      <c r="H125" s="4"/>
      <c r="I125" s="4">
        <v>2</v>
      </c>
    </row>
    <row r="126" spans="4:9" ht="18" x14ac:dyDescent="0.2">
      <c r="D126" s="56">
        <v>122</v>
      </c>
      <c r="E126" s="4">
        <v>8</v>
      </c>
      <c r="F126" s="4"/>
      <c r="G126" s="4"/>
      <c r="H126" s="4"/>
      <c r="I126" s="4">
        <v>0</v>
      </c>
    </row>
    <row r="127" spans="4:9" ht="18" x14ac:dyDescent="0.2">
      <c r="D127" s="56">
        <v>123</v>
      </c>
      <c r="E127" s="4">
        <v>3</v>
      </c>
      <c r="F127" s="4"/>
      <c r="G127" s="4"/>
      <c r="H127" s="4"/>
      <c r="I127" s="4">
        <v>0</v>
      </c>
    </row>
    <row r="128" spans="4:9" ht="18" x14ac:dyDescent="0.2">
      <c r="D128" s="56">
        <v>124</v>
      </c>
      <c r="E128" s="4">
        <v>8</v>
      </c>
      <c r="F128" s="4"/>
      <c r="G128" s="4"/>
      <c r="H128" s="4"/>
      <c r="I128" s="4">
        <v>0</v>
      </c>
    </row>
    <row r="129" spans="4:9" ht="18" x14ac:dyDescent="0.2">
      <c r="D129" s="56">
        <v>125</v>
      </c>
      <c r="E129" s="4"/>
      <c r="F129" s="4"/>
      <c r="G129" s="4"/>
      <c r="H129" s="4"/>
      <c r="I129" s="4">
        <v>0</v>
      </c>
    </row>
    <row r="130" spans="4:9" ht="18" x14ac:dyDescent="0.2">
      <c r="D130" s="56">
        <v>126</v>
      </c>
      <c r="E130" s="4"/>
      <c r="F130" s="4"/>
      <c r="G130" s="4"/>
      <c r="H130" s="4"/>
      <c r="I130" s="4">
        <v>0</v>
      </c>
    </row>
    <row r="131" spans="4:9" ht="18" x14ac:dyDescent="0.2">
      <c r="D131" s="56">
        <v>127</v>
      </c>
      <c r="E131" s="4"/>
      <c r="F131" s="4"/>
      <c r="G131" s="4"/>
      <c r="H131" s="4"/>
      <c r="I131" s="4">
        <v>1</v>
      </c>
    </row>
    <row r="132" spans="4:9" ht="18" x14ac:dyDescent="0.2">
      <c r="D132" s="56">
        <v>128</v>
      </c>
      <c r="E132" s="4"/>
      <c r="F132" s="4"/>
      <c r="G132" s="4"/>
      <c r="H132" s="4"/>
      <c r="I132" s="4">
        <v>0</v>
      </c>
    </row>
    <row r="133" spans="4:9" ht="18" x14ac:dyDescent="0.2">
      <c r="D133" s="56">
        <v>129</v>
      </c>
      <c r="E133" s="4"/>
      <c r="F133" s="4"/>
      <c r="G133" s="4"/>
      <c r="H133" s="4"/>
      <c r="I133" s="4">
        <v>0</v>
      </c>
    </row>
    <row r="134" spans="4:9" ht="18" x14ac:dyDescent="0.2">
      <c r="D134" s="56">
        <v>130</v>
      </c>
      <c r="E134" s="4"/>
      <c r="F134" s="4"/>
      <c r="G134" s="4"/>
      <c r="H134" s="4"/>
      <c r="I134" s="4">
        <v>0</v>
      </c>
    </row>
    <row r="135" spans="4:9" ht="18" x14ac:dyDescent="0.2">
      <c r="D135" s="56">
        <v>131</v>
      </c>
      <c r="E135" s="4"/>
      <c r="F135" s="4"/>
      <c r="G135" s="4"/>
      <c r="H135" s="4"/>
      <c r="I135" s="4">
        <v>0</v>
      </c>
    </row>
    <row r="136" spans="4:9" ht="18" x14ac:dyDescent="0.2">
      <c r="D136" s="56">
        <v>132</v>
      </c>
      <c r="E136" s="4"/>
      <c r="F136" s="4"/>
      <c r="G136" s="4"/>
      <c r="H136" s="4"/>
      <c r="I136" s="4">
        <v>3</v>
      </c>
    </row>
    <row r="137" spans="4:9" ht="18" x14ac:dyDescent="0.2">
      <c r="D137" s="56">
        <v>133</v>
      </c>
      <c r="E137" s="4"/>
      <c r="F137" s="4"/>
      <c r="G137" s="4"/>
      <c r="H137" s="4"/>
      <c r="I137" s="4">
        <v>0</v>
      </c>
    </row>
    <row r="138" spans="4:9" ht="18" x14ac:dyDescent="0.2">
      <c r="D138" s="56">
        <v>134</v>
      </c>
      <c r="E138" s="4"/>
      <c r="F138" s="4"/>
      <c r="G138" s="4"/>
      <c r="H138" s="4"/>
      <c r="I138" s="4">
        <v>0</v>
      </c>
    </row>
    <row r="139" spans="4:9" ht="18" x14ac:dyDescent="0.2">
      <c r="D139" s="56">
        <v>135</v>
      </c>
      <c r="E139" s="4"/>
      <c r="F139" s="4"/>
      <c r="G139" s="4"/>
      <c r="H139" s="4"/>
      <c r="I139" s="4">
        <v>0</v>
      </c>
    </row>
    <row r="140" spans="4:9" ht="18" x14ac:dyDescent="0.2">
      <c r="D140" s="56">
        <v>136</v>
      </c>
      <c r="E140" s="4"/>
      <c r="F140" s="4"/>
      <c r="G140" s="4"/>
      <c r="H140" s="4"/>
      <c r="I140" s="4">
        <v>0</v>
      </c>
    </row>
    <row r="141" spans="4:9" ht="18" x14ac:dyDescent="0.2">
      <c r="D141" s="56">
        <v>137</v>
      </c>
      <c r="E141" s="4"/>
      <c r="F141" s="4"/>
      <c r="G141" s="4"/>
      <c r="H141" s="4"/>
      <c r="I141" s="4">
        <v>0</v>
      </c>
    </row>
    <row r="142" spans="4:9" ht="18" x14ac:dyDescent="0.2">
      <c r="D142" s="56">
        <v>138</v>
      </c>
      <c r="E142" s="4"/>
      <c r="F142" s="4"/>
      <c r="G142" s="4"/>
      <c r="H142" s="4"/>
      <c r="I142" s="4">
        <v>0</v>
      </c>
    </row>
    <row r="143" spans="4:9" ht="18" x14ac:dyDescent="0.2">
      <c r="D143" s="60">
        <v>139</v>
      </c>
      <c r="E143" s="4"/>
      <c r="F143" s="4"/>
      <c r="G143" s="4"/>
      <c r="H143" s="4"/>
      <c r="I143" s="4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C2295-0B8E-E242-9DDA-F182C1B31B5C}">
  <sheetPr codeName="Sheet32"/>
  <dimension ref="B2:F16"/>
  <sheetViews>
    <sheetView workbookViewId="0">
      <selection activeCell="E16" sqref="E16:F16"/>
    </sheetView>
  </sheetViews>
  <sheetFormatPr baseColWidth="10" defaultRowHeight="16" x14ac:dyDescent="0.2"/>
  <sheetData>
    <row r="2" spans="2:6" ht="18" x14ac:dyDescent="0.2">
      <c r="B2" s="50" t="s">
        <v>62</v>
      </c>
    </row>
    <row r="3" spans="2:6" ht="18" x14ac:dyDescent="0.2">
      <c r="B3" s="51" t="s">
        <v>101</v>
      </c>
      <c r="C3" s="47" t="s">
        <v>38</v>
      </c>
      <c r="D3" s="47" t="s">
        <v>39</v>
      </c>
    </row>
    <row r="4" spans="2:6" ht="18" x14ac:dyDescent="0.2">
      <c r="B4" s="52" t="s">
        <v>28</v>
      </c>
      <c r="C4" s="59">
        <v>88</v>
      </c>
      <c r="D4" s="59">
        <v>12</v>
      </c>
    </row>
    <row r="5" spans="2:6" ht="18" x14ac:dyDescent="0.2">
      <c r="B5" s="68" t="s">
        <v>102</v>
      </c>
      <c r="C5" s="59">
        <v>83</v>
      </c>
      <c r="D5" s="59">
        <v>17</v>
      </c>
    </row>
    <row r="6" spans="2:6" ht="20" x14ac:dyDescent="0.2">
      <c r="B6" s="52" t="s">
        <v>97</v>
      </c>
      <c r="C6" s="59">
        <v>78</v>
      </c>
      <c r="D6" s="59">
        <v>22</v>
      </c>
    </row>
    <row r="7" spans="2:6" ht="20" x14ac:dyDescent="0.2">
      <c r="B7" s="52" t="s">
        <v>106</v>
      </c>
      <c r="C7" s="59">
        <v>35</v>
      </c>
      <c r="D7" s="59">
        <v>65</v>
      </c>
    </row>
    <row r="8" spans="2:6" ht="20" x14ac:dyDescent="0.2">
      <c r="B8" s="52" t="s">
        <v>98</v>
      </c>
      <c r="C8" s="59">
        <v>35</v>
      </c>
      <c r="D8" s="59">
        <v>65</v>
      </c>
    </row>
    <row r="12" spans="2:6" ht="18" x14ac:dyDescent="0.2">
      <c r="B12" s="147" t="s">
        <v>149</v>
      </c>
      <c r="C12" s="147"/>
      <c r="E12" s="147" t="s">
        <v>149</v>
      </c>
      <c r="F12" s="147"/>
    </row>
    <row r="13" spans="2:6" ht="18" x14ac:dyDescent="0.2">
      <c r="B13" s="125" t="s">
        <v>93</v>
      </c>
      <c r="C13" s="126"/>
      <c r="E13" s="125" t="s">
        <v>94</v>
      </c>
      <c r="F13" s="126"/>
    </row>
    <row r="14" spans="2:6" x14ac:dyDescent="0.2">
      <c r="B14" s="123" t="s">
        <v>0</v>
      </c>
      <c r="C14" s="124"/>
      <c r="E14" s="123" t="s">
        <v>0</v>
      </c>
      <c r="F14" s="124"/>
    </row>
    <row r="15" spans="2:6" x14ac:dyDescent="0.2">
      <c r="B15" s="123" t="s">
        <v>9</v>
      </c>
      <c r="C15" s="124"/>
      <c r="E15" s="123" t="s">
        <v>9</v>
      </c>
      <c r="F15" s="124"/>
    </row>
    <row r="16" spans="2:6" x14ac:dyDescent="0.2">
      <c r="B16" s="123" t="s">
        <v>10</v>
      </c>
      <c r="C16" s="124"/>
      <c r="E16" s="123" t="s">
        <v>10</v>
      </c>
      <c r="F16" s="124"/>
    </row>
  </sheetData>
  <mergeCells count="10">
    <mergeCell ref="B15:C15"/>
    <mergeCell ref="E15:F15"/>
    <mergeCell ref="B16:C16"/>
    <mergeCell ref="E16:F16"/>
    <mergeCell ref="B12:C12"/>
    <mergeCell ref="E12:F12"/>
    <mergeCell ref="B13:C13"/>
    <mergeCell ref="E13:F13"/>
    <mergeCell ref="B14:C14"/>
    <mergeCell ref="E14:F1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4A5B0-391D-4140-899B-74EEB6805D70}">
  <sheetPr codeName="Sheet33"/>
  <dimension ref="B3:G44"/>
  <sheetViews>
    <sheetView workbookViewId="0">
      <selection activeCell="E55" sqref="E55"/>
    </sheetView>
  </sheetViews>
  <sheetFormatPr baseColWidth="10" defaultRowHeight="16" x14ac:dyDescent="0.2"/>
  <sheetData>
    <row r="3" spans="2:7" ht="19" x14ac:dyDescent="0.25">
      <c r="B3" s="50" t="s">
        <v>63</v>
      </c>
      <c r="C3" s="55"/>
      <c r="D3" s="55"/>
      <c r="E3" s="55"/>
    </row>
    <row r="4" spans="2:7" ht="20" x14ac:dyDescent="0.2">
      <c r="B4" s="51" t="s">
        <v>101</v>
      </c>
      <c r="C4" s="58" t="s">
        <v>28</v>
      </c>
      <c r="D4" s="58" t="s">
        <v>6</v>
      </c>
      <c r="E4" s="58" t="s">
        <v>99</v>
      </c>
      <c r="F4" s="58" t="s">
        <v>107</v>
      </c>
      <c r="G4" s="58" t="s">
        <v>100</v>
      </c>
    </row>
    <row r="5" spans="2:7" ht="18" x14ac:dyDescent="0.2">
      <c r="B5" s="56">
        <v>1</v>
      </c>
      <c r="C5" s="59">
        <v>3420</v>
      </c>
      <c r="D5" s="59">
        <v>6000</v>
      </c>
      <c r="E5" s="59">
        <v>0</v>
      </c>
      <c r="F5" s="59">
        <v>0</v>
      </c>
      <c r="G5" s="59">
        <v>0</v>
      </c>
    </row>
    <row r="6" spans="2:7" ht="18" x14ac:dyDescent="0.2">
      <c r="B6" s="56">
        <v>2</v>
      </c>
      <c r="C6" s="59">
        <v>4560</v>
      </c>
      <c r="D6" s="59">
        <v>2460</v>
      </c>
      <c r="E6" s="59">
        <v>0</v>
      </c>
      <c r="F6" s="59">
        <v>0</v>
      </c>
      <c r="G6" s="59">
        <v>1140</v>
      </c>
    </row>
    <row r="7" spans="2:7" ht="18" x14ac:dyDescent="0.2">
      <c r="B7" s="56">
        <v>3</v>
      </c>
      <c r="C7" s="59">
        <v>2280</v>
      </c>
      <c r="D7" s="59">
        <v>0</v>
      </c>
      <c r="E7" s="59">
        <v>8200</v>
      </c>
      <c r="F7" s="59">
        <v>0</v>
      </c>
      <c r="G7" s="59">
        <v>2800</v>
      </c>
    </row>
    <row r="8" spans="2:7" ht="18" x14ac:dyDescent="0.2">
      <c r="B8" s="56">
        <v>4</v>
      </c>
      <c r="C8" s="59">
        <v>2400</v>
      </c>
      <c r="D8" s="59">
        <v>6300</v>
      </c>
      <c r="E8" s="59">
        <v>7000</v>
      </c>
      <c r="F8" s="59">
        <v>1200</v>
      </c>
      <c r="G8" s="59">
        <v>0</v>
      </c>
    </row>
    <row r="9" spans="2:7" ht="18" x14ac:dyDescent="0.2">
      <c r="B9" s="56">
        <v>5</v>
      </c>
      <c r="C9" s="59">
        <v>7980</v>
      </c>
      <c r="D9" s="59">
        <v>12000</v>
      </c>
      <c r="E9" s="59">
        <v>2360</v>
      </c>
      <c r="F9" s="59">
        <v>0</v>
      </c>
      <c r="G9" s="59">
        <v>0</v>
      </c>
    </row>
    <row r="10" spans="2:7" ht="18" x14ac:dyDescent="0.2">
      <c r="B10" s="56">
        <v>6</v>
      </c>
      <c r="C10" s="59">
        <v>2100</v>
      </c>
      <c r="D10" s="59">
        <v>3690</v>
      </c>
      <c r="E10" s="59">
        <v>3500</v>
      </c>
      <c r="F10" s="59">
        <v>4900</v>
      </c>
      <c r="G10" s="59">
        <v>1500</v>
      </c>
    </row>
    <row r="11" spans="2:7" ht="18" x14ac:dyDescent="0.2">
      <c r="B11" s="56">
        <v>7</v>
      </c>
      <c r="C11" s="59">
        <v>3420</v>
      </c>
      <c r="D11" s="59">
        <v>3300</v>
      </c>
      <c r="E11" s="59">
        <v>7020</v>
      </c>
      <c r="F11" s="59">
        <v>8500</v>
      </c>
      <c r="G11" s="59">
        <v>0</v>
      </c>
    </row>
    <row r="12" spans="2:7" ht="18" x14ac:dyDescent="0.2">
      <c r="B12" s="56">
        <v>8</v>
      </c>
      <c r="C12" s="59">
        <v>0</v>
      </c>
      <c r="D12" s="59">
        <v>0</v>
      </c>
      <c r="E12" s="59">
        <v>0</v>
      </c>
      <c r="F12" s="59">
        <v>0</v>
      </c>
      <c r="G12" s="59">
        <v>0</v>
      </c>
    </row>
    <row r="13" spans="2:7" ht="18" x14ac:dyDescent="0.2">
      <c r="B13" s="56">
        <v>9</v>
      </c>
      <c r="C13" s="59">
        <v>3420</v>
      </c>
      <c r="D13" s="59">
        <v>1200</v>
      </c>
      <c r="E13" s="59">
        <v>2400</v>
      </c>
      <c r="F13" s="59">
        <v>1200</v>
      </c>
      <c r="G13" s="59">
        <v>5400</v>
      </c>
    </row>
    <row r="14" spans="2:7" ht="18" x14ac:dyDescent="0.2">
      <c r="B14" s="56">
        <v>10</v>
      </c>
      <c r="C14" s="59">
        <v>7980</v>
      </c>
      <c r="D14" s="59">
        <v>15000</v>
      </c>
      <c r="E14" s="59">
        <v>7020</v>
      </c>
      <c r="F14" s="59">
        <v>0</v>
      </c>
      <c r="G14" s="59">
        <v>0</v>
      </c>
    </row>
    <row r="15" spans="2:7" ht="18" x14ac:dyDescent="0.2">
      <c r="B15" s="56">
        <v>11</v>
      </c>
      <c r="C15" s="59">
        <v>3420</v>
      </c>
      <c r="D15" s="59">
        <v>7380</v>
      </c>
      <c r="E15" s="59">
        <v>8190</v>
      </c>
      <c r="F15" s="59">
        <v>3600</v>
      </c>
      <c r="G15" s="59">
        <v>0</v>
      </c>
    </row>
    <row r="16" spans="2:7" ht="18" x14ac:dyDescent="0.2">
      <c r="B16" s="56">
        <v>12</v>
      </c>
      <c r="C16" s="59">
        <v>5600</v>
      </c>
      <c r="D16" s="59">
        <v>8500</v>
      </c>
      <c r="E16" s="59">
        <v>0</v>
      </c>
      <c r="F16" s="59">
        <v>0</v>
      </c>
      <c r="G16" s="59">
        <v>1800</v>
      </c>
    </row>
    <row r="17" spans="2:7" ht="18" x14ac:dyDescent="0.2">
      <c r="B17" s="56">
        <v>13</v>
      </c>
      <c r="C17" s="59">
        <v>3600</v>
      </c>
      <c r="D17" s="59">
        <v>2460</v>
      </c>
      <c r="E17" s="59">
        <v>4680</v>
      </c>
      <c r="F17" s="59">
        <v>0</v>
      </c>
      <c r="G17" s="59">
        <v>0</v>
      </c>
    </row>
    <row r="18" spans="2:7" ht="18" x14ac:dyDescent="0.2">
      <c r="B18" s="56">
        <v>14</v>
      </c>
      <c r="C18" s="59">
        <v>6800</v>
      </c>
      <c r="D18" s="59">
        <v>3600</v>
      </c>
      <c r="E18" s="59">
        <v>2340</v>
      </c>
      <c r="F18" s="59">
        <v>0</v>
      </c>
      <c r="G18" s="59">
        <v>3600</v>
      </c>
    </row>
    <row r="19" spans="2:7" ht="18" x14ac:dyDescent="0.2">
      <c r="B19" s="56">
        <v>15</v>
      </c>
      <c r="C19" s="59">
        <v>5700</v>
      </c>
      <c r="D19" s="59">
        <v>9840</v>
      </c>
      <c r="E19" s="59">
        <v>5850</v>
      </c>
      <c r="F19" s="59">
        <v>2400</v>
      </c>
      <c r="G19" s="59">
        <v>0</v>
      </c>
    </row>
    <row r="20" spans="2:7" ht="18" x14ac:dyDescent="0.2">
      <c r="B20" s="56">
        <v>16</v>
      </c>
      <c r="C20" s="59">
        <v>4800</v>
      </c>
      <c r="D20" s="59">
        <v>12000</v>
      </c>
      <c r="E20" s="59">
        <v>15000</v>
      </c>
      <c r="F20" s="59">
        <v>1200</v>
      </c>
      <c r="G20" s="59">
        <v>760</v>
      </c>
    </row>
    <row r="21" spans="2:7" ht="18" x14ac:dyDescent="0.2">
      <c r="B21" s="56">
        <v>17</v>
      </c>
      <c r="C21" s="59">
        <v>4560</v>
      </c>
      <c r="D21" s="59">
        <v>2460</v>
      </c>
      <c r="E21" s="59">
        <v>8190</v>
      </c>
      <c r="F21" s="59">
        <v>0</v>
      </c>
      <c r="G21" s="59">
        <v>0</v>
      </c>
    </row>
    <row r="22" spans="2:7" ht="18" x14ac:dyDescent="0.2">
      <c r="B22" s="56">
        <v>18</v>
      </c>
      <c r="C22" s="59">
        <v>6400</v>
      </c>
      <c r="D22" s="59">
        <v>8600</v>
      </c>
      <c r="E22" s="59">
        <v>0</v>
      </c>
      <c r="F22" s="59">
        <v>760</v>
      </c>
      <c r="G22" s="59">
        <v>4500</v>
      </c>
    </row>
    <row r="23" spans="2:7" ht="18" x14ac:dyDescent="0.2">
      <c r="B23" s="56">
        <v>19</v>
      </c>
      <c r="C23" s="59">
        <v>7800</v>
      </c>
      <c r="D23" s="59">
        <v>4800</v>
      </c>
      <c r="E23" s="59">
        <v>8190</v>
      </c>
      <c r="F23" s="59">
        <v>0</v>
      </c>
      <c r="G23" s="59">
        <v>0</v>
      </c>
    </row>
    <row r="24" spans="2:7" ht="18" x14ac:dyDescent="0.2">
      <c r="B24" s="56">
        <v>20</v>
      </c>
      <c r="C24" s="59">
        <v>0</v>
      </c>
      <c r="D24" s="59">
        <v>0</v>
      </c>
      <c r="E24" s="59">
        <v>3510</v>
      </c>
      <c r="F24" s="59">
        <v>0</v>
      </c>
      <c r="G24" s="59">
        <v>0</v>
      </c>
    </row>
    <row r="25" spans="2:7" ht="18" x14ac:dyDescent="0.2">
      <c r="B25" s="56">
        <v>21</v>
      </c>
      <c r="C25" s="59">
        <v>3600</v>
      </c>
      <c r="D25" s="59">
        <v>5700</v>
      </c>
      <c r="E25" s="59">
        <v>5250</v>
      </c>
      <c r="F25" s="59">
        <v>0</v>
      </c>
      <c r="G25" s="59">
        <v>1800</v>
      </c>
    </row>
    <row r="26" spans="2:7" ht="18" x14ac:dyDescent="0.2">
      <c r="B26" s="56">
        <v>22</v>
      </c>
      <c r="C26" s="59">
        <v>5100</v>
      </c>
      <c r="D26" s="59">
        <v>2280</v>
      </c>
      <c r="E26" s="59">
        <v>6300</v>
      </c>
      <c r="F26" s="59">
        <v>0</v>
      </c>
      <c r="G26" s="59">
        <v>0</v>
      </c>
    </row>
    <row r="27" spans="2:7" ht="18" x14ac:dyDescent="0.2">
      <c r="B27" s="56">
        <v>23</v>
      </c>
      <c r="C27" s="59">
        <v>2400</v>
      </c>
      <c r="D27" s="59">
        <v>7900</v>
      </c>
      <c r="E27" s="59">
        <v>7350</v>
      </c>
      <c r="F27" s="59">
        <v>0</v>
      </c>
      <c r="G27" s="59">
        <v>1180</v>
      </c>
    </row>
    <row r="28" spans="2:7" ht="18" x14ac:dyDescent="0.2">
      <c r="B28" s="56">
        <v>24</v>
      </c>
      <c r="C28" s="59">
        <v>2100</v>
      </c>
      <c r="D28" s="59">
        <v>5600</v>
      </c>
      <c r="E28" s="59">
        <v>6000</v>
      </c>
      <c r="F28" s="59">
        <v>960</v>
      </c>
      <c r="G28" s="59">
        <v>0</v>
      </c>
    </row>
    <row r="29" spans="2:7" ht="18" x14ac:dyDescent="0.2">
      <c r="B29" s="56">
        <v>25</v>
      </c>
      <c r="C29" s="59">
        <v>8400</v>
      </c>
      <c r="D29" s="59">
        <v>10200</v>
      </c>
      <c r="E29" s="59">
        <v>1200</v>
      </c>
      <c r="F29" s="59">
        <v>0</v>
      </c>
      <c r="G29" s="59">
        <v>0</v>
      </c>
    </row>
    <row r="30" spans="2:7" ht="18" x14ac:dyDescent="0.2">
      <c r="B30" s="56">
        <v>26</v>
      </c>
      <c r="C30" s="59">
        <v>2700</v>
      </c>
      <c r="D30" s="59">
        <v>3600</v>
      </c>
      <c r="E30" s="59">
        <v>3160</v>
      </c>
      <c r="F30" s="59">
        <v>3840</v>
      </c>
      <c r="G30" s="59">
        <v>0</v>
      </c>
    </row>
    <row r="31" spans="2:7" ht="18" x14ac:dyDescent="0.2">
      <c r="B31" s="56">
        <v>27</v>
      </c>
      <c r="C31" s="59">
        <v>3600</v>
      </c>
      <c r="D31" s="59">
        <v>3000</v>
      </c>
      <c r="E31" s="59">
        <v>6300</v>
      </c>
      <c r="F31" s="59">
        <v>6600</v>
      </c>
      <c r="G31" s="59">
        <v>0</v>
      </c>
    </row>
    <row r="32" spans="2:7" ht="18" x14ac:dyDescent="0.2">
      <c r="B32" s="56">
        <v>28</v>
      </c>
      <c r="C32" s="59">
        <v>0</v>
      </c>
      <c r="D32" s="59">
        <v>0</v>
      </c>
      <c r="E32" s="59">
        <v>0</v>
      </c>
      <c r="F32" s="59">
        <v>0</v>
      </c>
      <c r="G32" s="59">
        <v>0</v>
      </c>
    </row>
    <row r="33" spans="2:7" ht="18" x14ac:dyDescent="0.2">
      <c r="B33" s="56">
        <v>29</v>
      </c>
      <c r="C33" s="59">
        <v>3300</v>
      </c>
      <c r="D33" s="59">
        <v>1200</v>
      </c>
      <c r="E33" s="59">
        <v>0</v>
      </c>
      <c r="F33" s="59">
        <v>0</v>
      </c>
      <c r="G33" s="59">
        <v>0</v>
      </c>
    </row>
    <row r="34" spans="2:7" ht="18" x14ac:dyDescent="0.2">
      <c r="B34" s="56">
        <v>30</v>
      </c>
      <c r="C34" s="59">
        <v>8400</v>
      </c>
      <c r="D34" s="59">
        <v>13680</v>
      </c>
      <c r="E34" s="59">
        <v>6400</v>
      </c>
      <c r="F34" s="59">
        <v>760</v>
      </c>
      <c r="G34" s="59">
        <v>0</v>
      </c>
    </row>
    <row r="35" spans="2:7" ht="18" x14ac:dyDescent="0.2">
      <c r="B35" s="56">
        <v>31</v>
      </c>
      <c r="C35" s="59">
        <v>0</v>
      </c>
      <c r="D35" s="59">
        <v>6840</v>
      </c>
      <c r="E35" s="59">
        <v>1200</v>
      </c>
      <c r="F35" s="59">
        <v>0</v>
      </c>
      <c r="G35" s="59">
        <v>2400</v>
      </c>
    </row>
    <row r="36" spans="2:7" ht="18" x14ac:dyDescent="0.2">
      <c r="B36" s="56">
        <v>32</v>
      </c>
      <c r="C36" s="59">
        <v>5800</v>
      </c>
      <c r="D36" s="59">
        <v>7980</v>
      </c>
      <c r="E36" s="59">
        <v>0</v>
      </c>
      <c r="F36" s="59">
        <v>0</v>
      </c>
      <c r="G36" s="59">
        <v>1500</v>
      </c>
    </row>
    <row r="37" spans="2:7" ht="18" x14ac:dyDescent="0.2">
      <c r="B37" s="56">
        <v>33</v>
      </c>
      <c r="C37" s="59">
        <v>3600</v>
      </c>
      <c r="D37" s="59">
        <v>0</v>
      </c>
      <c r="E37" s="59">
        <v>4500</v>
      </c>
      <c r="F37" s="59">
        <v>0</v>
      </c>
      <c r="G37" s="59">
        <v>0</v>
      </c>
    </row>
    <row r="38" spans="2:7" ht="18" x14ac:dyDescent="0.2">
      <c r="B38" s="56">
        <v>34</v>
      </c>
      <c r="C38" s="59">
        <v>7200</v>
      </c>
      <c r="D38" s="59">
        <v>0</v>
      </c>
      <c r="E38" s="59">
        <v>2100</v>
      </c>
      <c r="F38" s="59">
        <v>0</v>
      </c>
      <c r="G38" s="59">
        <v>0</v>
      </c>
    </row>
    <row r="39" spans="2:7" ht="18" x14ac:dyDescent="0.2">
      <c r="B39" s="56">
        <v>35</v>
      </c>
      <c r="C39" s="59">
        <v>6000</v>
      </c>
      <c r="D39" s="59">
        <v>9600</v>
      </c>
      <c r="E39" s="59">
        <v>5250</v>
      </c>
      <c r="F39" s="59">
        <v>960</v>
      </c>
      <c r="G39" s="59">
        <v>0</v>
      </c>
    </row>
    <row r="40" spans="2:7" ht="18" x14ac:dyDescent="0.2">
      <c r="B40" s="56">
        <v>36</v>
      </c>
      <c r="C40" s="59">
        <v>4800</v>
      </c>
      <c r="D40" s="59">
        <v>12000</v>
      </c>
      <c r="E40" s="59">
        <v>13260</v>
      </c>
      <c r="F40" s="59">
        <v>4500</v>
      </c>
      <c r="G40" s="59">
        <v>3600</v>
      </c>
    </row>
    <row r="41" spans="2:7" ht="18" x14ac:dyDescent="0.2">
      <c r="B41" s="56">
        <v>37</v>
      </c>
      <c r="C41" s="59">
        <v>5100</v>
      </c>
      <c r="D41" s="59">
        <v>2280</v>
      </c>
      <c r="E41" s="59">
        <v>3600</v>
      </c>
      <c r="F41" s="59">
        <v>0</v>
      </c>
      <c r="G41" s="59">
        <v>0</v>
      </c>
    </row>
    <row r="42" spans="2:7" ht="18" x14ac:dyDescent="0.2">
      <c r="B42" s="56">
        <v>38</v>
      </c>
      <c r="C42" s="59">
        <v>7200</v>
      </c>
      <c r="D42" s="59">
        <v>7600</v>
      </c>
      <c r="E42" s="59">
        <v>0</v>
      </c>
      <c r="F42" s="59">
        <v>0</v>
      </c>
      <c r="G42" s="59">
        <v>0</v>
      </c>
    </row>
    <row r="43" spans="2:7" ht="18" x14ac:dyDescent="0.2">
      <c r="B43" s="56">
        <v>39</v>
      </c>
      <c r="C43" s="59">
        <v>8600</v>
      </c>
      <c r="D43" s="59">
        <v>4500</v>
      </c>
      <c r="E43" s="59">
        <v>7350</v>
      </c>
      <c r="F43" s="59">
        <v>0</v>
      </c>
      <c r="G43" s="59">
        <v>0</v>
      </c>
    </row>
    <row r="44" spans="2:7" ht="18" x14ac:dyDescent="0.2">
      <c r="B44" s="56">
        <v>40</v>
      </c>
      <c r="C44" s="59">
        <v>0</v>
      </c>
      <c r="D44" s="59">
        <v>0</v>
      </c>
      <c r="E44" s="59">
        <v>760</v>
      </c>
      <c r="F44" s="59">
        <v>0</v>
      </c>
      <c r="G44" s="59">
        <v>6000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9558-4064-A04C-949E-DD74673FE728}">
  <sheetPr codeName="Sheet34"/>
  <dimension ref="B2:D16"/>
  <sheetViews>
    <sheetView workbookViewId="0">
      <selection activeCell="B12" sqref="B12:C16"/>
    </sheetView>
  </sheetViews>
  <sheetFormatPr baseColWidth="10" defaultRowHeight="16" x14ac:dyDescent="0.2"/>
  <sheetData>
    <row r="2" spans="2:4" ht="18" x14ac:dyDescent="0.2">
      <c r="B2" s="50" t="s">
        <v>64</v>
      </c>
    </row>
    <row r="3" spans="2:4" ht="18" x14ac:dyDescent="0.2">
      <c r="B3" s="51" t="s">
        <v>37</v>
      </c>
      <c r="C3" s="47" t="s">
        <v>38</v>
      </c>
      <c r="D3" s="47" t="s">
        <v>39</v>
      </c>
    </row>
    <row r="4" spans="2:4" ht="18" x14ac:dyDescent="0.2">
      <c r="B4" s="68" t="s">
        <v>28</v>
      </c>
      <c r="C4" s="49">
        <v>100</v>
      </c>
      <c r="D4" s="49">
        <v>0</v>
      </c>
    </row>
    <row r="5" spans="2:4" ht="18" x14ac:dyDescent="0.2">
      <c r="B5" s="52" t="s">
        <v>6</v>
      </c>
      <c r="C5" s="49">
        <v>100</v>
      </c>
      <c r="D5" s="49">
        <v>0</v>
      </c>
    </row>
    <row r="6" spans="2:4" ht="20" x14ac:dyDescent="0.2">
      <c r="B6" s="52" t="s">
        <v>97</v>
      </c>
      <c r="C6" s="49">
        <v>98</v>
      </c>
      <c r="D6" s="49">
        <v>2</v>
      </c>
    </row>
    <row r="7" spans="2:4" ht="20" x14ac:dyDescent="0.2">
      <c r="B7" s="52" t="s">
        <v>98</v>
      </c>
      <c r="C7" s="49">
        <v>86</v>
      </c>
      <c r="D7" s="49">
        <v>14</v>
      </c>
    </row>
    <row r="12" spans="2:4" ht="18" x14ac:dyDescent="0.2">
      <c r="B12" s="147" t="s">
        <v>149</v>
      </c>
      <c r="C12" s="147"/>
    </row>
    <row r="13" spans="2:4" ht="18" x14ac:dyDescent="0.2">
      <c r="B13" s="125" t="s">
        <v>94</v>
      </c>
      <c r="C13" s="126"/>
    </row>
    <row r="14" spans="2:4" x14ac:dyDescent="0.2">
      <c r="B14" s="123" t="s">
        <v>0</v>
      </c>
      <c r="C14" s="124"/>
    </row>
    <row r="15" spans="2:4" x14ac:dyDescent="0.2">
      <c r="B15" s="123">
        <v>7.0000000000000001E-3</v>
      </c>
      <c r="C15" s="124"/>
    </row>
    <row r="16" spans="2:4" x14ac:dyDescent="0.2">
      <c r="B16" s="123" t="s">
        <v>4</v>
      </c>
      <c r="C16" s="124"/>
    </row>
  </sheetData>
  <mergeCells count="5">
    <mergeCell ref="B12:C12"/>
    <mergeCell ref="B13:C13"/>
    <mergeCell ref="B14:C14"/>
    <mergeCell ref="B15:C15"/>
    <mergeCell ref="B16:C16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2910D-B32E-1E4F-AEB7-5079C79150E1}">
  <sheetPr codeName="Sheet35"/>
  <dimension ref="B3:F56"/>
  <sheetViews>
    <sheetView workbookViewId="0">
      <selection activeCell="M21" sqref="M21"/>
    </sheetView>
  </sheetViews>
  <sheetFormatPr baseColWidth="10" defaultRowHeight="16" x14ac:dyDescent="0.2"/>
  <sheetData>
    <row r="3" spans="2:6" ht="19" x14ac:dyDescent="0.25">
      <c r="B3" s="50" t="s">
        <v>65</v>
      </c>
      <c r="C3" s="55"/>
      <c r="D3" s="55"/>
      <c r="E3" s="55"/>
    </row>
    <row r="4" spans="2:6" ht="20" x14ac:dyDescent="0.2">
      <c r="B4" s="51" t="s">
        <v>37</v>
      </c>
      <c r="C4" s="58" t="s">
        <v>28</v>
      </c>
      <c r="D4" s="58" t="s">
        <v>6</v>
      </c>
      <c r="E4" s="58" t="s">
        <v>99</v>
      </c>
      <c r="F4" s="58" t="s">
        <v>100</v>
      </c>
    </row>
    <row r="5" spans="2:6" ht="18" x14ac:dyDescent="0.2">
      <c r="B5" s="60">
        <v>1</v>
      </c>
      <c r="C5" s="49">
        <v>12</v>
      </c>
      <c r="D5" s="49">
        <v>23</v>
      </c>
      <c r="E5" s="49">
        <v>40</v>
      </c>
      <c r="F5" s="49">
        <v>1</v>
      </c>
    </row>
    <row r="6" spans="2:6" ht="18" x14ac:dyDescent="0.2">
      <c r="B6" s="60">
        <v>2</v>
      </c>
      <c r="C6" s="49">
        <v>30</v>
      </c>
      <c r="D6" s="49">
        <v>55</v>
      </c>
      <c r="E6" s="49">
        <v>42</v>
      </c>
      <c r="F6" s="49">
        <v>0</v>
      </c>
    </row>
    <row r="7" spans="2:6" ht="18" x14ac:dyDescent="0.2">
      <c r="B7" s="60">
        <v>3</v>
      </c>
      <c r="C7" s="49">
        <v>17</v>
      </c>
      <c r="D7" s="49">
        <v>10</v>
      </c>
      <c r="E7" s="49">
        <v>41</v>
      </c>
      <c r="F7" s="49">
        <v>1</v>
      </c>
    </row>
    <row r="8" spans="2:6" ht="18" x14ac:dyDescent="0.2">
      <c r="B8" s="60">
        <v>4</v>
      </c>
      <c r="C8" s="49">
        <v>6</v>
      </c>
      <c r="D8" s="49">
        <v>14</v>
      </c>
      <c r="E8" s="49">
        <v>37</v>
      </c>
      <c r="F8" s="49">
        <v>12</v>
      </c>
    </row>
    <row r="9" spans="2:6" ht="18" x14ac:dyDescent="0.2">
      <c r="B9" s="60">
        <v>5</v>
      </c>
      <c r="C9" s="49">
        <v>31</v>
      </c>
      <c r="D9" s="49">
        <v>45</v>
      </c>
      <c r="E9" s="49">
        <v>39</v>
      </c>
      <c r="F9" s="49">
        <v>0</v>
      </c>
    </row>
    <row r="10" spans="2:6" ht="18" x14ac:dyDescent="0.2">
      <c r="B10" s="60">
        <v>6</v>
      </c>
      <c r="C10" s="49">
        <v>20</v>
      </c>
      <c r="D10" s="49">
        <v>7</v>
      </c>
      <c r="E10" s="49">
        <v>29</v>
      </c>
      <c r="F10" s="49">
        <v>3</v>
      </c>
    </row>
    <row r="11" spans="2:6" ht="18" x14ac:dyDescent="0.2">
      <c r="B11" s="60">
        <v>7</v>
      </c>
      <c r="C11" s="49">
        <v>48</v>
      </c>
      <c r="D11" s="49">
        <v>16</v>
      </c>
      <c r="E11" s="49">
        <v>51</v>
      </c>
      <c r="F11" s="49">
        <v>15</v>
      </c>
    </row>
    <row r="12" spans="2:6" ht="18" x14ac:dyDescent="0.2">
      <c r="B12" s="60">
        <v>8</v>
      </c>
      <c r="C12" s="49">
        <v>20</v>
      </c>
      <c r="D12" s="49">
        <v>21</v>
      </c>
      <c r="E12" s="49">
        <v>21</v>
      </c>
      <c r="F12" s="49">
        <v>4</v>
      </c>
    </row>
    <row r="13" spans="2:6" ht="18" x14ac:dyDescent="0.2">
      <c r="B13" s="60">
        <v>9</v>
      </c>
      <c r="C13" s="49">
        <v>21</v>
      </c>
      <c r="D13" s="49">
        <v>49</v>
      </c>
      <c r="E13" s="49">
        <v>9</v>
      </c>
      <c r="F13" s="49">
        <v>12</v>
      </c>
    </row>
    <row r="14" spans="2:6" ht="18" x14ac:dyDescent="0.2">
      <c r="B14" s="60">
        <v>10</v>
      </c>
      <c r="C14" s="49">
        <v>37</v>
      </c>
      <c r="D14" s="49">
        <v>39</v>
      </c>
      <c r="E14" s="49">
        <v>41</v>
      </c>
      <c r="F14" s="49">
        <v>14</v>
      </c>
    </row>
    <row r="15" spans="2:6" ht="18" x14ac:dyDescent="0.2">
      <c r="B15" s="60">
        <v>11</v>
      </c>
      <c r="C15" s="49">
        <v>15</v>
      </c>
      <c r="D15" s="49">
        <v>32</v>
      </c>
      <c r="E15" s="49">
        <v>4</v>
      </c>
      <c r="F15" s="49">
        <v>8</v>
      </c>
    </row>
    <row r="16" spans="2:6" ht="18" x14ac:dyDescent="0.2">
      <c r="B16" s="60">
        <v>12</v>
      </c>
      <c r="C16" s="49">
        <v>28</v>
      </c>
      <c r="D16" s="49">
        <v>41</v>
      </c>
      <c r="E16" s="49">
        <v>20</v>
      </c>
      <c r="F16" s="49">
        <v>20</v>
      </c>
    </row>
    <row r="17" spans="2:6" ht="18" x14ac:dyDescent="0.2">
      <c r="B17" s="60">
        <v>13</v>
      </c>
      <c r="C17" s="49">
        <v>21</v>
      </c>
      <c r="D17" s="49">
        <v>77</v>
      </c>
      <c r="E17" s="49">
        <v>64</v>
      </c>
      <c r="F17" s="49">
        <v>1</v>
      </c>
    </row>
    <row r="18" spans="2:6" ht="18" x14ac:dyDescent="0.2">
      <c r="B18" s="60">
        <v>14</v>
      </c>
      <c r="C18" s="49">
        <v>40</v>
      </c>
      <c r="D18" s="49">
        <v>34</v>
      </c>
      <c r="E18" s="49">
        <v>29</v>
      </c>
      <c r="F18" s="49">
        <v>21</v>
      </c>
    </row>
    <row r="19" spans="2:6" ht="18" x14ac:dyDescent="0.2">
      <c r="B19" s="60">
        <v>15</v>
      </c>
      <c r="C19" s="49">
        <v>17</v>
      </c>
      <c r="D19" s="49">
        <v>29</v>
      </c>
      <c r="E19" s="49">
        <v>36</v>
      </c>
      <c r="F19" s="49">
        <v>8</v>
      </c>
    </row>
    <row r="20" spans="2:6" ht="18" x14ac:dyDescent="0.2">
      <c r="B20" s="60">
        <v>16</v>
      </c>
      <c r="C20" s="49">
        <v>48</v>
      </c>
      <c r="D20" s="49">
        <v>41</v>
      </c>
      <c r="E20" s="49">
        <v>49</v>
      </c>
      <c r="F20" s="49">
        <v>6</v>
      </c>
    </row>
    <row r="21" spans="2:6" ht="18" x14ac:dyDescent="0.2">
      <c r="B21" s="60">
        <v>17</v>
      </c>
      <c r="C21" s="49">
        <v>32</v>
      </c>
      <c r="D21" s="49">
        <v>40</v>
      </c>
      <c r="E21" s="49">
        <v>22</v>
      </c>
      <c r="F21" s="49">
        <v>2</v>
      </c>
    </row>
    <row r="22" spans="2:6" ht="18" x14ac:dyDescent="0.2">
      <c r="B22" s="60">
        <v>18</v>
      </c>
      <c r="C22" s="49">
        <v>10</v>
      </c>
      <c r="D22" s="49">
        <v>20</v>
      </c>
      <c r="E22" s="49">
        <v>39</v>
      </c>
      <c r="F22" s="49">
        <v>6</v>
      </c>
    </row>
    <row r="23" spans="2:6" ht="18" x14ac:dyDescent="0.2">
      <c r="B23" s="60">
        <v>19</v>
      </c>
      <c r="C23" s="49">
        <v>19</v>
      </c>
      <c r="D23" s="49">
        <v>41</v>
      </c>
      <c r="E23" s="49">
        <v>63</v>
      </c>
      <c r="F23" s="49">
        <v>0</v>
      </c>
    </row>
    <row r="24" spans="2:6" ht="18" x14ac:dyDescent="0.2">
      <c r="B24" s="60">
        <v>20</v>
      </c>
      <c r="C24" s="49">
        <v>31</v>
      </c>
      <c r="D24" s="49">
        <v>4</v>
      </c>
      <c r="E24" s="49">
        <v>21</v>
      </c>
      <c r="F24" s="49">
        <v>19</v>
      </c>
    </row>
    <row r="25" spans="2:6" ht="18" x14ac:dyDescent="0.2">
      <c r="B25" s="60">
        <v>21</v>
      </c>
      <c r="C25" s="49">
        <v>33</v>
      </c>
      <c r="D25" s="49">
        <v>3</v>
      </c>
      <c r="E25" s="49">
        <v>43</v>
      </c>
      <c r="F25" s="49">
        <v>12</v>
      </c>
    </row>
    <row r="26" spans="2:6" ht="18" x14ac:dyDescent="0.2">
      <c r="B26" s="60">
        <v>22</v>
      </c>
      <c r="C26" s="49">
        <v>40</v>
      </c>
      <c r="D26" s="49">
        <v>19</v>
      </c>
      <c r="E26" s="49">
        <v>66</v>
      </c>
      <c r="F26" s="49">
        <v>19</v>
      </c>
    </row>
    <row r="27" spans="2:6" ht="18" x14ac:dyDescent="0.2">
      <c r="B27" s="60">
        <v>23</v>
      </c>
      <c r="C27" s="49">
        <v>30</v>
      </c>
      <c r="D27" s="49">
        <v>20</v>
      </c>
      <c r="E27" s="49">
        <v>45</v>
      </c>
      <c r="F27" s="49">
        <v>41</v>
      </c>
    </row>
    <row r="28" spans="2:6" ht="18" x14ac:dyDescent="0.2">
      <c r="B28" s="60">
        <v>24</v>
      </c>
      <c r="C28" s="49">
        <v>24</v>
      </c>
      <c r="D28" s="49">
        <v>57</v>
      </c>
      <c r="E28" s="49">
        <v>22</v>
      </c>
      <c r="F28" s="49">
        <v>20</v>
      </c>
    </row>
    <row r="29" spans="2:6" ht="18" x14ac:dyDescent="0.2">
      <c r="B29" s="60">
        <v>25</v>
      </c>
      <c r="C29" s="49">
        <v>35</v>
      </c>
      <c r="D29" s="49">
        <v>31</v>
      </c>
      <c r="E29" s="49">
        <v>18</v>
      </c>
      <c r="F29" s="49">
        <v>6</v>
      </c>
    </row>
    <row r="30" spans="2:6" ht="18" x14ac:dyDescent="0.2">
      <c r="B30" s="60">
        <v>26</v>
      </c>
      <c r="C30" s="49">
        <v>10</v>
      </c>
      <c r="D30" s="49">
        <v>29</v>
      </c>
      <c r="E30" s="49">
        <v>47</v>
      </c>
      <c r="F30" s="49">
        <v>4</v>
      </c>
    </row>
    <row r="31" spans="2:6" ht="18" x14ac:dyDescent="0.2">
      <c r="B31" s="60">
        <v>27</v>
      </c>
      <c r="C31" s="49">
        <v>18</v>
      </c>
      <c r="D31" s="49">
        <v>31</v>
      </c>
      <c r="E31" s="49">
        <v>27</v>
      </c>
      <c r="F31" s="49">
        <v>4</v>
      </c>
    </row>
    <row r="32" spans="2:6" ht="18" x14ac:dyDescent="0.2">
      <c r="B32" s="60">
        <v>28</v>
      </c>
      <c r="C32" s="49">
        <v>28</v>
      </c>
      <c r="D32" s="49">
        <v>25</v>
      </c>
      <c r="E32" s="49">
        <v>35</v>
      </c>
      <c r="F32" s="49">
        <v>8</v>
      </c>
    </row>
    <row r="33" spans="2:6" ht="18" x14ac:dyDescent="0.2">
      <c r="B33" s="60">
        <v>29</v>
      </c>
      <c r="C33" s="49">
        <v>32</v>
      </c>
      <c r="D33" s="49">
        <v>61</v>
      </c>
      <c r="E33" s="49">
        <v>34</v>
      </c>
      <c r="F33" s="49">
        <v>9</v>
      </c>
    </row>
    <row r="34" spans="2:6" ht="18" x14ac:dyDescent="0.2">
      <c r="B34" s="60">
        <v>30</v>
      </c>
      <c r="C34" s="49">
        <v>56</v>
      </c>
      <c r="D34" s="49">
        <v>49</v>
      </c>
      <c r="E34" s="49">
        <v>26</v>
      </c>
      <c r="F34" s="49">
        <v>12</v>
      </c>
    </row>
    <row r="35" spans="2:6" ht="18" x14ac:dyDescent="0.2">
      <c r="B35" s="60">
        <v>31</v>
      </c>
      <c r="C35" s="49">
        <v>27</v>
      </c>
      <c r="D35" s="49">
        <v>37</v>
      </c>
      <c r="E35" s="49">
        <v>12</v>
      </c>
      <c r="F35" s="49">
        <v>0</v>
      </c>
    </row>
    <row r="36" spans="2:6" ht="18" x14ac:dyDescent="0.2">
      <c r="B36" s="60">
        <v>32</v>
      </c>
      <c r="C36" s="49">
        <v>39</v>
      </c>
      <c r="D36" s="49">
        <v>24</v>
      </c>
      <c r="E36" s="49">
        <v>36</v>
      </c>
      <c r="F36" s="49">
        <v>5</v>
      </c>
    </row>
    <row r="37" spans="2:6" ht="18" x14ac:dyDescent="0.2">
      <c r="B37" s="60">
        <v>33</v>
      </c>
      <c r="C37" s="49">
        <v>13</v>
      </c>
      <c r="D37" s="49">
        <v>33</v>
      </c>
      <c r="E37" s="49">
        <v>9</v>
      </c>
      <c r="F37" s="49">
        <v>11</v>
      </c>
    </row>
    <row r="38" spans="2:6" ht="18" x14ac:dyDescent="0.2">
      <c r="B38" s="60">
        <v>34</v>
      </c>
      <c r="C38" s="49">
        <v>71</v>
      </c>
      <c r="D38" s="49">
        <v>21</v>
      </c>
      <c r="E38" s="49">
        <v>18</v>
      </c>
      <c r="F38" s="49">
        <v>4</v>
      </c>
    </row>
    <row r="39" spans="2:6" ht="18" x14ac:dyDescent="0.2">
      <c r="B39" s="60">
        <v>35</v>
      </c>
      <c r="C39" s="49">
        <v>20</v>
      </c>
      <c r="D39" s="49">
        <v>39</v>
      </c>
      <c r="E39" s="49">
        <v>38</v>
      </c>
      <c r="F39" s="49">
        <v>19</v>
      </c>
    </row>
    <row r="40" spans="2:6" ht="18" x14ac:dyDescent="0.2">
      <c r="B40" s="60">
        <v>36</v>
      </c>
      <c r="C40" s="49">
        <v>50</v>
      </c>
      <c r="D40" s="49">
        <v>48</v>
      </c>
      <c r="E40" s="49">
        <v>34</v>
      </c>
      <c r="F40" s="49">
        <v>1</v>
      </c>
    </row>
    <row r="41" spans="2:6" ht="18" x14ac:dyDescent="0.2">
      <c r="B41" s="60">
        <v>37</v>
      </c>
      <c r="C41" s="49">
        <v>15</v>
      </c>
      <c r="D41" s="49">
        <v>62</v>
      </c>
      <c r="E41" s="49">
        <v>27</v>
      </c>
      <c r="F41" s="49">
        <v>2</v>
      </c>
    </row>
    <row r="42" spans="2:6" ht="18" x14ac:dyDescent="0.2">
      <c r="B42" s="60">
        <v>38</v>
      </c>
      <c r="C42" s="49">
        <v>50</v>
      </c>
      <c r="D42" s="49"/>
      <c r="E42" s="49">
        <v>11</v>
      </c>
      <c r="F42" s="49">
        <v>0</v>
      </c>
    </row>
    <row r="43" spans="2:6" ht="18" x14ac:dyDescent="0.2">
      <c r="B43" s="60">
        <v>39</v>
      </c>
      <c r="C43" s="49">
        <v>68</v>
      </c>
      <c r="D43" s="49"/>
      <c r="E43" s="49">
        <v>7</v>
      </c>
      <c r="F43" s="49">
        <v>18</v>
      </c>
    </row>
    <row r="44" spans="2:6" ht="18" x14ac:dyDescent="0.2">
      <c r="B44" s="60">
        <v>40</v>
      </c>
      <c r="C44" s="49">
        <v>21</v>
      </c>
      <c r="D44" s="49"/>
      <c r="E44" s="49">
        <v>13</v>
      </c>
      <c r="F44" s="49">
        <v>3</v>
      </c>
    </row>
    <row r="45" spans="2:6" ht="18" x14ac:dyDescent="0.2">
      <c r="B45" s="60">
        <v>41</v>
      </c>
      <c r="C45" s="49">
        <v>11</v>
      </c>
      <c r="D45" s="49"/>
      <c r="E45" s="49">
        <v>9</v>
      </c>
      <c r="F45" s="49">
        <v>7</v>
      </c>
    </row>
    <row r="46" spans="2:6" ht="18" x14ac:dyDescent="0.2">
      <c r="B46" s="60">
        <v>42</v>
      </c>
      <c r="C46" s="49">
        <v>23</v>
      </c>
      <c r="D46" s="49"/>
      <c r="E46" s="49">
        <v>0</v>
      </c>
      <c r="F46" s="49">
        <v>8</v>
      </c>
    </row>
    <row r="47" spans="2:6" ht="18" x14ac:dyDescent="0.2">
      <c r="B47" s="60">
        <v>43</v>
      </c>
      <c r="C47" s="49">
        <v>20</v>
      </c>
      <c r="D47" s="49"/>
      <c r="E47" s="49"/>
      <c r="F47" s="49">
        <v>0</v>
      </c>
    </row>
    <row r="48" spans="2:6" ht="18" x14ac:dyDescent="0.2">
      <c r="B48" s="60">
        <v>44</v>
      </c>
      <c r="C48" s="49">
        <v>41</v>
      </c>
      <c r="D48" s="49"/>
      <c r="E48" s="49"/>
      <c r="F48" s="49"/>
    </row>
    <row r="49" spans="2:6" ht="18" x14ac:dyDescent="0.2">
      <c r="B49" s="60">
        <v>45</v>
      </c>
      <c r="C49" s="49">
        <v>39</v>
      </c>
      <c r="D49" s="49"/>
      <c r="E49" s="49"/>
      <c r="F49" s="49"/>
    </row>
    <row r="50" spans="2:6" ht="18" x14ac:dyDescent="0.2">
      <c r="B50" s="60">
        <v>46</v>
      </c>
      <c r="C50" s="49">
        <v>19</v>
      </c>
      <c r="D50" s="49"/>
      <c r="E50" s="49"/>
      <c r="F50" s="49"/>
    </row>
    <row r="51" spans="2:6" ht="18" x14ac:dyDescent="0.2">
      <c r="B51" s="60">
        <v>47</v>
      </c>
      <c r="C51" s="49">
        <v>67</v>
      </c>
      <c r="D51" s="49"/>
      <c r="E51" s="49"/>
      <c r="F51" s="49"/>
    </row>
    <row r="52" spans="2:6" ht="18" x14ac:dyDescent="0.2">
      <c r="B52" s="60">
        <v>48</v>
      </c>
      <c r="C52" s="49">
        <v>38</v>
      </c>
      <c r="D52" s="49"/>
      <c r="E52" s="49"/>
      <c r="F52" s="49"/>
    </row>
    <row r="53" spans="2:6" ht="18" x14ac:dyDescent="0.2">
      <c r="B53" s="60">
        <v>49</v>
      </c>
      <c r="C53" s="49">
        <v>51</v>
      </c>
      <c r="D53" s="49"/>
      <c r="E53" s="49"/>
      <c r="F53" s="49"/>
    </row>
    <row r="54" spans="2:6" ht="18" x14ac:dyDescent="0.2">
      <c r="B54" s="60">
        <v>50</v>
      </c>
      <c r="C54" s="49">
        <v>19</v>
      </c>
      <c r="D54" s="49"/>
      <c r="E54" s="49"/>
      <c r="F54" s="49"/>
    </row>
    <row r="55" spans="2:6" ht="18" x14ac:dyDescent="0.2">
      <c r="B55" s="60">
        <v>51</v>
      </c>
      <c r="C55" s="49">
        <v>17</v>
      </c>
      <c r="D55" s="49"/>
      <c r="E55" s="49"/>
      <c r="F55" s="49"/>
    </row>
    <row r="56" spans="2:6" ht="18" x14ac:dyDescent="0.2">
      <c r="B56" s="60">
        <v>52</v>
      </c>
      <c r="C56" s="49">
        <v>53</v>
      </c>
      <c r="D56" s="49"/>
      <c r="E56" s="49"/>
      <c r="F56" s="49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DE31-26D3-DD41-B658-CC56D94DF0F9}">
  <sheetPr codeName="Sheet36"/>
  <dimension ref="B2:D14"/>
  <sheetViews>
    <sheetView workbookViewId="0">
      <selection activeCell="D21" sqref="D21"/>
    </sheetView>
  </sheetViews>
  <sheetFormatPr baseColWidth="10" defaultRowHeight="16" x14ac:dyDescent="0.2"/>
  <sheetData>
    <row r="2" spans="2:4" ht="18" x14ac:dyDescent="0.2">
      <c r="B2" s="50" t="s">
        <v>66</v>
      </c>
    </row>
    <row r="3" spans="2:4" ht="18" x14ac:dyDescent="0.2">
      <c r="B3" s="51" t="s">
        <v>101</v>
      </c>
      <c r="C3" s="47" t="s">
        <v>38</v>
      </c>
      <c r="D3" s="47" t="s">
        <v>39</v>
      </c>
    </row>
    <row r="4" spans="2:4" ht="18" x14ac:dyDescent="0.2">
      <c r="B4" s="68" t="s">
        <v>28</v>
      </c>
      <c r="C4" s="68">
        <v>100</v>
      </c>
      <c r="D4" s="68">
        <v>0</v>
      </c>
    </row>
    <row r="5" spans="2:4" ht="18" x14ac:dyDescent="0.2">
      <c r="B5" s="52" t="s">
        <v>6</v>
      </c>
      <c r="C5" s="68">
        <v>95</v>
      </c>
      <c r="D5" s="68">
        <v>5</v>
      </c>
    </row>
    <row r="6" spans="2:4" ht="20" x14ac:dyDescent="0.2">
      <c r="B6" s="52" t="s">
        <v>97</v>
      </c>
      <c r="C6" s="68">
        <v>100</v>
      </c>
      <c r="D6" s="68">
        <v>0</v>
      </c>
    </row>
    <row r="7" spans="2:4" ht="20" x14ac:dyDescent="0.2">
      <c r="B7" s="52" t="s">
        <v>98</v>
      </c>
      <c r="C7" s="68">
        <v>87</v>
      </c>
      <c r="D7" s="68">
        <v>13</v>
      </c>
    </row>
    <row r="10" spans="2:4" ht="18" x14ac:dyDescent="0.2">
      <c r="B10" s="147" t="s">
        <v>149</v>
      </c>
      <c r="C10" s="147"/>
    </row>
    <row r="11" spans="2:4" ht="18" x14ac:dyDescent="0.2">
      <c r="B11" s="125" t="s">
        <v>94</v>
      </c>
      <c r="C11" s="126"/>
    </row>
    <row r="12" spans="2:4" x14ac:dyDescent="0.2">
      <c r="B12" s="123" t="s">
        <v>0</v>
      </c>
      <c r="C12" s="124"/>
    </row>
    <row r="13" spans="2:4" x14ac:dyDescent="0.2">
      <c r="B13" s="123">
        <v>4.7E-2</v>
      </c>
      <c r="C13" s="124"/>
    </row>
    <row r="14" spans="2:4" x14ac:dyDescent="0.2">
      <c r="B14" s="123" t="s">
        <v>150</v>
      </c>
      <c r="C14" s="124"/>
    </row>
  </sheetData>
  <mergeCells count="5">
    <mergeCell ref="B10:C10"/>
    <mergeCell ref="B11:C11"/>
    <mergeCell ref="B12:C12"/>
    <mergeCell ref="B13:C13"/>
    <mergeCell ref="B14:C1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6ABBF-7446-1E48-B3EF-5CBADB1CD85C}">
  <sheetPr codeName="Sheet37"/>
  <dimension ref="B2:F42"/>
  <sheetViews>
    <sheetView workbookViewId="0">
      <selection activeCell="E51" sqref="E51"/>
    </sheetView>
  </sheetViews>
  <sheetFormatPr baseColWidth="10" defaultRowHeight="16" x14ac:dyDescent="0.2"/>
  <sheetData>
    <row r="2" spans="2:6" ht="19" x14ac:dyDescent="0.25">
      <c r="B2" s="50" t="s">
        <v>67</v>
      </c>
      <c r="C2" s="55"/>
      <c r="D2" s="55"/>
      <c r="E2" s="55"/>
    </row>
    <row r="3" spans="2:6" ht="20" x14ac:dyDescent="0.2">
      <c r="B3" s="51" t="s">
        <v>101</v>
      </c>
      <c r="C3" s="69" t="s">
        <v>28</v>
      </c>
      <c r="D3" s="70" t="s">
        <v>6</v>
      </c>
      <c r="E3" s="70" t="s">
        <v>99</v>
      </c>
      <c r="F3" s="70" t="s">
        <v>100</v>
      </c>
    </row>
    <row r="4" spans="2:6" ht="18" x14ac:dyDescent="0.2">
      <c r="B4" s="60">
        <v>1</v>
      </c>
      <c r="C4" s="49">
        <v>24510</v>
      </c>
      <c r="D4" s="49">
        <v>44280</v>
      </c>
      <c r="E4" s="49">
        <v>60480</v>
      </c>
      <c r="F4" s="49">
        <v>0</v>
      </c>
    </row>
    <row r="5" spans="2:6" ht="18" x14ac:dyDescent="0.2">
      <c r="B5" s="60">
        <v>2</v>
      </c>
      <c r="C5" s="49">
        <v>39990</v>
      </c>
      <c r="D5" s="49">
        <v>4320</v>
      </c>
      <c r="E5" s="49">
        <v>20160</v>
      </c>
      <c r="F5" s="49">
        <v>18240</v>
      </c>
    </row>
    <row r="6" spans="2:6" ht="18" x14ac:dyDescent="0.2">
      <c r="B6" s="60">
        <v>3</v>
      </c>
      <c r="C6" s="49">
        <v>42570</v>
      </c>
      <c r="D6" s="49">
        <v>3240</v>
      </c>
      <c r="E6" s="49">
        <v>41280</v>
      </c>
      <c r="F6" s="49">
        <v>11520</v>
      </c>
    </row>
    <row r="7" spans="2:6" ht="18" x14ac:dyDescent="0.2">
      <c r="B7" s="60">
        <v>4</v>
      </c>
      <c r="C7" s="49">
        <v>51600</v>
      </c>
      <c r="D7" s="49">
        <v>20520</v>
      </c>
      <c r="E7" s="49">
        <v>63360</v>
      </c>
      <c r="F7" s="49">
        <v>18240</v>
      </c>
    </row>
    <row r="8" spans="2:6" ht="18" x14ac:dyDescent="0.2">
      <c r="B8" s="60">
        <v>5</v>
      </c>
      <c r="C8" s="49">
        <v>38700</v>
      </c>
      <c r="D8" s="49">
        <v>21600</v>
      </c>
      <c r="E8" s="49">
        <v>43200</v>
      </c>
      <c r="F8" s="49">
        <v>39360</v>
      </c>
    </row>
    <row r="9" spans="2:6" ht="18" x14ac:dyDescent="0.2">
      <c r="B9" s="60">
        <v>6</v>
      </c>
      <c r="C9" s="49">
        <v>30960</v>
      </c>
      <c r="D9" s="49">
        <v>61560</v>
      </c>
      <c r="E9" s="49">
        <v>21120</v>
      </c>
      <c r="F9" s="49">
        <v>19200</v>
      </c>
    </row>
    <row r="10" spans="2:6" ht="18" x14ac:dyDescent="0.2">
      <c r="B10" s="60">
        <v>7</v>
      </c>
      <c r="C10" s="49">
        <v>45150</v>
      </c>
      <c r="D10" s="49">
        <v>33480</v>
      </c>
      <c r="E10" s="49">
        <v>17280</v>
      </c>
      <c r="F10" s="49">
        <v>5760</v>
      </c>
    </row>
    <row r="11" spans="2:6" ht="18" x14ac:dyDescent="0.2">
      <c r="B11" s="60">
        <v>8</v>
      </c>
      <c r="C11" s="49">
        <v>12900</v>
      </c>
      <c r="D11" s="49">
        <v>31320</v>
      </c>
      <c r="E11" s="49">
        <v>45120</v>
      </c>
      <c r="F11" s="49">
        <v>3840</v>
      </c>
    </row>
    <row r="12" spans="2:6" ht="18" x14ac:dyDescent="0.2">
      <c r="B12" s="60">
        <v>9</v>
      </c>
      <c r="C12" s="49">
        <v>23220</v>
      </c>
      <c r="D12" s="49">
        <v>33480</v>
      </c>
      <c r="E12" s="49">
        <v>25920</v>
      </c>
      <c r="F12" s="49">
        <v>3840</v>
      </c>
    </row>
    <row r="13" spans="2:6" ht="18" x14ac:dyDescent="0.2">
      <c r="B13" s="60">
        <v>10</v>
      </c>
      <c r="C13" s="49">
        <v>36120</v>
      </c>
      <c r="D13" s="49">
        <v>27000</v>
      </c>
      <c r="E13" s="49">
        <v>33600</v>
      </c>
      <c r="F13" s="49">
        <v>7680</v>
      </c>
    </row>
    <row r="14" spans="2:6" ht="18" x14ac:dyDescent="0.2">
      <c r="B14" s="60">
        <v>11</v>
      </c>
      <c r="C14" s="49">
        <v>41280</v>
      </c>
      <c r="D14" s="49">
        <v>65880</v>
      </c>
      <c r="E14" s="49">
        <v>32640</v>
      </c>
      <c r="F14" s="49">
        <v>8640</v>
      </c>
    </row>
    <row r="15" spans="2:6" ht="18" x14ac:dyDescent="0.2">
      <c r="B15" s="60">
        <v>12</v>
      </c>
      <c r="C15" s="49">
        <v>72240</v>
      </c>
      <c r="D15" s="49">
        <v>52920</v>
      </c>
      <c r="E15" s="49">
        <v>24960</v>
      </c>
      <c r="F15" s="49">
        <v>11520</v>
      </c>
    </row>
    <row r="16" spans="2:6" ht="18" x14ac:dyDescent="0.2">
      <c r="B16" s="60">
        <v>13</v>
      </c>
      <c r="C16" s="49">
        <v>34830</v>
      </c>
      <c r="D16" s="49">
        <v>39960</v>
      </c>
      <c r="E16" s="49">
        <v>11520</v>
      </c>
      <c r="F16" s="49">
        <v>0</v>
      </c>
    </row>
    <row r="17" spans="2:6" ht="18" x14ac:dyDescent="0.2">
      <c r="B17" s="60">
        <v>14</v>
      </c>
      <c r="C17" s="49">
        <v>50310</v>
      </c>
      <c r="D17" s="49">
        <v>25920</v>
      </c>
      <c r="E17" s="49">
        <v>34560</v>
      </c>
      <c r="F17" s="49">
        <v>4800</v>
      </c>
    </row>
    <row r="18" spans="2:6" ht="18" x14ac:dyDescent="0.2">
      <c r="B18" s="60">
        <v>15</v>
      </c>
      <c r="C18" s="49">
        <v>16770</v>
      </c>
      <c r="D18" s="49">
        <v>35640</v>
      </c>
      <c r="E18" s="49">
        <v>8640</v>
      </c>
      <c r="F18" s="49">
        <v>10560</v>
      </c>
    </row>
    <row r="19" spans="2:6" ht="18" x14ac:dyDescent="0.2">
      <c r="B19" s="60">
        <v>16</v>
      </c>
      <c r="C19" s="49">
        <v>91590</v>
      </c>
      <c r="D19" s="49">
        <v>22680</v>
      </c>
      <c r="E19" s="49">
        <v>17280</v>
      </c>
      <c r="F19" s="49">
        <v>3840</v>
      </c>
    </row>
    <row r="20" spans="2:6" ht="18" x14ac:dyDescent="0.2">
      <c r="B20" s="60">
        <v>17</v>
      </c>
      <c r="C20" s="49">
        <v>25800</v>
      </c>
      <c r="D20" s="49">
        <v>42120</v>
      </c>
      <c r="E20" s="49">
        <v>36480</v>
      </c>
      <c r="F20" s="49">
        <v>18240</v>
      </c>
    </row>
    <row r="21" spans="2:6" ht="18" x14ac:dyDescent="0.2">
      <c r="B21" s="60">
        <v>18</v>
      </c>
      <c r="C21" s="49">
        <v>64500</v>
      </c>
      <c r="D21" s="49">
        <v>51840</v>
      </c>
      <c r="E21" s="49">
        <v>32640</v>
      </c>
      <c r="F21" s="49">
        <v>960</v>
      </c>
    </row>
    <row r="22" spans="2:6" ht="18" x14ac:dyDescent="0.2">
      <c r="B22" s="60">
        <v>19</v>
      </c>
      <c r="C22" s="49">
        <v>19350</v>
      </c>
      <c r="D22" s="49">
        <v>66960</v>
      </c>
      <c r="E22" s="49">
        <v>25920</v>
      </c>
      <c r="F22" s="49">
        <v>1920</v>
      </c>
    </row>
    <row r="23" spans="2:6" ht="18" x14ac:dyDescent="0.2">
      <c r="B23" s="60">
        <v>20</v>
      </c>
      <c r="C23" s="49">
        <v>64500</v>
      </c>
      <c r="D23" s="49">
        <v>0</v>
      </c>
      <c r="E23" s="49">
        <v>10560</v>
      </c>
      <c r="F23" s="49">
        <v>0</v>
      </c>
    </row>
    <row r="24" spans="2:6" ht="18" x14ac:dyDescent="0.2">
      <c r="B24" s="60">
        <v>21</v>
      </c>
      <c r="C24" s="49">
        <v>87720</v>
      </c>
      <c r="D24" s="49">
        <v>0</v>
      </c>
      <c r="E24" s="49">
        <v>6720</v>
      </c>
      <c r="F24" s="49">
        <v>17280</v>
      </c>
    </row>
    <row r="25" spans="2:6" ht="18" x14ac:dyDescent="0.2">
      <c r="B25" s="60">
        <v>22</v>
      </c>
      <c r="C25" s="49">
        <v>15480</v>
      </c>
      <c r="D25" s="49">
        <v>24840</v>
      </c>
      <c r="E25" s="49">
        <v>38400</v>
      </c>
      <c r="F25" s="49">
        <v>960</v>
      </c>
    </row>
    <row r="26" spans="2:6" ht="18" x14ac:dyDescent="0.2">
      <c r="B26" s="60">
        <v>23</v>
      </c>
      <c r="C26" s="49">
        <v>38700</v>
      </c>
      <c r="D26" s="49">
        <v>59400</v>
      </c>
      <c r="E26" s="49">
        <v>40320</v>
      </c>
      <c r="F26" s="49">
        <v>0</v>
      </c>
    </row>
    <row r="27" spans="2:6" ht="18" x14ac:dyDescent="0.2">
      <c r="B27" s="60">
        <v>24</v>
      </c>
      <c r="C27" s="49">
        <v>21930</v>
      </c>
      <c r="D27" s="49">
        <v>10800</v>
      </c>
      <c r="E27" s="49">
        <v>39360</v>
      </c>
      <c r="F27" s="49">
        <v>960</v>
      </c>
    </row>
    <row r="28" spans="2:6" ht="18" x14ac:dyDescent="0.2">
      <c r="B28" s="60">
        <v>25</v>
      </c>
      <c r="C28" s="49">
        <v>7740</v>
      </c>
      <c r="D28" s="49">
        <v>15120</v>
      </c>
      <c r="E28" s="49">
        <v>35520</v>
      </c>
      <c r="F28" s="49">
        <v>11520</v>
      </c>
    </row>
    <row r="29" spans="2:6" ht="18" x14ac:dyDescent="0.2">
      <c r="B29" s="60">
        <v>26</v>
      </c>
      <c r="C29" s="49">
        <v>39990</v>
      </c>
      <c r="D29" s="49">
        <v>48600</v>
      </c>
      <c r="E29" s="49">
        <v>37440</v>
      </c>
      <c r="F29" s="49">
        <v>0</v>
      </c>
    </row>
    <row r="30" spans="2:6" ht="18" x14ac:dyDescent="0.2">
      <c r="B30" s="60">
        <v>27</v>
      </c>
      <c r="C30" s="49">
        <v>25800</v>
      </c>
      <c r="D30" s="49">
        <v>7560</v>
      </c>
      <c r="E30" s="49">
        <v>27840</v>
      </c>
      <c r="F30" s="49">
        <v>2880</v>
      </c>
    </row>
    <row r="31" spans="2:6" ht="18" x14ac:dyDescent="0.2">
      <c r="B31" s="60">
        <v>28</v>
      </c>
      <c r="C31" s="49">
        <v>61920</v>
      </c>
      <c r="D31" s="49">
        <v>17280</v>
      </c>
      <c r="E31" s="49">
        <v>48960</v>
      </c>
      <c r="F31" s="49">
        <v>14400</v>
      </c>
    </row>
    <row r="32" spans="2:6" ht="18" x14ac:dyDescent="0.2">
      <c r="B32" s="60">
        <v>29</v>
      </c>
      <c r="C32" s="49">
        <v>25800</v>
      </c>
      <c r="D32" s="49">
        <v>22680</v>
      </c>
      <c r="E32" s="49">
        <v>20160</v>
      </c>
      <c r="F32" s="49">
        <v>3840</v>
      </c>
    </row>
    <row r="33" spans="2:6" ht="18" x14ac:dyDescent="0.2">
      <c r="B33" s="60">
        <v>30</v>
      </c>
      <c r="C33" s="49">
        <v>27090</v>
      </c>
      <c r="D33" s="49">
        <v>52920</v>
      </c>
      <c r="E33" s="49">
        <v>8640</v>
      </c>
      <c r="F33" s="49">
        <v>11520</v>
      </c>
    </row>
    <row r="34" spans="2:6" ht="18" x14ac:dyDescent="0.2">
      <c r="B34" s="60">
        <v>31</v>
      </c>
      <c r="C34" s="49">
        <v>47730</v>
      </c>
      <c r="D34" s="49">
        <v>42120</v>
      </c>
      <c r="E34" s="49">
        <v>39360</v>
      </c>
      <c r="F34" s="49">
        <v>13440</v>
      </c>
    </row>
    <row r="35" spans="2:6" ht="18" x14ac:dyDescent="0.2">
      <c r="B35" s="60">
        <v>32</v>
      </c>
      <c r="C35" s="49">
        <v>19350</v>
      </c>
      <c r="D35" s="49">
        <v>34560</v>
      </c>
      <c r="E35" s="49">
        <v>3840</v>
      </c>
      <c r="F35" s="49">
        <v>7680</v>
      </c>
    </row>
    <row r="36" spans="2:6" ht="18" x14ac:dyDescent="0.2">
      <c r="B36" s="60">
        <v>33</v>
      </c>
      <c r="C36" s="49">
        <v>36120</v>
      </c>
      <c r="D36" s="49">
        <v>44280</v>
      </c>
      <c r="E36" s="49">
        <v>19200</v>
      </c>
      <c r="F36" s="49">
        <v>19200</v>
      </c>
    </row>
    <row r="37" spans="2:6" ht="18" x14ac:dyDescent="0.2">
      <c r="B37" s="60">
        <v>34</v>
      </c>
      <c r="C37" s="49">
        <v>27090</v>
      </c>
      <c r="D37" s="49">
        <v>83160</v>
      </c>
      <c r="E37" s="49">
        <v>61440</v>
      </c>
      <c r="F37" s="49">
        <v>960</v>
      </c>
    </row>
    <row r="38" spans="2:6" ht="18" x14ac:dyDescent="0.2">
      <c r="B38" s="60">
        <v>35</v>
      </c>
      <c r="C38" s="49">
        <v>51600</v>
      </c>
      <c r="D38" s="49">
        <v>36720</v>
      </c>
      <c r="E38" s="49">
        <v>27840</v>
      </c>
      <c r="F38" s="49">
        <v>20160</v>
      </c>
    </row>
    <row r="39" spans="2:6" ht="18" x14ac:dyDescent="0.2">
      <c r="B39" s="60">
        <v>36</v>
      </c>
      <c r="C39" s="49">
        <v>21930</v>
      </c>
      <c r="D39" s="49">
        <v>31320</v>
      </c>
      <c r="E39" s="49">
        <v>34560</v>
      </c>
      <c r="F39" s="49">
        <v>7680</v>
      </c>
    </row>
    <row r="40" spans="2:6" ht="18" x14ac:dyDescent="0.2">
      <c r="B40" s="60">
        <v>37</v>
      </c>
      <c r="C40" s="49">
        <v>61920</v>
      </c>
      <c r="D40" s="49">
        <v>44280</v>
      </c>
      <c r="E40" s="49">
        <v>47040</v>
      </c>
      <c r="F40" s="49">
        <v>5760</v>
      </c>
    </row>
    <row r="41" spans="2:6" ht="18" x14ac:dyDescent="0.2">
      <c r="B41" s="60">
        <v>38</v>
      </c>
      <c r="C41" s="49">
        <v>41280</v>
      </c>
      <c r="D41" s="49">
        <v>43200</v>
      </c>
      <c r="E41" s="49">
        <v>21120</v>
      </c>
      <c r="F41" s="49">
        <v>1920</v>
      </c>
    </row>
    <row r="42" spans="2:6" ht="18" x14ac:dyDescent="0.2">
      <c r="B42" s="60">
        <v>39</v>
      </c>
      <c r="C42" s="49">
        <v>12900</v>
      </c>
      <c r="D42" s="49">
        <v>21600</v>
      </c>
      <c r="E42" s="49">
        <v>37440</v>
      </c>
      <c r="F42" s="49">
        <v>5760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3921-A20B-8F44-9243-0287952E7137}">
  <sheetPr codeName="Sheet38"/>
  <dimension ref="B4:D9"/>
  <sheetViews>
    <sheetView tabSelected="1" workbookViewId="0">
      <selection activeCell="B14" sqref="B14"/>
    </sheetView>
  </sheetViews>
  <sheetFormatPr baseColWidth="10" defaultRowHeight="16" x14ac:dyDescent="0.2"/>
  <sheetData>
    <row r="4" spans="2:4" ht="18" x14ac:dyDescent="0.2">
      <c r="B4" s="50"/>
    </row>
    <row r="5" spans="2:4" ht="18" x14ac:dyDescent="0.2">
      <c r="B5" s="50" t="s">
        <v>68</v>
      </c>
    </row>
    <row r="6" spans="2:4" ht="18" x14ac:dyDescent="0.2">
      <c r="B6" s="46"/>
      <c r="C6" s="46" t="s">
        <v>41</v>
      </c>
      <c r="D6" s="46" t="s">
        <v>42</v>
      </c>
    </row>
    <row r="7" spans="2:4" ht="18" x14ac:dyDescent="0.2">
      <c r="B7" s="56" t="s">
        <v>236</v>
      </c>
      <c r="C7" s="56">
        <v>100</v>
      </c>
      <c r="D7" s="56">
        <v>0</v>
      </c>
    </row>
    <row r="8" spans="2:4" ht="18" x14ac:dyDescent="0.2">
      <c r="B8" s="56" t="s">
        <v>43</v>
      </c>
      <c r="C8" s="56">
        <v>75.900000000000006</v>
      </c>
      <c r="D8" s="56">
        <v>24.1</v>
      </c>
    </row>
    <row r="9" spans="2:4" ht="18" x14ac:dyDescent="0.2">
      <c r="B9" s="56" t="s">
        <v>237</v>
      </c>
      <c r="C9" s="56">
        <v>100</v>
      </c>
      <c r="D9" s="56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0D1E-F17D-DE47-AD7C-9E0001C9F161}">
  <sheetPr codeName="Sheet39"/>
  <dimension ref="B4:N11"/>
  <sheetViews>
    <sheetView workbookViewId="0">
      <selection activeCell="C20" sqref="C20"/>
    </sheetView>
  </sheetViews>
  <sheetFormatPr baseColWidth="10" defaultRowHeight="16" x14ac:dyDescent="0.2"/>
  <cols>
    <col min="2" max="2" width="28.83203125" customWidth="1"/>
    <col min="3" max="3" width="14.6640625" customWidth="1"/>
    <col min="4" max="4" width="16.5" customWidth="1"/>
    <col min="5" max="5" width="16.33203125" customWidth="1"/>
    <col min="6" max="6" width="16.1640625" customWidth="1"/>
    <col min="7" max="7" width="17" customWidth="1"/>
    <col min="8" max="8" width="15.33203125" customWidth="1"/>
    <col min="10" max="10" width="15.83203125" customWidth="1"/>
    <col min="12" max="12" width="16.33203125" customWidth="1"/>
    <col min="14" max="14" width="29.1640625" customWidth="1"/>
  </cols>
  <sheetData>
    <row r="4" spans="2:14" ht="21" x14ac:dyDescent="0.25">
      <c r="B4" s="50" t="s">
        <v>81</v>
      </c>
    </row>
    <row r="5" spans="2:14" ht="21" x14ac:dyDescent="0.25">
      <c r="B5" s="61" t="s">
        <v>44</v>
      </c>
      <c r="C5" s="176" t="s">
        <v>73</v>
      </c>
      <c r="D5" s="176"/>
      <c r="E5" s="176"/>
      <c r="F5" s="176"/>
      <c r="G5" s="176"/>
      <c r="H5" s="176"/>
      <c r="I5" s="176" t="s">
        <v>74</v>
      </c>
      <c r="J5" s="176"/>
      <c r="K5" s="176"/>
      <c r="L5" s="176"/>
      <c r="M5" s="176"/>
      <c r="N5" s="176"/>
    </row>
    <row r="6" spans="2:14" ht="49" customHeight="1" x14ac:dyDescent="0.25">
      <c r="B6" s="62" t="s">
        <v>45</v>
      </c>
      <c r="C6" s="177" t="s">
        <v>76</v>
      </c>
      <c r="D6" s="163"/>
      <c r="E6" s="177" t="s">
        <v>82</v>
      </c>
      <c r="F6" s="163"/>
      <c r="G6" s="177" t="s">
        <v>108</v>
      </c>
      <c r="H6" s="163"/>
      <c r="I6" s="177" t="s">
        <v>76</v>
      </c>
      <c r="J6" s="163"/>
      <c r="K6" s="177" t="s">
        <v>82</v>
      </c>
      <c r="L6" s="163"/>
      <c r="M6" s="177" t="s">
        <v>108</v>
      </c>
      <c r="N6" s="163"/>
    </row>
    <row r="7" spans="2:14" ht="20" x14ac:dyDescent="0.2">
      <c r="B7" s="62" t="s">
        <v>80</v>
      </c>
      <c r="C7" s="178">
        <v>301</v>
      </c>
      <c r="D7" s="179"/>
      <c r="E7" s="178">
        <v>317</v>
      </c>
      <c r="F7" s="179"/>
      <c r="G7" s="178">
        <v>341</v>
      </c>
      <c r="H7" s="179"/>
      <c r="I7" s="178">
        <v>320</v>
      </c>
      <c r="J7" s="179"/>
      <c r="K7" s="178">
        <v>266</v>
      </c>
      <c r="L7" s="179"/>
      <c r="M7" s="178">
        <v>267</v>
      </c>
      <c r="N7" s="179"/>
    </row>
    <row r="8" spans="2:14" ht="18" x14ac:dyDescent="0.2">
      <c r="B8" s="62" t="s">
        <v>48</v>
      </c>
      <c r="C8" s="178">
        <v>308</v>
      </c>
      <c r="D8" s="179"/>
      <c r="E8" s="178">
        <v>217</v>
      </c>
      <c r="F8" s="179"/>
      <c r="G8" s="178">
        <v>283</v>
      </c>
      <c r="H8" s="179"/>
      <c r="I8" s="178">
        <v>242</v>
      </c>
      <c r="J8" s="179"/>
      <c r="K8" s="178">
        <v>273</v>
      </c>
      <c r="L8" s="179"/>
      <c r="M8" s="178">
        <v>271</v>
      </c>
      <c r="N8" s="179"/>
    </row>
    <row r="9" spans="2:14" ht="18" x14ac:dyDescent="0.2">
      <c r="B9" s="62" t="s">
        <v>47</v>
      </c>
      <c r="C9" s="178">
        <v>291</v>
      </c>
      <c r="D9" s="179"/>
      <c r="E9" s="178">
        <v>336</v>
      </c>
      <c r="F9" s="179"/>
      <c r="G9" s="178">
        <v>352</v>
      </c>
      <c r="H9" s="179"/>
      <c r="I9" s="178">
        <v>257</v>
      </c>
      <c r="J9" s="179"/>
      <c r="K9" s="178">
        <v>278</v>
      </c>
      <c r="L9" s="179"/>
      <c r="M9" s="178">
        <v>248</v>
      </c>
      <c r="N9" s="179"/>
    </row>
    <row r="10" spans="2:14" ht="18" x14ac:dyDescent="0.2">
      <c r="B10" s="62" t="s">
        <v>28</v>
      </c>
      <c r="C10" s="178">
        <v>282</v>
      </c>
      <c r="D10" s="179"/>
      <c r="E10" s="178">
        <v>267</v>
      </c>
      <c r="F10" s="179"/>
      <c r="G10" s="178">
        <v>275</v>
      </c>
      <c r="H10" s="179"/>
      <c r="I10" s="178">
        <v>310</v>
      </c>
      <c r="J10" s="179"/>
      <c r="K10" s="178">
        <v>291</v>
      </c>
      <c r="L10" s="179"/>
      <c r="M10" s="178">
        <v>236</v>
      </c>
      <c r="N10" s="179"/>
    </row>
    <row r="11" spans="2:14" ht="18" x14ac:dyDescent="0.2">
      <c r="B11" s="62" t="s">
        <v>46</v>
      </c>
      <c r="C11" s="178">
        <f>SUM(C7:D10)</f>
        <v>1182</v>
      </c>
      <c r="D11" s="179"/>
      <c r="E11" s="178">
        <f t="shared" ref="E11" si="0">SUM(E7:F10)</f>
        <v>1137</v>
      </c>
      <c r="F11" s="179"/>
      <c r="G11" s="178">
        <f t="shared" ref="G11" si="1">SUM(G7:H10)</f>
        <v>1251</v>
      </c>
      <c r="H11" s="179"/>
      <c r="I11" s="178">
        <f>SUM(I7:J10)</f>
        <v>1129</v>
      </c>
      <c r="J11" s="179"/>
      <c r="K11" s="178">
        <f>SUM(K7:L10)</f>
        <v>1108</v>
      </c>
      <c r="L11" s="179"/>
      <c r="M11" s="178">
        <f>SUM(M7:N10)</f>
        <v>1022</v>
      </c>
      <c r="N11" s="179"/>
    </row>
  </sheetData>
  <mergeCells count="38">
    <mergeCell ref="C9:D9"/>
    <mergeCell ref="C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C7:D7"/>
    <mergeCell ref="C8:D8"/>
    <mergeCell ref="E7:F7"/>
    <mergeCell ref="E8:F8"/>
    <mergeCell ref="G7:H7"/>
    <mergeCell ref="G8:H8"/>
    <mergeCell ref="I7:J7"/>
    <mergeCell ref="I8:J8"/>
    <mergeCell ref="K7:L7"/>
    <mergeCell ref="K8:L8"/>
    <mergeCell ref="M7:N7"/>
    <mergeCell ref="M8:N8"/>
    <mergeCell ref="I11:J11"/>
    <mergeCell ref="K11:L11"/>
    <mergeCell ref="M11:N11"/>
    <mergeCell ref="C11:D11"/>
    <mergeCell ref="E11:F11"/>
    <mergeCell ref="G11:H11"/>
    <mergeCell ref="I5:N5"/>
    <mergeCell ref="C5:H5"/>
    <mergeCell ref="I6:J6"/>
    <mergeCell ref="K6:L6"/>
    <mergeCell ref="M6:N6"/>
    <mergeCell ref="C6:D6"/>
    <mergeCell ref="E6:F6"/>
    <mergeCell ref="G6:H6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13F4-76EA-D64B-B10C-5FEC1DBC419C}">
  <sheetPr codeName="Sheet40"/>
  <dimension ref="B2:N9"/>
  <sheetViews>
    <sheetView topLeftCell="B1" workbookViewId="0">
      <selection activeCell="K23" sqref="K23"/>
    </sheetView>
  </sheetViews>
  <sheetFormatPr baseColWidth="10" defaultRowHeight="16" x14ac:dyDescent="0.2"/>
  <cols>
    <col min="2" max="2" width="27.33203125" customWidth="1"/>
  </cols>
  <sheetData>
    <row r="2" spans="2:14" ht="21" x14ac:dyDescent="0.25">
      <c r="B2" s="50" t="s">
        <v>109</v>
      </c>
    </row>
    <row r="3" spans="2:14" ht="21" x14ac:dyDescent="0.25">
      <c r="B3" s="61" t="s">
        <v>44</v>
      </c>
      <c r="C3" s="176" t="s">
        <v>73</v>
      </c>
      <c r="D3" s="176"/>
      <c r="E3" s="176"/>
      <c r="F3" s="176"/>
      <c r="G3" s="176"/>
      <c r="H3" s="176"/>
      <c r="I3" s="176" t="s">
        <v>74</v>
      </c>
      <c r="J3" s="176"/>
      <c r="K3" s="176"/>
      <c r="L3" s="176"/>
      <c r="M3" s="176"/>
      <c r="N3" s="176"/>
    </row>
    <row r="4" spans="2:14" ht="20" customHeight="1" x14ac:dyDescent="0.25">
      <c r="B4" s="62" t="s">
        <v>45</v>
      </c>
      <c r="C4" s="177" t="s">
        <v>77</v>
      </c>
      <c r="D4" s="163"/>
      <c r="E4" s="177" t="s">
        <v>78</v>
      </c>
      <c r="F4" s="163"/>
      <c r="G4" s="177" t="s">
        <v>110</v>
      </c>
      <c r="H4" s="163"/>
      <c r="I4" s="177" t="s">
        <v>77</v>
      </c>
      <c r="J4" s="163"/>
      <c r="K4" s="177" t="s">
        <v>78</v>
      </c>
      <c r="L4" s="163"/>
      <c r="M4" s="177" t="s">
        <v>110</v>
      </c>
      <c r="N4" s="163"/>
    </row>
    <row r="5" spans="2:14" ht="20" x14ac:dyDescent="0.2">
      <c r="B5" s="62" t="s">
        <v>80</v>
      </c>
      <c r="C5" s="178">
        <v>333</v>
      </c>
      <c r="D5" s="179"/>
      <c r="E5" s="178">
        <v>211</v>
      </c>
      <c r="F5" s="179"/>
      <c r="G5" s="178">
        <v>239</v>
      </c>
      <c r="H5" s="179"/>
      <c r="I5" s="178">
        <v>218</v>
      </c>
      <c r="J5" s="179"/>
      <c r="K5" s="178">
        <v>312</v>
      </c>
      <c r="L5" s="179"/>
      <c r="M5" s="178">
        <v>267</v>
      </c>
      <c r="N5" s="179"/>
    </row>
    <row r="6" spans="2:14" ht="18" x14ac:dyDescent="0.2">
      <c r="B6" s="62" t="s">
        <v>48</v>
      </c>
      <c r="C6" s="178">
        <v>275</v>
      </c>
      <c r="D6" s="179"/>
      <c r="E6" s="178">
        <v>222</v>
      </c>
      <c r="F6" s="179"/>
      <c r="G6" s="178">
        <v>222</v>
      </c>
      <c r="H6" s="179"/>
      <c r="I6" s="178">
        <v>199</v>
      </c>
      <c r="J6" s="179"/>
      <c r="K6" s="178">
        <v>269</v>
      </c>
      <c r="L6" s="179"/>
      <c r="M6" s="178">
        <v>295</v>
      </c>
      <c r="N6" s="179"/>
    </row>
    <row r="7" spans="2:14" ht="18" x14ac:dyDescent="0.2">
      <c r="B7" s="62" t="s">
        <v>47</v>
      </c>
      <c r="C7" s="178">
        <v>270</v>
      </c>
      <c r="D7" s="179"/>
      <c r="E7" s="178">
        <v>237</v>
      </c>
      <c r="F7" s="179"/>
      <c r="G7" s="178">
        <v>220</v>
      </c>
      <c r="H7" s="179"/>
      <c r="I7" s="178">
        <v>201</v>
      </c>
      <c r="J7" s="179"/>
      <c r="K7" s="178">
        <v>301</v>
      </c>
      <c r="L7" s="179"/>
      <c r="M7" s="178">
        <v>281</v>
      </c>
      <c r="N7" s="179"/>
    </row>
    <row r="8" spans="2:14" ht="18" x14ac:dyDescent="0.2">
      <c r="B8" s="62" t="s">
        <v>28</v>
      </c>
      <c r="C8" s="178">
        <v>264</v>
      </c>
      <c r="D8" s="179"/>
      <c r="E8" s="178">
        <v>355</v>
      </c>
      <c r="F8" s="179"/>
      <c r="G8" s="178">
        <v>250</v>
      </c>
      <c r="H8" s="179"/>
      <c r="I8" s="178">
        <v>214</v>
      </c>
      <c r="J8" s="179"/>
      <c r="K8" s="178">
        <v>292</v>
      </c>
      <c r="L8" s="179"/>
      <c r="M8" s="178">
        <v>251</v>
      </c>
      <c r="N8" s="179"/>
    </row>
    <row r="9" spans="2:14" ht="18" x14ac:dyDescent="0.2">
      <c r="B9" s="62" t="s">
        <v>46</v>
      </c>
      <c r="C9" s="178">
        <f>SUM(C5:D8)</f>
        <v>1142</v>
      </c>
      <c r="D9" s="179"/>
      <c r="E9" s="178">
        <f t="shared" ref="E9" si="0">SUM(E5:F8)</f>
        <v>1025</v>
      </c>
      <c r="F9" s="179"/>
      <c r="G9" s="178">
        <f t="shared" ref="G9" si="1">SUM(G5:H8)</f>
        <v>931</v>
      </c>
      <c r="H9" s="179"/>
      <c r="I9" s="178">
        <f>SUM(I5:J8)</f>
        <v>832</v>
      </c>
      <c r="J9" s="179"/>
      <c r="K9" s="178">
        <f>SUM(K5:L8)</f>
        <v>1174</v>
      </c>
      <c r="L9" s="179"/>
      <c r="M9" s="178">
        <f>SUM(M5:N8)</f>
        <v>1094</v>
      </c>
      <c r="N9" s="179"/>
    </row>
  </sheetData>
  <mergeCells count="38">
    <mergeCell ref="I9:J9"/>
    <mergeCell ref="K9:L9"/>
    <mergeCell ref="M9:N9"/>
    <mergeCell ref="C9:D9"/>
    <mergeCell ref="E9:F9"/>
    <mergeCell ref="G9:H9"/>
    <mergeCell ref="I8:J8"/>
    <mergeCell ref="K8:L8"/>
    <mergeCell ref="M8:N8"/>
    <mergeCell ref="C8:D8"/>
    <mergeCell ref="E8:F8"/>
    <mergeCell ref="G8:H8"/>
    <mergeCell ref="I7:J7"/>
    <mergeCell ref="K7:L7"/>
    <mergeCell ref="M7:N7"/>
    <mergeCell ref="C7:D7"/>
    <mergeCell ref="E7:F7"/>
    <mergeCell ref="G7:H7"/>
    <mergeCell ref="I6:J6"/>
    <mergeCell ref="K6:L6"/>
    <mergeCell ref="M6:N6"/>
    <mergeCell ref="C6:D6"/>
    <mergeCell ref="E6:F6"/>
    <mergeCell ref="G6:H6"/>
    <mergeCell ref="I5:J5"/>
    <mergeCell ref="K5:L5"/>
    <mergeCell ref="M5:N5"/>
    <mergeCell ref="C5:D5"/>
    <mergeCell ref="E5:F5"/>
    <mergeCell ref="G5:H5"/>
    <mergeCell ref="I3:N3"/>
    <mergeCell ref="C3:H3"/>
    <mergeCell ref="I4:J4"/>
    <mergeCell ref="K4:L4"/>
    <mergeCell ref="M4:N4"/>
    <mergeCell ref="C4:D4"/>
    <mergeCell ref="E4:F4"/>
    <mergeCell ref="G4:H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3E5F9-3A0D-464D-8239-A8B44A04279E}">
  <sheetPr codeName="Sheet41"/>
  <dimension ref="B3:N7"/>
  <sheetViews>
    <sheetView topLeftCell="B1" workbookViewId="0">
      <selection activeCell="C5" sqref="C5:N5"/>
    </sheetView>
  </sheetViews>
  <sheetFormatPr baseColWidth="10" defaultRowHeight="16" x14ac:dyDescent="0.2"/>
  <cols>
    <col min="2" max="2" width="42.83203125" customWidth="1"/>
  </cols>
  <sheetData>
    <row r="3" spans="2:14" ht="18" x14ac:dyDescent="0.2">
      <c r="B3" s="50" t="s">
        <v>69</v>
      </c>
    </row>
    <row r="4" spans="2:14" ht="20" x14ac:dyDescent="0.2">
      <c r="B4" s="51" t="s">
        <v>112</v>
      </c>
      <c r="C4" s="180" t="s">
        <v>73</v>
      </c>
      <c r="D4" s="181"/>
      <c r="E4" s="181"/>
      <c r="F4" s="181"/>
      <c r="G4" s="181"/>
      <c r="H4" s="182"/>
      <c r="I4" s="180" t="s">
        <v>74</v>
      </c>
      <c r="J4" s="181"/>
      <c r="K4" s="181"/>
      <c r="L4" s="181"/>
      <c r="M4" s="181"/>
      <c r="N4" s="182"/>
    </row>
    <row r="5" spans="2:14" ht="20" customHeight="1" x14ac:dyDescent="0.25">
      <c r="B5" s="62" t="s">
        <v>45</v>
      </c>
      <c r="C5" s="177" t="s">
        <v>76</v>
      </c>
      <c r="D5" s="163"/>
      <c r="E5" s="177" t="s">
        <v>76</v>
      </c>
      <c r="F5" s="163"/>
      <c r="G5" s="177" t="s">
        <v>76</v>
      </c>
      <c r="H5" s="163"/>
      <c r="I5" s="177" t="s">
        <v>76</v>
      </c>
      <c r="J5" s="163"/>
      <c r="K5" s="177" t="s">
        <v>76</v>
      </c>
      <c r="L5" s="163"/>
      <c r="M5" s="177" t="s">
        <v>76</v>
      </c>
      <c r="N5" s="163"/>
    </row>
    <row r="6" spans="2:14" ht="20" x14ac:dyDescent="0.2">
      <c r="B6" s="62" t="s">
        <v>111</v>
      </c>
      <c r="C6" s="163">
        <v>0.99</v>
      </c>
      <c r="D6" s="163"/>
      <c r="E6" s="163">
        <v>1.18</v>
      </c>
      <c r="F6" s="163"/>
      <c r="G6" s="163">
        <v>1.0900000000000001</v>
      </c>
      <c r="H6" s="163"/>
      <c r="I6" s="163">
        <v>1.1599999999999999</v>
      </c>
      <c r="J6" s="163"/>
      <c r="K6" s="163">
        <v>0.99</v>
      </c>
      <c r="L6" s="163"/>
      <c r="M6" s="163">
        <v>0.99</v>
      </c>
      <c r="N6" s="163"/>
    </row>
    <row r="7" spans="2:14" ht="18" x14ac:dyDescent="0.2">
      <c r="B7" s="6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</row>
  </sheetData>
  <mergeCells count="20">
    <mergeCell ref="M7:N7"/>
    <mergeCell ref="C6:D6"/>
    <mergeCell ref="E6:F6"/>
    <mergeCell ref="G6:H6"/>
    <mergeCell ref="I6:J6"/>
    <mergeCell ref="K6:L6"/>
    <mergeCell ref="M6:N6"/>
    <mergeCell ref="C7:D7"/>
    <mergeCell ref="E7:F7"/>
    <mergeCell ref="G7:H7"/>
    <mergeCell ref="I7:J7"/>
    <mergeCell ref="K7:L7"/>
    <mergeCell ref="I4:N4"/>
    <mergeCell ref="C5:D5"/>
    <mergeCell ref="E5:F5"/>
    <mergeCell ref="G5:H5"/>
    <mergeCell ref="I5:J5"/>
    <mergeCell ref="K5:L5"/>
    <mergeCell ref="M5:N5"/>
    <mergeCell ref="C4:H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17845-A8EC-4748-9304-0BF0DB1F6768}">
  <sheetPr codeName="Sheet42"/>
  <dimension ref="B3:N6"/>
  <sheetViews>
    <sheetView workbookViewId="0">
      <selection activeCell="B11" sqref="B11"/>
    </sheetView>
  </sheetViews>
  <sheetFormatPr baseColWidth="10" defaultRowHeight="16" x14ac:dyDescent="0.2"/>
  <cols>
    <col min="2" max="2" width="42.5" customWidth="1"/>
  </cols>
  <sheetData>
    <row r="3" spans="2:14" ht="18" x14ac:dyDescent="0.2">
      <c r="B3" s="50" t="s">
        <v>70</v>
      </c>
    </row>
    <row r="4" spans="2:14" ht="21" customHeight="1" x14ac:dyDescent="0.2">
      <c r="B4" s="51" t="s">
        <v>113</v>
      </c>
      <c r="C4" s="180" t="s">
        <v>73</v>
      </c>
      <c r="D4" s="181"/>
      <c r="E4" s="181"/>
      <c r="F4" s="181"/>
      <c r="G4" s="181"/>
      <c r="H4" s="182"/>
      <c r="I4" s="180" t="s">
        <v>74</v>
      </c>
      <c r="J4" s="181"/>
      <c r="K4" s="181"/>
      <c r="L4" s="181"/>
      <c r="M4" s="181"/>
      <c r="N4" s="182"/>
    </row>
    <row r="5" spans="2:14" ht="20" customHeight="1" x14ac:dyDescent="0.25">
      <c r="B5" s="62" t="s">
        <v>45</v>
      </c>
      <c r="C5" s="177" t="s">
        <v>76</v>
      </c>
      <c r="D5" s="163"/>
      <c r="E5" s="177" t="s">
        <v>76</v>
      </c>
      <c r="F5" s="163"/>
      <c r="G5" s="177" t="s">
        <v>76</v>
      </c>
      <c r="H5" s="163"/>
      <c r="I5" s="177" t="s">
        <v>76</v>
      </c>
      <c r="J5" s="163"/>
      <c r="K5" s="177" t="s">
        <v>76</v>
      </c>
      <c r="L5" s="163"/>
      <c r="M5" s="177" t="s">
        <v>76</v>
      </c>
      <c r="N5" s="163"/>
    </row>
    <row r="6" spans="2:14" ht="20" x14ac:dyDescent="0.2">
      <c r="B6" s="62" t="s">
        <v>114</v>
      </c>
      <c r="C6" s="163">
        <v>1.1200000000000001</v>
      </c>
      <c r="D6" s="163"/>
      <c r="E6" s="163">
        <v>0.98</v>
      </c>
      <c r="F6" s="163"/>
      <c r="G6" s="163">
        <v>1.04</v>
      </c>
      <c r="H6" s="163"/>
      <c r="I6" s="163">
        <v>1.05</v>
      </c>
      <c r="J6" s="163"/>
      <c r="K6" s="163">
        <v>1.08</v>
      </c>
      <c r="L6" s="163"/>
      <c r="M6" s="163">
        <v>0.95</v>
      </c>
      <c r="N6" s="163"/>
    </row>
  </sheetData>
  <mergeCells count="14">
    <mergeCell ref="M6:N6"/>
    <mergeCell ref="I4:N4"/>
    <mergeCell ref="C5:D5"/>
    <mergeCell ref="E5:F5"/>
    <mergeCell ref="G5:H5"/>
    <mergeCell ref="I5:J5"/>
    <mergeCell ref="K5:L5"/>
    <mergeCell ref="M5:N5"/>
    <mergeCell ref="C4:H4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5EBE-2A90-C549-AFDF-6F1411B16E70}">
  <sheetPr codeName="Sheet43"/>
  <dimension ref="B1:N17"/>
  <sheetViews>
    <sheetView workbookViewId="0">
      <selection activeCell="J18" sqref="J18"/>
    </sheetView>
  </sheetViews>
  <sheetFormatPr baseColWidth="10" defaultRowHeight="16" x14ac:dyDescent="0.2"/>
  <cols>
    <col min="2" max="2" width="29" customWidth="1"/>
  </cols>
  <sheetData>
    <row r="1" spans="2:14" ht="20" x14ac:dyDescent="0.25">
      <c r="B1" s="50" t="s">
        <v>71</v>
      </c>
    </row>
    <row r="2" spans="2:14" ht="18" x14ac:dyDescent="0.2">
      <c r="B2" s="176" t="s">
        <v>50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</row>
    <row r="3" spans="2:14" ht="21" x14ac:dyDescent="0.25">
      <c r="B3" s="61" t="s">
        <v>44</v>
      </c>
      <c r="C3" s="180" t="s">
        <v>73</v>
      </c>
      <c r="D3" s="181"/>
      <c r="E3" s="181"/>
      <c r="F3" s="181"/>
      <c r="G3" s="181"/>
      <c r="H3" s="182"/>
      <c r="I3" s="176" t="s">
        <v>74</v>
      </c>
      <c r="J3" s="176"/>
      <c r="K3" s="176"/>
      <c r="L3" s="176"/>
      <c r="M3" s="176"/>
      <c r="N3" s="176"/>
    </row>
    <row r="4" spans="2:14" ht="20" customHeight="1" x14ac:dyDescent="0.2">
      <c r="B4" s="62" t="s">
        <v>115</v>
      </c>
      <c r="C4" s="186" t="s">
        <v>76</v>
      </c>
      <c r="D4" s="187"/>
      <c r="E4" s="186" t="s">
        <v>82</v>
      </c>
      <c r="F4" s="187"/>
      <c r="G4" s="184" t="s">
        <v>83</v>
      </c>
      <c r="H4" s="185"/>
      <c r="I4" s="186" t="s">
        <v>76</v>
      </c>
      <c r="J4" s="187"/>
      <c r="K4" s="186" t="s">
        <v>82</v>
      </c>
      <c r="L4" s="187"/>
      <c r="M4" s="184" t="s">
        <v>83</v>
      </c>
      <c r="N4" s="185"/>
    </row>
    <row r="5" spans="2:14" ht="20" x14ac:dyDescent="0.2">
      <c r="B5" s="62" t="s">
        <v>80</v>
      </c>
      <c r="C5" s="178">
        <v>301</v>
      </c>
      <c r="D5" s="179"/>
      <c r="E5" s="178">
        <v>317</v>
      </c>
      <c r="F5" s="179"/>
      <c r="G5" s="178">
        <v>341</v>
      </c>
      <c r="H5" s="179"/>
      <c r="I5" s="178">
        <v>320</v>
      </c>
      <c r="J5" s="179"/>
      <c r="K5" s="178">
        <v>266</v>
      </c>
      <c r="L5" s="179"/>
      <c r="M5" s="178">
        <v>267</v>
      </c>
      <c r="N5" s="179"/>
    </row>
    <row r="6" spans="2:14" ht="18" x14ac:dyDescent="0.2">
      <c r="B6" s="62" t="s">
        <v>48</v>
      </c>
      <c r="C6" s="178">
        <v>308</v>
      </c>
      <c r="D6" s="179"/>
      <c r="E6" s="178">
        <v>217</v>
      </c>
      <c r="F6" s="179"/>
      <c r="G6" s="178">
        <v>283</v>
      </c>
      <c r="H6" s="179"/>
      <c r="I6" s="178">
        <v>242</v>
      </c>
      <c r="J6" s="179"/>
      <c r="K6" s="178">
        <v>273</v>
      </c>
      <c r="L6" s="179"/>
      <c r="M6" s="178">
        <v>271</v>
      </c>
      <c r="N6" s="179"/>
    </row>
    <row r="7" spans="2:14" ht="18" x14ac:dyDescent="0.2">
      <c r="B7" s="62" t="s">
        <v>47</v>
      </c>
      <c r="C7" s="178">
        <v>291</v>
      </c>
      <c r="D7" s="179"/>
      <c r="E7" s="178">
        <v>336</v>
      </c>
      <c r="F7" s="179"/>
      <c r="G7" s="178">
        <v>352</v>
      </c>
      <c r="H7" s="179"/>
      <c r="I7" s="178">
        <v>257</v>
      </c>
      <c r="J7" s="179"/>
      <c r="K7" s="178">
        <v>278</v>
      </c>
      <c r="L7" s="179"/>
      <c r="M7" s="178">
        <v>248</v>
      </c>
      <c r="N7" s="179"/>
    </row>
    <row r="8" spans="2:14" ht="18" x14ac:dyDescent="0.2">
      <c r="B8" s="62" t="s">
        <v>28</v>
      </c>
      <c r="C8" s="178">
        <v>282</v>
      </c>
      <c r="D8" s="179"/>
      <c r="E8" s="178">
        <v>267</v>
      </c>
      <c r="F8" s="179"/>
      <c r="G8" s="178">
        <v>275</v>
      </c>
      <c r="H8" s="179"/>
      <c r="I8" s="178">
        <v>310</v>
      </c>
      <c r="J8" s="179"/>
      <c r="K8" s="178">
        <v>291</v>
      </c>
      <c r="L8" s="179"/>
      <c r="M8" s="178">
        <v>236</v>
      </c>
      <c r="N8" s="179"/>
    </row>
    <row r="9" spans="2:14" ht="18" x14ac:dyDescent="0.2">
      <c r="B9" s="62" t="s">
        <v>46</v>
      </c>
      <c r="C9" s="178">
        <f>SUM(C5:D8)</f>
        <v>1182</v>
      </c>
      <c r="D9" s="179"/>
      <c r="E9" s="178">
        <f>SUM(E5:F8)</f>
        <v>1137</v>
      </c>
      <c r="F9" s="179"/>
      <c r="G9" s="178">
        <f t="shared" ref="G9" si="0">SUM(G5:H8)</f>
        <v>1251</v>
      </c>
      <c r="H9" s="179"/>
      <c r="I9" s="178">
        <f>SUM(I5:J8)</f>
        <v>1129</v>
      </c>
      <c r="J9" s="179"/>
      <c r="K9" s="178">
        <f>SUM(K5:L8)</f>
        <v>1108</v>
      </c>
      <c r="L9" s="179"/>
      <c r="M9" s="178">
        <f>SUM(M5:N8)</f>
        <v>1022</v>
      </c>
      <c r="N9" s="179"/>
    </row>
    <row r="11" spans="2:14" ht="18" x14ac:dyDescent="0.2">
      <c r="B11" s="180" t="s">
        <v>49</v>
      </c>
      <c r="C11" s="181"/>
      <c r="D11" s="181"/>
      <c r="E11" s="181"/>
      <c r="F11" s="181"/>
      <c r="G11" s="181"/>
      <c r="H11" s="181"/>
      <c r="I11" s="181"/>
      <c r="J11" s="181"/>
      <c r="K11" s="181"/>
      <c r="L11" s="181"/>
      <c r="M11" s="181"/>
      <c r="N11" s="182"/>
    </row>
    <row r="12" spans="2:14" ht="21" x14ac:dyDescent="0.25">
      <c r="B12" s="61" t="s">
        <v>44</v>
      </c>
      <c r="C12" s="180" t="s">
        <v>73</v>
      </c>
      <c r="D12" s="181"/>
      <c r="E12" s="181"/>
      <c r="F12" s="181"/>
      <c r="G12" s="181"/>
      <c r="H12" s="182"/>
      <c r="I12" s="176" t="s">
        <v>74</v>
      </c>
      <c r="J12" s="176"/>
      <c r="K12" s="176"/>
      <c r="L12" s="176"/>
      <c r="M12" s="176"/>
      <c r="N12" s="176"/>
    </row>
    <row r="13" spans="2:14" ht="20" customHeight="1" x14ac:dyDescent="0.25">
      <c r="B13" s="62" t="s">
        <v>45</v>
      </c>
      <c r="C13" s="186" t="s">
        <v>76</v>
      </c>
      <c r="D13" s="187"/>
      <c r="E13" s="186" t="s">
        <v>82</v>
      </c>
      <c r="F13" s="187"/>
      <c r="G13" s="184" t="s">
        <v>83</v>
      </c>
      <c r="H13" s="185"/>
      <c r="I13" s="186" t="s">
        <v>76</v>
      </c>
      <c r="J13" s="187"/>
      <c r="K13" s="186" t="s">
        <v>82</v>
      </c>
      <c r="L13" s="187"/>
      <c r="M13" s="184" t="s">
        <v>83</v>
      </c>
      <c r="N13" s="185"/>
    </row>
    <row r="14" spans="2:14" ht="20" x14ac:dyDescent="0.2">
      <c r="B14" s="62" t="s">
        <v>80</v>
      </c>
      <c r="C14" s="167">
        <f>C5/C9</f>
        <v>0.25465313028764808</v>
      </c>
      <c r="D14" s="168"/>
      <c r="E14" s="167">
        <f t="shared" ref="E14" si="1">E5/E9</f>
        <v>0.27880386983289357</v>
      </c>
      <c r="F14" s="168"/>
      <c r="G14" s="167">
        <f t="shared" ref="G14" si="2">G5/G9</f>
        <v>0.27258193445243806</v>
      </c>
      <c r="H14" s="168"/>
      <c r="I14" s="167">
        <f t="shared" ref="I14" si="3">I5/I9</f>
        <v>0.283436669619132</v>
      </c>
      <c r="J14" s="168"/>
      <c r="K14" s="167">
        <f t="shared" ref="K14" si="4">K5/K9</f>
        <v>0.24007220216606498</v>
      </c>
      <c r="L14" s="168"/>
      <c r="M14" s="167">
        <f t="shared" ref="M14" si="5">M5/M9</f>
        <v>0.26125244618395305</v>
      </c>
      <c r="N14" s="168"/>
    </row>
    <row r="15" spans="2:14" ht="18" x14ac:dyDescent="0.2">
      <c r="B15" s="62" t="s">
        <v>48</v>
      </c>
      <c r="C15" s="167">
        <f>C6/C9</f>
        <v>0.26057529610829105</v>
      </c>
      <c r="D15" s="168"/>
      <c r="E15" s="167">
        <f t="shared" ref="E15" si="6">E6/E9</f>
        <v>0.19085312225153914</v>
      </c>
      <c r="F15" s="168"/>
      <c r="G15" s="167">
        <f t="shared" ref="G15" si="7">G6/G9</f>
        <v>0.22621902478017586</v>
      </c>
      <c r="H15" s="168"/>
      <c r="I15" s="167">
        <f t="shared" ref="I15" si="8">I6/I9</f>
        <v>0.21434898139946856</v>
      </c>
      <c r="J15" s="168"/>
      <c r="K15" s="167">
        <f t="shared" ref="K15" si="9">K6/K9</f>
        <v>0.24638989169675091</v>
      </c>
      <c r="L15" s="168"/>
      <c r="M15" s="167">
        <f t="shared" ref="M15" si="10">M6/M9</f>
        <v>0.26516634050880628</v>
      </c>
      <c r="N15" s="168"/>
    </row>
    <row r="16" spans="2:14" ht="18" x14ac:dyDescent="0.2">
      <c r="B16" s="62" t="s">
        <v>47</v>
      </c>
      <c r="C16" s="167">
        <f>C7/C9</f>
        <v>0.24619289340101522</v>
      </c>
      <c r="D16" s="168"/>
      <c r="E16" s="167">
        <f t="shared" ref="E16" si="11">E7/E9</f>
        <v>0.29551451187335093</v>
      </c>
      <c r="F16" s="168"/>
      <c r="G16" s="167">
        <f t="shared" ref="G16" si="12">G7/G9</f>
        <v>0.28137490007993604</v>
      </c>
      <c r="H16" s="168"/>
      <c r="I16" s="167">
        <f t="shared" ref="I16" si="13">I7/I9</f>
        <v>0.22763507528786536</v>
      </c>
      <c r="J16" s="168"/>
      <c r="K16" s="167">
        <f t="shared" ref="K16" si="14">K7/K9</f>
        <v>0.25090252707581229</v>
      </c>
      <c r="L16" s="168"/>
      <c r="M16" s="167">
        <f t="shared" ref="M16" si="15">M7/M9</f>
        <v>0.24266144814090018</v>
      </c>
      <c r="N16" s="168"/>
    </row>
    <row r="17" spans="2:14" ht="18" x14ac:dyDescent="0.2">
      <c r="B17" s="62" t="s">
        <v>28</v>
      </c>
      <c r="C17" s="167">
        <f>C8/C9</f>
        <v>0.23857868020304568</v>
      </c>
      <c r="D17" s="168"/>
      <c r="E17" s="167">
        <f t="shared" ref="E17" si="16">E8/E9</f>
        <v>0.23482849604221637</v>
      </c>
      <c r="F17" s="168"/>
      <c r="G17" s="167">
        <f t="shared" ref="G17" si="17">G8/G9</f>
        <v>0.21982414068745004</v>
      </c>
      <c r="H17" s="168"/>
      <c r="I17" s="167">
        <f>I8/I9</f>
        <v>0.27457927369353408</v>
      </c>
      <c r="J17" s="168"/>
      <c r="K17" s="167">
        <f t="shared" ref="K17" si="18">K8/K9</f>
        <v>0.26263537906137185</v>
      </c>
      <c r="L17" s="168"/>
      <c r="M17" s="167">
        <f t="shared" ref="M17" si="19">M8/M9</f>
        <v>0.2309197651663405</v>
      </c>
      <c r="N17" s="168"/>
    </row>
  </sheetData>
  <mergeCells count="72">
    <mergeCell ref="B11:N11"/>
    <mergeCell ref="M4:N4"/>
    <mergeCell ref="K4:L4"/>
    <mergeCell ref="I4:J4"/>
    <mergeCell ref="B2:N2"/>
    <mergeCell ref="G8:H8"/>
    <mergeCell ref="E8:F8"/>
    <mergeCell ref="C8:D8"/>
    <mergeCell ref="G9:H9"/>
    <mergeCell ref="E9:F9"/>
    <mergeCell ref="C9:D9"/>
    <mergeCell ref="G6:H6"/>
    <mergeCell ref="E6:F6"/>
    <mergeCell ref="C6:D6"/>
    <mergeCell ref="G7:H7"/>
    <mergeCell ref="E7:F7"/>
    <mergeCell ref="M17:N17"/>
    <mergeCell ref="C16:D16"/>
    <mergeCell ref="E16:F16"/>
    <mergeCell ref="G16:H16"/>
    <mergeCell ref="I16:J16"/>
    <mergeCell ref="K16:L16"/>
    <mergeCell ref="M16:N16"/>
    <mergeCell ref="C17:D17"/>
    <mergeCell ref="E17:F17"/>
    <mergeCell ref="G17:H17"/>
    <mergeCell ref="I17:J17"/>
    <mergeCell ref="K17:L17"/>
    <mergeCell ref="M15:N15"/>
    <mergeCell ref="C14:D14"/>
    <mergeCell ref="E14:F14"/>
    <mergeCell ref="G14:H14"/>
    <mergeCell ref="I14:J14"/>
    <mergeCell ref="K14:L14"/>
    <mergeCell ref="M14:N14"/>
    <mergeCell ref="C15:D15"/>
    <mergeCell ref="E15:F15"/>
    <mergeCell ref="G15:H15"/>
    <mergeCell ref="I15:J15"/>
    <mergeCell ref="K15:L15"/>
    <mergeCell ref="C12:H12"/>
    <mergeCell ref="I12:N12"/>
    <mergeCell ref="C13:D13"/>
    <mergeCell ref="E13:F13"/>
    <mergeCell ref="G13:H13"/>
    <mergeCell ref="I13:J13"/>
    <mergeCell ref="K13:L13"/>
    <mergeCell ref="M13:N13"/>
    <mergeCell ref="C7:D7"/>
    <mergeCell ref="G4:H4"/>
    <mergeCell ref="E4:F4"/>
    <mergeCell ref="C4:D4"/>
    <mergeCell ref="C3:H3"/>
    <mergeCell ref="G5:H5"/>
    <mergeCell ref="E5:F5"/>
    <mergeCell ref="C5:D5"/>
    <mergeCell ref="I9:J9"/>
    <mergeCell ref="K9:L9"/>
    <mergeCell ref="M9:N9"/>
    <mergeCell ref="I8:J8"/>
    <mergeCell ref="K8:L8"/>
    <mergeCell ref="M8:N8"/>
    <mergeCell ref="I5:J5"/>
    <mergeCell ref="K5:L5"/>
    <mergeCell ref="M5:N5"/>
    <mergeCell ref="I3:N3"/>
    <mergeCell ref="I7:J7"/>
    <mergeCell ref="K7:L7"/>
    <mergeCell ref="M7:N7"/>
    <mergeCell ref="I6:J6"/>
    <mergeCell ref="K6:L6"/>
    <mergeCell ref="M6:N6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06035-149B-374A-8B65-64A9B07FD0AF}">
  <sheetPr codeName="Sheet44"/>
  <dimension ref="B2:N18"/>
  <sheetViews>
    <sheetView workbookViewId="0">
      <selection activeCell="G24" sqref="G24"/>
    </sheetView>
  </sheetViews>
  <sheetFormatPr baseColWidth="10" defaultRowHeight="16" x14ac:dyDescent="0.2"/>
  <cols>
    <col min="2" max="2" width="27.6640625" customWidth="1"/>
  </cols>
  <sheetData>
    <row r="2" spans="2:14" ht="20" x14ac:dyDescent="0.25">
      <c r="B2" s="50" t="s">
        <v>72</v>
      </c>
    </row>
    <row r="3" spans="2:14" ht="18" x14ac:dyDescent="0.2">
      <c r="B3" s="176" t="s">
        <v>50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</row>
    <row r="4" spans="2:14" ht="20" x14ac:dyDescent="0.2">
      <c r="B4" s="66" t="s">
        <v>113</v>
      </c>
      <c r="C4" s="180" t="s">
        <v>73</v>
      </c>
      <c r="D4" s="181"/>
      <c r="E4" s="181"/>
      <c r="F4" s="181"/>
      <c r="G4" s="181"/>
      <c r="H4" s="182"/>
      <c r="I4" s="176" t="s">
        <v>74</v>
      </c>
      <c r="J4" s="176"/>
      <c r="K4" s="176"/>
      <c r="L4" s="176"/>
      <c r="M4" s="176"/>
      <c r="N4" s="176"/>
    </row>
    <row r="5" spans="2:14" ht="20" customHeight="1" x14ac:dyDescent="0.25">
      <c r="B5" s="62" t="s">
        <v>45</v>
      </c>
      <c r="C5" s="186" t="s">
        <v>77</v>
      </c>
      <c r="D5" s="187"/>
      <c r="E5" s="186" t="s">
        <v>78</v>
      </c>
      <c r="F5" s="187"/>
      <c r="G5" s="184" t="s">
        <v>79</v>
      </c>
      <c r="H5" s="185"/>
      <c r="I5" s="186" t="s">
        <v>77</v>
      </c>
      <c r="J5" s="187"/>
      <c r="K5" s="186" t="s">
        <v>78</v>
      </c>
      <c r="L5" s="187"/>
      <c r="M5" s="184" t="s">
        <v>79</v>
      </c>
      <c r="N5" s="185"/>
    </row>
    <row r="6" spans="2:14" ht="20" x14ac:dyDescent="0.2">
      <c r="B6" s="62" t="s">
        <v>80</v>
      </c>
      <c r="C6" s="178">
        <v>333</v>
      </c>
      <c r="D6" s="179"/>
      <c r="E6" s="178">
        <v>211</v>
      </c>
      <c r="F6" s="179"/>
      <c r="G6" s="178">
        <v>239</v>
      </c>
      <c r="H6" s="179"/>
      <c r="I6" s="178">
        <v>218</v>
      </c>
      <c r="J6" s="179"/>
      <c r="K6" s="178">
        <v>312</v>
      </c>
      <c r="L6" s="179"/>
      <c r="M6" s="178">
        <v>267</v>
      </c>
      <c r="N6" s="179"/>
    </row>
    <row r="7" spans="2:14" ht="18" x14ac:dyDescent="0.2">
      <c r="B7" s="62" t="s">
        <v>48</v>
      </c>
      <c r="C7" s="178">
        <v>275</v>
      </c>
      <c r="D7" s="179"/>
      <c r="E7" s="178">
        <v>222</v>
      </c>
      <c r="F7" s="179"/>
      <c r="G7" s="178">
        <v>222</v>
      </c>
      <c r="H7" s="179"/>
      <c r="I7" s="178">
        <v>199</v>
      </c>
      <c r="J7" s="179"/>
      <c r="K7" s="178">
        <v>269</v>
      </c>
      <c r="L7" s="179"/>
      <c r="M7" s="178">
        <v>295</v>
      </c>
      <c r="N7" s="179"/>
    </row>
    <row r="8" spans="2:14" ht="18" x14ac:dyDescent="0.2">
      <c r="B8" s="62" t="s">
        <v>47</v>
      </c>
      <c r="C8" s="178">
        <v>270</v>
      </c>
      <c r="D8" s="179"/>
      <c r="E8" s="178">
        <v>237</v>
      </c>
      <c r="F8" s="179"/>
      <c r="G8" s="178">
        <v>220</v>
      </c>
      <c r="H8" s="179"/>
      <c r="I8" s="178">
        <v>201</v>
      </c>
      <c r="J8" s="179"/>
      <c r="K8" s="178">
        <v>301</v>
      </c>
      <c r="L8" s="179"/>
      <c r="M8" s="178">
        <v>281</v>
      </c>
      <c r="N8" s="179"/>
    </row>
    <row r="9" spans="2:14" ht="18" x14ac:dyDescent="0.2">
      <c r="B9" s="62" t="s">
        <v>28</v>
      </c>
      <c r="C9" s="178">
        <v>264</v>
      </c>
      <c r="D9" s="179"/>
      <c r="E9" s="178">
        <v>355</v>
      </c>
      <c r="F9" s="179"/>
      <c r="G9" s="178">
        <v>250</v>
      </c>
      <c r="H9" s="179"/>
      <c r="I9" s="178">
        <v>214</v>
      </c>
      <c r="J9" s="179"/>
      <c r="K9" s="178">
        <v>292</v>
      </c>
      <c r="L9" s="179"/>
      <c r="M9" s="178">
        <v>251</v>
      </c>
      <c r="N9" s="179"/>
    </row>
    <row r="10" spans="2:14" ht="18" x14ac:dyDescent="0.2">
      <c r="B10" s="62" t="s">
        <v>46</v>
      </c>
      <c r="C10" s="178">
        <f>SUM(C6:D9)</f>
        <v>1142</v>
      </c>
      <c r="D10" s="179"/>
      <c r="E10" s="178">
        <f t="shared" ref="E10" si="0">SUM(E6:F9)</f>
        <v>1025</v>
      </c>
      <c r="F10" s="179"/>
      <c r="G10" s="178">
        <f t="shared" ref="G10" si="1">SUM(G6:H9)</f>
        <v>931</v>
      </c>
      <c r="H10" s="179"/>
      <c r="I10" s="178">
        <f>SUM(I6:J9)</f>
        <v>832</v>
      </c>
      <c r="J10" s="179"/>
      <c r="K10" s="178">
        <f>SUM(K6:L9)</f>
        <v>1174</v>
      </c>
      <c r="L10" s="179"/>
      <c r="M10" s="178">
        <f>SUM(M6:N9)</f>
        <v>1094</v>
      </c>
      <c r="N10" s="179"/>
    </row>
    <row r="12" spans="2:14" ht="18" x14ac:dyDescent="0.2">
      <c r="B12" s="180" t="s">
        <v>49</v>
      </c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2"/>
    </row>
    <row r="13" spans="2:14" ht="21" x14ac:dyDescent="0.25">
      <c r="B13" s="61" t="s">
        <v>44</v>
      </c>
      <c r="C13" s="180" t="s">
        <v>75</v>
      </c>
      <c r="D13" s="181"/>
      <c r="E13" s="181"/>
      <c r="F13" s="181"/>
      <c r="G13" s="181"/>
      <c r="H13" s="182"/>
      <c r="I13" s="176" t="s">
        <v>74</v>
      </c>
      <c r="J13" s="176"/>
      <c r="K13" s="176"/>
      <c r="L13" s="176"/>
      <c r="M13" s="176"/>
      <c r="N13" s="176"/>
    </row>
    <row r="14" spans="2:14" ht="56" customHeight="1" x14ac:dyDescent="0.25">
      <c r="B14" s="62" t="s">
        <v>45</v>
      </c>
      <c r="C14" s="186" t="s">
        <v>77</v>
      </c>
      <c r="D14" s="187"/>
      <c r="E14" s="186" t="s">
        <v>78</v>
      </c>
      <c r="F14" s="187"/>
      <c r="G14" s="184" t="s">
        <v>79</v>
      </c>
      <c r="H14" s="185"/>
      <c r="I14" s="186" t="s">
        <v>77</v>
      </c>
      <c r="J14" s="187"/>
      <c r="K14" s="186" t="s">
        <v>78</v>
      </c>
      <c r="L14" s="187"/>
      <c r="M14" s="184" t="s">
        <v>79</v>
      </c>
      <c r="N14" s="185"/>
    </row>
    <row r="15" spans="2:14" ht="20" x14ac:dyDescent="0.2">
      <c r="B15" s="62" t="s">
        <v>80</v>
      </c>
      <c r="C15" s="167">
        <f>C6/C10</f>
        <v>0.29159369527145357</v>
      </c>
      <c r="D15" s="168"/>
      <c r="E15" s="167">
        <f t="shared" ref="E15" si="2">E6/E10</f>
        <v>0.20585365853658535</v>
      </c>
      <c r="F15" s="168"/>
      <c r="G15" s="167">
        <f t="shared" ref="G15" si="3">G6/G10</f>
        <v>0.25671321160042965</v>
      </c>
      <c r="H15" s="168"/>
      <c r="I15" s="167">
        <f t="shared" ref="I15" si="4">I6/I10</f>
        <v>0.26201923076923078</v>
      </c>
      <c r="J15" s="168"/>
      <c r="K15" s="167">
        <f t="shared" ref="K15" si="5">K6/K10</f>
        <v>0.26575809199318567</v>
      </c>
      <c r="L15" s="168"/>
      <c r="M15" s="167">
        <f t="shared" ref="M15" si="6">M6/M10</f>
        <v>0.24405850091407677</v>
      </c>
      <c r="N15" s="168"/>
    </row>
    <row r="16" spans="2:14" ht="18" x14ac:dyDescent="0.2">
      <c r="B16" s="62" t="s">
        <v>48</v>
      </c>
      <c r="C16" s="167">
        <f>C7/C10</f>
        <v>0.24080560420315236</v>
      </c>
      <c r="D16" s="168"/>
      <c r="E16" s="167">
        <f t="shared" ref="E16" si="7">E7/E10</f>
        <v>0.21658536585365853</v>
      </c>
      <c r="F16" s="168"/>
      <c r="G16" s="167">
        <f t="shared" ref="G16" si="8">G7/G10</f>
        <v>0.23845327604726102</v>
      </c>
      <c r="H16" s="168"/>
      <c r="I16" s="167">
        <f t="shared" ref="I16" si="9">I7/I10</f>
        <v>0.23918269230769232</v>
      </c>
      <c r="J16" s="168"/>
      <c r="K16" s="167">
        <f t="shared" ref="K16" si="10">K7/K10</f>
        <v>0.22913117546848383</v>
      </c>
      <c r="L16" s="168"/>
      <c r="M16" s="167">
        <f t="shared" ref="M16" si="11">M7/M10</f>
        <v>0.26965265082266909</v>
      </c>
      <c r="N16" s="168"/>
    </row>
    <row r="17" spans="2:14" ht="18" x14ac:dyDescent="0.2">
      <c r="B17" s="62" t="s">
        <v>47</v>
      </c>
      <c r="C17" s="167">
        <f>C8/C10</f>
        <v>0.23642732049036777</v>
      </c>
      <c r="D17" s="168"/>
      <c r="E17" s="167">
        <f t="shared" ref="E17" si="12">E8/E10</f>
        <v>0.23121951219512196</v>
      </c>
      <c r="F17" s="168"/>
      <c r="G17" s="167">
        <f t="shared" ref="G17" si="13">G8/G10</f>
        <v>0.23630504833512353</v>
      </c>
      <c r="H17" s="168"/>
      <c r="I17" s="167">
        <f t="shared" ref="I17" si="14">I8/I10</f>
        <v>0.24158653846153846</v>
      </c>
      <c r="J17" s="168"/>
      <c r="K17" s="167">
        <f t="shared" ref="K17" si="15">K8/K10</f>
        <v>0.25638841567291309</v>
      </c>
      <c r="L17" s="168"/>
      <c r="M17" s="167">
        <f t="shared" ref="M17" si="16">M8/M10</f>
        <v>0.25685557586837293</v>
      </c>
      <c r="N17" s="168"/>
    </row>
    <row r="18" spans="2:14" ht="18" x14ac:dyDescent="0.2">
      <c r="B18" s="62" t="s">
        <v>28</v>
      </c>
      <c r="C18" s="167">
        <f>C9/C10</f>
        <v>0.23117338003502627</v>
      </c>
      <c r="D18" s="168"/>
      <c r="E18" s="167">
        <f>E9/E10</f>
        <v>0.34634146341463412</v>
      </c>
      <c r="F18" s="168"/>
      <c r="G18" s="167">
        <f t="shared" ref="G18" si="17">G9/G10</f>
        <v>0.26852846401718583</v>
      </c>
      <c r="H18" s="168"/>
      <c r="I18" s="167">
        <f t="shared" ref="I18" si="18">I9/I10</f>
        <v>0.25721153846153844</v>
      </c>
      <c r="J18" s="168"/>
      <c r="K18" s="167">
        <f t="shared" ref="K18" si="19">K9/K10</f>
        <v>0.24872231686541738</v>
      </c>
      <c r="L18" s="168"/>
      <c r="M18" s="167">
        <f t="shared" ref="M18" si="20">M9/M10</f>
        <v>0.22943327239488118</v>
      </c>
      <c r="N18" s="168"/>
    </row>
  </sheetData>
  <mergeCells count="72">
    <mergeCell ref="M18:N18"/>
    <mergeCell ref="C17:D17"/>
    <mergeCell ref="E17:F17"/>
    <mergeCell ref="G17:H17"/>
    <mergeCell ref="I17:J17"/>
    <mergeCell ref="K17:L17"/>
    <mergeCell ref="M17:N17"/>
    <mergeCell ref="C18:D18"/>
    <mergeCell ref="E18:F18"/>
    <mergeCell ref="G18:H18"/>
    <mergeCell ref="I18:J18"/>
    <mergeCell ref="K18:L18"/>
    <mergeCell ref="M16:N16"/>
    <mergeCell ref="C15:D15"/>
    <mergeCell ref="E15:F15"/>
    <mergeCell ref="G15:H15"/>
    <mergeCell ref="I15:J15"/>
    <mergeCell ref="K15:L15"/>
    <mergeCell ref="M15:N15"/>
    <mergeCell ref="C16:D16"/>
    <mergeCell ref="E16:F16"/>
    <mergeCell ref="G16:H16"/>
    <mergeCell ref="I16:J16"/>
    <mergeCell ref="K16:L16"/>
    <mergeCell ref="B12:N12"/>
    <mergeCell ref="C13:H13"/>
    <mergeCell ref="I13:N13"/>
    <mergeCell ref="C14:D14"/>
    <mergeCell ref="E14:F14"/>
    <mergeCell ref="G14:H14"/>
    <mergeCell ref="I14:J14"/>
    <mergeCell ref="K14:L14"/>
    <mergeCell ref="M14:N14"/>
    <mergeCell ref="M10:N10"/>
    <mergeCell ref="C9:D9"/>
    <mergeCell ref="E9:F9"/>
    <mergeCell ref="G9:H9"/>
    <mergeCell ref="I9:J9"/>
    <mergeCell ref="K9:L9"/>
    <mergeCell ref="M9:N9"/>
    <mergeCell ref="C10:D10"/>
    <mergeCell ref="E10:F10"/>
    <mergeCell ref="G10:H10"/>
    <mergeCell ref="I10:J10"/>
    <mergeCell ref="K10:L10"/>
    <mergeCell ref="M8:N8"/>
    <mergeCell ref="C7:D7"/>
    <mergeCell ref="E7:F7"/>
    <mergeCell ref="G7:H7"/>
    <mergeCell ref="I7:J7"/>
    <mergeCell ref="K7:L7"/>
    <mergeCell ref="M7:N7"/>
    <mergeCell ref="C8:D8"/>
    <mergeCell ref="E8:F8"/>
    <mergeCell ref="G8:H8"/>
    <mergeCell ref="I8:J8"/>
    <mergeCell ref="K8:L8"/>
    <mergeCell ref="M6:N6"/>
    <mergeCell ref="B3:N3"/>
    <mergeCell ref="C4:H4"/>
    <mergeCell ref="I4:N4"/>
    <mergeCell ref="C5:D5"/>
    <mergeCell ref="E5:F5"/>
    <mergeCell ref="G5:H5"/>
    <mergeCell ref="I5:J5"/>
    <mergeCell ref="K5:L5"/>
    <mergeCell ref="M5:N5"/>
    <mergeCell ref="C6:D6"/>
    <mergeCell ref="E6:F6"/>
    <mergeCell ref="G6:H6"/>
    <mergeCell ref="I6:J6"/>
    <mergeCell ref="K6:L6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6933D-1FBB-FF40-9B8E-FE43EE1C49B6}">
  <dimension ref="B3:Y30"/>
  <sheetViews>
    <sheetView zoomScale="75" workbookViewId="0">
      <selection activeCell="B22" sqref="B22"/>
    </sheetView>
  </sheetViews>
  <sheetFormatPr baseColWidth="10" defaultRowHeight="16" x14ac:dyDescent="0.2"/>
  <sheetData>
    <row r="3" spans="2:25" x14ac:dyDescent="0.2">
      <c r="B3" s="2" t="s">
        <v>207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5" x14ac:dyDescent="0.2">
      <c r="B4" s="112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</row>
    <row r="5" spans="2:25" ht="34" x14ac:dyDescent="0.2">
      <c r="B5" s="81" t="s">
        <v>123</v>
      </c>
      <c r="C5" s="158" t="s">
        <v>117</v>
      </c>
      <c r="D5" s="158"/>
      <c r="E5" s="158"/>
      <c r="F5" s="158"/>
      <c r="G5" s="158"/>
      <c r="H5" s="158" t="s">
        <v>118</v>
      </c>
      <c r="I5" s="158"/>
      <c r="J5" s="158"/>
      <c r="K5" s="158"/>
      <c r="L5" s="158"/>
      <c r="M5" s="158" t="s">
        <v>119</v>
      </c>
      <c r="N5" s="158"/>
      <c r="O5" s="158"/>
      <c r="P5" s="158"/>
      <c r="Q5" s="158"/>
      <c r="R5" s="160" t="s">
        <v>190</v>
      </c>
      <c r="S5" s="160"/>
      <c r="T5" s="160"/>
      <c r="U5" s="160"/>
      <c r="V5" s="160" t="s">
        <v>211</v>
      </c>
      <c r="W5" s="160"/>
      <c r="X5" s="160"/>
      <c r="Y5" s="160"/>
    </row>
    <row r="6" spans="2:25" ht="34" x14ac:dyDescent="0.2">
      <c r="B6" s="82" t="s">
        <v>124</v>
      </c>
      <c r="C6" s="39" t="s">
        <v>208</v>
      </c>
      <c r="D6" s="39" t="s">
        <v>209</v>
      </c>
      <c r="E6" s="39" t="s">
        <v>210</v>
      </c>
      <c r="F6" s="39" t="s">
        <v>28</v>
      </c>
      <c r="G6" s="39" t="s">
        <v>21</v>
      </c>
      <c r="H6" s="39" t="s">
        <v>208</v>
      </c>
      <c r="I6" s="39" t="s">
        <v>209</v>
      </c>
      <c r="J6" s="39" t="s">
        <v>210</v>
      </c>
      <c r="K6" s="39" t="s">
        <v>28</v>
      </c>
      <c r="L6" s="39" t="s">
        <v>21</v>
      </c>
      <c r="M6" s="39" t="s">
        <v>208</v>
      </c>
      <c r="N6" s="39" t="s">
        <v>209</v>
      </c>
      <c r="O6" s="39" t="s">
        <v>210</v>
      </c>
      <c r="P6" s="39" t="s">
        <v>28</v>
      </c>
      <c r="Q6" s="39" t="s">
        <v>21</v>
      </c>
      <c r="R6" s="86" t="s">
        <v>117</v>
      </c>
      <c r="S6" s="39" t="s">
        <v>118</v>
      </c>
      <c r="T6" s="39" t="s">
        <v>119</v>
      </c>
      <c r="U6" s="39" t="s">
        <v>189</v>
      </c>
      <c r="V6" s="39" t="s">
        <v>117</v>
      </c>
      <c r="W6" s="39" t="s">
        <v>118</v>
      </c>
      <c r="X6" s="39" t="s">
        <v>119</v>
      </c>
      <c r="Y6" s="39" t="s">
        <v>189</v>
      </c>
    </row>
    <row r="7" spans="2:25" x14ac:dyDescent="0.2">
      <c r="B7" s="83" t="s">
        <v>112</v>
      </c>
      <c r="C7" s="39">
        <v>50</v>
      </c>
      <c r="D7" s="111"/>
      <c r="E7" s="111"/>
      <c r="F7" s="39">
        <v>50</v>
      </c>
      <c r="G7" s="39">
        <v>100</v>
      </c>
      <c r="H7" s="39">
        <v>50</v>
      </c>
      <c r="I7" s="111"/>
      <c r="J7" s="111"/>
      <c r="K7" s="39">
        <v>50</v>
      </c>
      <c r="L7" s="39">
        <v>100</v>
      </c>
      <c r="M7" s="39">
        <v>50</v>
      </c>
      <c r="N7" s="111"/>
      <c r="O7" s="111"/>
      <c r="P7" s="39">
        <v>50</v>
      </c>
      <c r="Q7" s="39">
        <v>100</v>
      </c>
      <c r="R7" s="4">
        <v>0.5</v>
      </c>
      <c r="S7" s="4">
        <v>0.5</v>
      </c>
      <c r="T7" s="4">
        <v>0.5</v>
      </c>
      <c r="U7" s="101">
        <f>AVERAGE(R7:T7)</f>
        <v>0.5</v>
      </c>
      <c r="V7" s="4">
        <v>0.5</v>
      </c>
      <c r="W7" s="4">
        <v>0.5</v>
      </c>
      <c r="X7" s="4">
        <v>0.5</v>
      </c>
      <c r="Y7" s="101">
        <f>AVERAGE(V7:X7)</f>
        <v>0.5</v>
      </c>
    </row>
    <row r="8" spans="2:25" x14ac:dyDescent="0.2">
      <c r="B8" s="83" t="s">
        <v>179</v>
      </c>
      <c r="C8" s="39">
        <v>42</v>
      </c>
      <c r="D8" s="39">
        <v>7</v>
      </c>
      <c r="E8" s="39">
        <v>40</v>
      </c>
      <c r="F8" s="39">
        <v>364</v>
      </c>
      <c r="G8" s="39">
        <v>453</v>
      </c>
      <c r="H8" s="39">
        <v>51</v>
      </c>
      <c r="I8" s="39">
        <v>10</v>
      </c>
      <c r="J8" s="39">
        <v>33</v>
      </c>
      <c r="K8" s="39">
        <v>487</v>
      </c>
      <c r="L8" s="39">
        <v>581</v>
      </c>
      <c r="M8" s="39">
        <v>48</v>
      </c>
      <c r="N8" s="39">
        <v>15</v>
      </c>
      <c r="O8" s="39">
        <v>61</v>
      </c>
      <c r="P8" s="39">
        <v>253</v>
      </c>
      <c r="Q8" s="39">
        <v>377</v>
      </c>
      <c r="R8" s="4">
        <v>0.11</v>
      </c>
      <c r="S8" s="4">
        <v>0.1</v>
      </c>
      <c r="T8" s="4">
        <v>0.17</v>
      </c>
      <c r="U8" s="101">
        <f t="shared" ref="U8:U17" si="0">AVERAGE(R8:T8)</f>
        <v>0.12666666666666668</v>
      </c>
      <c r="V8" s="4">
        <v>0.18</v>
      </c>
      <c r="W8" s="4">
        <v>0.14000000000000001</v>
      </c>
      <c r="X8" s="4">
        <v>0.28999999999999998</v>
      </c>
      <c r="Y8" s="101">
        <f t="shared" ref="Y8:Y17" si="1">AVERAGE(V8:X8)</f>
        <v>0.20333333333333334</v>
      </c>
    </row>
    <row r="9" spans="2:25" x14ac:dyDescent="0.2">
      <c r="B9" s="83" t="s">
        <v>180</v>
      </c>
      <c r="C9" s="39">
        <v>77</v>
      </c>
      <c r="D9" s="39">
        <v>68</v>
      </c>
      <c r="E9" s="39">
        <v>120</v>
      </c>
      <c r="F9" s="39">
        <v>943</v>
      </c>
      <c r="G9" s="39">
        <v>1208</v>
      </c>
      <c r="H9" s="39">
        <v>27</v>
      </c>
      <c r="I9" s="39">
        <v>39</v>
      </c>
      <c r="J9" s="39">
        <v>14</v>
      </c>
      <c r="K9" s="39">
        <v>1031</v>
      </c>
      <c r="L9" s="39">
        <v>1111</v>
      </c>
      <c r="M9" s="39">
        <v>85</v>
      </c>
      <c r="N9" s="39">
        <v>99</v>
      </c>
      <c r="O9" s="39">
        <v>262</v>
      </c>
      <c r="P9" s="39">
        <v>680</v>
      </c>
      <c r="Q9" s="39">
        <v>1126</v>
      </c>
      <c r="R9" s="4">
        <v>0.12</v>
      </c>
      <c r="S9" s="4">
        <v>0.06</v>
      </c>
      <c r="T9" s="4">
        <v>0.16</v>
      </c>
      <c r="U9" s="101">
        <f t="shared" si="0"/>
        <v>0.11333333333333333</v>
      </c>
      <c r="V9" s="4">
        <v>0.16</v>
      </c>
      <c r="W9" s="4">
        <v>0.04</v>
      </c>
      <c r="X9" s="4">
        <v>0.31</v>
      </c>
      <c r="Y9" s="101">
        <f t="shared" si="1"/>
        <v>0.17</v>
      </c>
    </row>
    <row r="10" spans="2:25" x14ac:dyDescent="0.2">
      <c r="B10" s="83" t="s">
        <v>181</v>
      </c>
      <c r="C10" s="39">
        <v>50</v>
      </c>
      <c r="D10" s="39">
        <v>143</v>
      </c>
      <c r="E10" s="39">
        <v>191</v>
      </c>
      <c r="F10" s="39">
        <v>982</v>
      </c>
      <c r="G10" s="39">
        <v>1366</v>
      </c>
      <c r="H10" s="39">
        <v>3</v>
      </c>
      <c r="I10" s="39">
        <v>36</v>
      </c>
      <c r="J10" s="39">
        <v>72</v>
      </c>
      <c r="K10" s="39">
        <v>935</v>
      </c>
      <c r="L10" s="39">
        <v>1046</v>
      </c>
      <c r="M10" s="39">
        <v>24</v>
      </c>
      <c r="N10" s="39">
        <v>72</v>
      </c>
      <c r="O10" s="39">
        <v>221</v>
      </c>
      <c r="P10" s="39">
        <v>712</v>
      </c>
      <c r="Q10" s="39">
        <v>1029</v>
      </c>
      <c r="R10" s="4">
        <v>0.14000000000000001</v>
      </c>
      <c r="S10" s="4">
        <v>0.04</v>
      </c>
      <c r="T10" s="4">
        <v>0.09</v>
      </c>
      <c r="U10" s="101">
        <f t="shared" si="0"/>
        <v>9.0000000000000011E-2</v>
      </c>
      <c r="V10" s="4">
        <v>0.18</v>
      </c>
      <c r="W10" s="4">
        <v>7.0000000000000007E-2</v>
      </c>
      <c r="X10" s="4">
        <v>0.24</v>
      </c>
      <c r="Y10" s="101">
        <f t="shared" si="1"/>
        <v>0.16333333333333333</v>
      </c>
    </row>
    <row r="11" spans="2:25" x14ac:dyDescent="0.2">
      <c r="B11" s="83" t="s">
        <v>182</v>
      </c>
      <c r="C11" s="39">
        <v>4</v>
      </c>
      <c r="D11" s="39">
        <v>66</v>
      </c>
      <c r="E11" s="39">
        <v>191</v>
      </c>
      <c r="F11" s="39">
        <v>897</v>
      </c>
      <c r="G11" s="39">
        <v>1158</v>
      </c>
      <c r="H11" s="39">
        <v>4</v>
      </c>
      <c r="I11" s="39">
        <v>55</v>
      </c>
      <c r="J11" s="39">
        <v>56</v>
      </c>
      <c r="K11" s="39">
        <v>1058</v>
      </c>
      <c r="L11" s="39">
        <v>1173</v>
      </c>
      <c r="M11" s="39">
        <v>30</v>
      </c>
      <c r="N11" s="39">
        <v>64</v>
      </c>
      <c r="O11" s="39">
        <v>229</v>
      </c>
      <c r="P11" s="39">
        <v>817</v>
      </c>
      <c r="Q11" s="39">
        <v>1140</v>
      </c>
      <c r="R11" s="4">
        <v>0.06</v>
      </c>
      <c r="S11" s="4">
        <v>0.05</v>
      </c>
      <c r="T11" s="4">
        <v>0.08</v>
      </c>
      <c r="U11" s="101">
        <f t="shared" si="0"/>
        <v>6.3333333333333339E-2</v>
      </c>
      <c r="V11" s="4">
        <v>0.17</v>
      </c>
      <c r="W11" s="4">
        <v>0.05</v>
      </c>
      <c r="X11" s="4">
        <v>0.23</v>
      </c>
      <c r="Y11" s="101">
        <f t="shared" si="1"/>
        <v>0.15000000000000002</v>
      </c>
    </row>
    <row r="12" spans="2:25" x14ac:dyDescent="0.2">
      <c r="B12" s="83" t="s">
        <v>183</v>
      </c>
      <c r="C12" s="39">
        <v>7</v>
      </c>
      <c r="D12" s="39">
        <v>77</v>
      </c>
      <c r="E12" s="39">
        <v>159</v>
      </c>
      <c r="F12" s="39">
        <v>913</v>
      </c>
      <c r="G12" s="39">
        <v>1156</v>
      </c>
      <c r="H12" s="39">
        <v>2</v>
      </c>
      <c r="I12" s="39">
        <v>67</v>
      </c>
      <c r="J12" s="39">
        <v>35</v>
      </c>
      <c r="K12" s="39">
        <v>1080</v>
      </c>
      <c r="L12" s="39">
        <v>1184</v>
      </c>
      <c r="M12" s="39">
        <v>21</v>
      </c>
      <c r="N12" s="39">
        <v>123</v>
      </c>
      <c r="O12" s="39">
        <v>188</v>
      </c>
      <c r="P12" s="39">
        <v>901</v>
      </c>
      <c r="Q12" s="39">
        <v>1233</v>
      </c>
      <c r="R12" s="4">
        <v>7.0000000000000007E-2</v>
      </c>
      <c r="S12" s="4">
        <v>0.06</v>
      </c>
      <c r="T12" s="4">
        <v>0.12</v>
      </c>
      <c r="U12" s="101">
        <f t="shared" si="0"/>
        <v>8.3333333333333329E-2</v>
      </c>
      <c r="V12" s="4">
        <v>0.14000000000000001</v>
      </c>
      <c r="W12" s="4">
        <v>0.03</v>
      </c>
      <c r="X12" s="4">
        <v>0.17</v>
      </c>
      <c r="Y12" s="101">
        <f t="shared" si="1"/>
        <v>0.11333333333333334</v>
      </c>
    </row>
    <row r="13" spans="2:25" x14ac:dyDescent="0.2">
      <c r="B13" s="83" t="s">
        <v>184</v>
      </c>
      <c r="C13" s="39">
        <v>22</v>
      </c>
      <c r="D13" s="39">
        <v>83</v>
      </c>
      <c r="E13" s="39">
        <v>168</v>
      </c>
      <c r="F13" s="39">
        <v>781</v>
      </c>
      <c r="G13" s="39">
        <v>1054</v>
      </c>
      <c r="H13" s="39">
        <v>2</v>
      </c>
      <c r="I13" s="39">
        <v>112</v>
      </c>
      <c r="J13" s="39">
        <v>43</v>
      </c>
      <c r="K13" s="39">
        <v>850</v>
      </c>
      <c r="L13" s="39">
        <v>1007</v>
      </c>
      <c r="M13" s="39">
        <v>54</v>
      </c>
      <c r="N13" s="39">
        <v>134</v>
      </c>
      <c r="O13" s="39">
        <v>187</v>
      </c>
      <c r="P13" s="39">
        <v>712</v>
      </c>
      <c r="Q13" s="39">
        <v>1087</v>
      </c>
      <c r="R13" s="4">
        <v>0.1</v>
      </c>
      <c r="S13" s="4">
        <v>0.11</v>
      </c>
      <c r="T13" s="4">
        <v>0.17</v>
      </c>
      <c r="U13" s="101">
        <f t="shared" si="0"/>
        <v>0.12666666666666668</v>
      </c>
      <c r="V13" s="4">
        <v>0.18</v>
      </c>
      <c r="W13" s="4">
        <v>0.04</v>
      </c>
      <c r="X13" s="4">
        <v>0.22</v>
      </c>
      <c r="Y13" s="101">
        <f t="shared" si="1"/>
        <v>0.14666666666666667</v>
      </c>
    </row>
    <row r="14" spans="2:25" x14ac:dyDescent="0.2">
      <c r="B14" s="83" t="s">
        <v>185</v>
      </c>
      <c r="C14" s="39">
        <v>23</v>
      </c>
      <c r="D14" s="39">
        <v>74</v>
      </c>
      <c r="E14" s="39">
        <v>203</v>
      </c>
      <c r="F14" s="39">
        <v>820</v>
      </c>
      <c r="G14" s="39">
        <v>1120</v>
      </c>
      <c r="H14" s="39">
        <v>9</v>
      </c>
      <c r="I14" s="39">
        <v>59</v>
      </c>
      <c r="J14" s="39">
        <v>63</v>
      </c>
      <c r="K14" s="39">
        <v>1053</v>
      </c>
      <c r="L14" s="39">
        <v>1184</v>
      </c>
      <c r="M14" s="39">
        <v>33</v>
      </c>
      <c r="N14" s="39">
        <v>152</v>
      </c>
      <c r="O14" s="39">
        <v>122</v>
      </c>
      <c r="P14" s="39">
        <v>745</v>
      </c>
      <c r="Q14" s="39">
        <v>1052</v>
      </c>
      <c r="R14" s="4">
        <v>0.09</v>
      </c>
      <c r="S14" s="4">
        <v>0.06</v>
      </c>
      <c r="T14" s="4">
        <v>0.18</v>
      </c>
      <c r="U14" s="101">
        <f t="shared" si="0"/>
        <v>0.10999999999999999</v>
      </c>
      <c r="V14" s="4">
        <v>0.2</v>
      </c>
      <c r="W14" s="4">
        <v>0.06</v>
      </c>
      <c r="X14" s="4">
        <v>0.15</v>
      </c>
      <c r="Y14" s="101">
        <f t="shared" si="1"/>
        <v>0.13666666666666669</v>
      </c>
    </row>
    <row r="15" spans="2:25" x14ac:dyDescent="0.2">
      <c r="B15" s="83" t="s">
        <v>186</v>
      </c>
      <c r="C15" s="39">
        <v>12</v>
      </c>
      <c r="D15" s="39">
        <v>83</v>
      </c>
      <c r="E15" s="39">
        <v>160</v>
      </c>
      <c r="F15" s="39">
        <v>1074</v>
      </c>
      <c r="G15" s="39">
        <v>1329</v>
      </c>
      <c r="H15" s="39">
        <v>4</v>
      </c>
      <c r="I15" s="39">
        <v>73</v>
      </c>
      <c r="J15" s="39">
        <v>80</v>
      </c>
      <c r="K15" s="39">
        <v>1038</v>
      </c>
      <c r="L15" s="39">
        <v>1195</v>
      </c>
      <c r="M15" s="39">
        <v>14</v>
      </c>
      <c r="N15" s="39">
        <v>175</v>
      </c>
      <c r="O15" s="39">
        <v>88</v>
      </c>
      <c r="P15" s="39">
        <v>940</v>
      </c>
      <c r="Q15" s="39">
        <v>1217</v>
      </c>
      <c r="R15" s="4">
        <v>7.0000000000000007E-2</v>
      </c>
      <c r="S15" s="4">
        <v>0.06</v>
      </c>
      <c r="T15" s="4">
        <v>0.16</v>
      </c>
      <c r="U15" s="101">
        <f t="shared" si="0"/>
        <v>9.6666666666666679E-2</v>
      </c>
      <c r="V15" s="4">
        <v>0.13</v>
      </c>
      <c r="W15" s="4">
        <v>7.0000000000000007E-2</v>
      </c>
      <c r="X15" s="4">
        <v>0.08</v>
      </c>
      <c r="Y15" s="101">
        <f t="shared" si="1"/>
        <v>9.3333333333333338E-2</v>
      </c>
    </row>
    <row r="16" spans="2:25" x14ac:dyDescent="0.2">
      <c r="B16" s="83" t="s">
        <v>187</v>
      </c>
      <c r="C16" s="39">
        <v>19</v>
      </c>
      <c r="D16" s="39">
        <v>101</v>
      </c>
      <c r="E16" s="39">
        <v>127</v>
      </c>
      <c r="F16" s="39">
        <v>811</v>
      </c>
      <c r="G16" s="39">
        <v>1058</v>
      </c>
      <c r="H16" s="39">
        <v>0</v>
      </c>
      <c r="I16" s="39">
        <v>29</v>
      </c>
      <c r="J16" s="39">
        <v>123</v>
      </c>
      <c r="K16" s="39">
        <v>971</v>
      </c>
      <c r="L16" s="39">
        <v>1123</v>
      </c>
      <c r="M16" s="39">
        <v>35</v>
      </c>
      <c r="N16" s="39">
        <v>255</v>
      </c>
      <c r="O16" s="39">
        <v>108</v>
      </c>
      <c r="P16" s="39">
        <v>744</v>
      </c>
      <c r="Q16" s="39">
        <v>1142</v>
      </c>
      <c r="R16" s="4">
        <v>0.11</v>
      </c>
      <c r="S16" s="4">
        <v>0.03</v>
      </c>
      <c r="T16" s="4">
        <v>0.25</v>
      </c>
      <c r="U16" s="101">
        <f t="shared" si="0"/>
        <v>0.13</v>
      </c>
      <c r="V16" s="4">
        <v>0.14000000000000001</v>
      </c>
      <c r="W16" s="4">
        <v>0.11</v>
      </c>
      <c r="X16" s="4">
        <v>0.13</v>
      </c>
      <c r="Y16" s="101">
        <f t="shared" si="1"/>
        <v>0.12666666666666668</v>
      </c>
    </row>
    <row r="17" spans="2:25" x14ac:dyDescent="0.2">
      <c r="B17" s="83" t="s">
        <v>188</v>
      </c>
      <c r="C17" s="39">
        <v>32</v>
      </c>
      <c r="D17" s="39">
        <v>129</v>
      </c>
      <c r="E17" s="39">
        <v>145</v>
      </c>
      <c r="F17" s="39">
        <v>853</v>
      </c>
      <c r="G17" s="39">
        <v>1159</v>
      </c>
      <c r="H17" s="39">
        <v>0</v>
      </c>
      <c r="I17" s="39">
        <v>38</v>
      </c>
      <c r="J17" s="39">
        <v>144</v>
      </c>
      <c r="K17" s="39">
        <v>1134</v>
      </c>
      <c r="L17" s="39">
        <v>1316</v>
      </c>
      <c r="M17" s="39">
        <v>42</v>
      </c>
      <c r="N17" s="39">
        <v>143</v>
      </c>
      <c r="O17" s="39">
        <v>135</v>
      </c>
      <c r="P17" s="39">
        <v>1330</v>
      </c>
      <c r="Q17" s="39">
        <v>1650</v>
      </c>
      <c r="R17" s="4">
        <v>0.14000000000000001</v>
      </c>
      <c r="S17" s="4">
        <v>0.03</v>
      </c>
      <c r="T17" s="4">
        <v>0.11</v>
      </c>
      <c r="U17" s="101">
        <f t="shared" si="0"/>
        <v>9.3333333333333338E-2</v>
      </c>
      <c r="V17" s="4">
        <v>0.15</v>
      </c>
      <c r="W17" s="4">
        <v>0.11</v>
      </c>
      <c r="X17" s="4">
        <v>0.11</v>
      </c>
      <c r="Y17" s="101">
        <f t="shared" si="1"/>
        <v>0.12333333333333334</v>
      </c>
    </row>
    <row r="19" spans="2:25" x14ac:dyDescent="0.2">
      <c r="R19" s="91"/>
      <c r="S19" s="91"/>
      <c r="T19" s="91"/>
      <c r="U19" s="91"/>
      <c r="V19" s="91"/>
      <c r="W19" s="91"/>
      <c r="X19" s="91"/>
      <c r="Y19" s="91"/>
    </row>
    <row r="20" spans="2:25" x14ac:dyDescent="0.2">
      <c r="R20" s="73"/>
      <c r="V20" s="73"/>
    </row>
    <row r="21" spans="2:25" x14ac:dyDescent="0.2">
      <c r="R21" s="73"/>
      <c r="V21" s="73"/>
    </row>
    <row r="22" spans="2:25" x14ac:dyDescent="0.2">
      <c r="R22" s="73"/>
      <c r="V22" s="73"/>
    </row>
    <row r="23" spans="2:25" x14ac:dyDescent="0.2">
      <c r="R23" s="73"/>
      <c r="V23" s="73"/>
    </row>
    <row r="24" spans="2:25" x14ac:dyDescent="0.2">
      <c r="R24" s="73"/>
      <c r="V24" s="73"/>
    </row>
    <row r="25" spans="2:25" x14ac:dyDescent="0.2">
      <c r="R25" s="73"/>
      <c r="V25" s="73"/>
    </row>
    <row r="26" spans="2:25" x14ac:dyDescent="0.2">
      <c r="R26" s="73"/>
      <c r="V26" s="73"/>
    </row>
    <row r="27" spans="2:25" x14ac:dyDescent="0.2">
      <c r="R27" s="73"/>
      <c r="V27" s="73"/>
    </row>
    <row r="28" spans="2:25" x14ac:dyDescent="0.2">
      <c r="R28" s="73"/>
      <c r="V28" s="73"/>
    </row>
    <row r="29" spans="2:25" x14ac:dyDescent="0.2">
      <c r="R29" s="73"/>
      <c r="V29" s="73"/>
    </row>
    <row r="30" spans="2:25" x14ac:dyDescent="0.2">
      <c r="R30" s="73"/>
      <c r="V30" s="73"/>
    </row>
  </sheetData>
  <mergeCells count="5">
    <mergeCell ref="C5:G5"/>
    <mergeCell ref="H5:L5"/>
    <mergeCell ref="M5:Q5"/>
    <mergeCell ref="R5:U5"/>
    <mergeCell ref="V5:Y5"/>
  </mergeCells>
  <phoneticPr fontId="4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0ADB1F05-30E0-4005-AB94-681D2E314661}"/>
</file>

<file path=customXml/itemProps2.xml><?xml version="1.0" encoding="utf-8"?>
<ds:datastoreItem xmlns:ds="http://schemas.openxmlformats.org/officeDocument/2006/customXml" ds:itemID="{5B4D94B6-2CD7-43A8-9521-5A05E459DC21}"/>
</file>

<file path=customXml/itemProps3.xml><?xml version="1.0" encoding="utf-8"?>
<ds:datastoreItem xmlns:ds="http://schemas.openxmlformats.org/officeDocument/2006/customXml" ds:itemID="{37527933-CE8E-482E-A996-D340E6E130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43</vt:i4>
      </vt:variant>
    </vt:vector>
  </HeadingPairs>
  <TitlesOfParts>
    <vt:vector size="43" baseType="lpstr"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2i</vt:lpstr>
      <vt:lpstr>Figure 3b</vt:lpstr>
      <vt:lpstr>Figure 3c</vt:lpstr>
      <vt:lpstr>Figure 3d</vt:lpstr>
      <vt:lpstr>Figure 3e</vt:lpstr>
      <vt:lpstr>Figure 3g</vt:lpstr>
      <vt:lpstr>Figure 3h</vt:lpstr>
      <vt:lpstr>Figure 3i</vt:lpstr>
      <vt:lpstr>Figure 3j</vt:lpstr>
      <vt:lpstr>Figure 4c</vt:lpstr>
      <vt:lpstr>Figure 4d</vt:lpstr>
      <vt:lpstr>Figure 4f</vt:lpstr>
      <vt:lpstr>Figure 4g</vt:lpstr>
      <vt:lpstr>Figure 4h</vt:lpstr>
      <vt:lpstr>Figure 4i</vt:lpstr>
      <vt:lpstr>Extended Data Fig3a</vt:lpstr>
      <vt:lpstr>Extended Data Fig3b</vt:lpstr>
      <vt:lpstr>Extended Data Fig3c</vt:lpstr>
      <vt:lpstr>Extended Data Fig3d-f</vt:lpstr>
      <vt:lpstr>Extended Data Fig4a</vt:lpstr>
      <vt:lpstr>Extended Data Fig4b</vt:lpstr>
      <vt:lpstr>Extended Data Fig4c</vt:lpstr>
      <vt:lpstr>Extended Data Fig4d</vt:lpstr>
      <vt:lpstr>Extended Data Fig4e</vt:lpstr>
      <vt:lpstr>Extended Data Fig4f</vt:lpstr>
      <vt:lpstr>Extended Data Fig4g</vt:lpstr>
      <vt:lpstr>Extended Data Fig4h</vt:lpstr>
      <vt:lpstr>Extended Data Fig5a</vt:lpstr>
      <vt:lpstr>Extended Data Fig6a</vt:lpstr>
      <vt:lpstr>Extended Data Fig6b</vt:lpstr>
      <vt:lpstr>Extended Data Fig6c</vt:lpstr>
      <vt:lpstr>Extended Data Fig6d</vt:lpstr>
      <vt:lpstr>Extended Data Fig6e</vt:lpstr>
      <vt:lpstr>Extended Data Fig6f</vt:lpstr>
      <vt:lpstr>Extended Data Fig9c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Zhiqian Li</cp:lastModifiedBy>
  <dcterms:created xsi:type="dcterms:W3CDTF">2022-12-07T00:52:59Z</dcterms:created>
  <dcterms:modified xsi:type="dcterms:W3CDTF">2025-05-23T22:44:39Z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</Properties>
</file>