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rn\HHMI Dropbox\Scott Sternson\Negative feedback chemogenetics\Cocaine\Cocaine ms\Response to Reviewers\Final docs for publication\"/>
    </mc:Choice>
  </mc:AlternateContent>
  <xr:revisionPtr revIDLastSave="0" documentId="8_{9696F482-8FB1-470D-BCEE-1215ECEE9814}" xr6:coauthVersionLast="47" xr6:coauthVersionMax="47" xr10:uidLastSave="{00000000-0000-0000-0000-000000000000}"/>
  <bookViews>
    <workbookView xWindow="7110" yWindow="3720" windowWidth="20175" windowHeight="16830" activeTab="3" xr2:uid="{71586442-456C-41BD-AEA1-73F56BA2DEEA}"/>
  </bookViews>
  <sheets>
    <sheet name="ED Fig. 9a" sheetId="1" r:id="rId1"/>
    <sheet name="ED Fig. 9b" sheetId="2" r:id="rId2"/>
    <sheet name="ED Fig. 9c" sheetId="3" r:id="rId3"/>
    <sheet name="ED Fig. 9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8" i="4" l="1"/>
  <c r="R28" i="4"/>
  <c r="I28" i="4"/>
  <c r="H28" i="4"/>
  <c r="S27" i="4"/>
  <c r="R27" i="4"/>
  <c r="I27" i="4"/>
  <c r="H27" i="4"/>
  <c r="S26" i="4"/>
  <c r="R26" i="4"/>
  <c r="I26" i="4"/>
  <c r="H26" i="4"/>
  <c r="S25" i="4"/>
  <c r="R25" i="4"/>
  <c r="I25" i="4"/>
  <c r="H25" i="4"/>
  <c r="S24" i="4"/>
  <c r="R24" i="4"/>
  <c r="I24" i="4"/>
  <c r="H24" i="4"/>
  <c r="S23" i="4"/>
  <c r="R23" i="4"/>
  <c r="I23" i="4"/>
  <c r="H23" i="4"/>
  <c r="S22" i="4"/>
  <c r="R22" i="4"/>
  <c r="I22" i="4"/>
  <c r="H22" i="4"/>
  <c r="S21" i="4"/>
  <c r="R21" i="4"/>
  <c r="I21" i="4"/>
  <c r="H21" i="4"/>
  <c r="S20" i="4"/>
  <c r="R20" i="4"/>
  <c r="I20" i="4"/>
  <c r="H20" i="4"/>
  <c r="S19" i="4"/>
  <c r="R19" i="4"/>
  <c r="I19" i="4"/>
  <c r="H19" i="4"/>
  <c r="S18" i="4"/>
  <c r="R18" i="4"/>
  <c r="I18" i="4"/>
  <c r="H18" i="4"/>
  <c r="S17" i="4"/>
  <c r="R17" i="4"/>
  <c r="I17" i="4"/>
  <c r="H17" i="4"/>
  <c r="S16" i="4"/>
  <c r="R16" i="4"/>
  <c r="I16" i="4"/>
  <c r="H16" i="4"/>
  <c r="S15" i="4"/>
  <c r="R15" i="4"/>
  <c r="I15" i="4"/>
  <c r="H15" i="4"/>
  <c r="S14" i="4"/>
  <c r="R14" i="4"/>
  <c r="I14" i="4"/>
  <c r="H14" i="4"/>
  <c r="S13" i="4"/>
  <c r="R13" i="4"/>
  <c r="I13" i="4"/>
  <c r="H13" i="4"/>
  <c r="S12" i="4"/>
  <c r="R12" i="4"/>
  <c r="I12" i="4"/>
  <c r="H12" i="4"/>
  <c r="S11" i="4"/>
  <c r="R11" i="4"/>
  <c r="I11" i="4"/>
  <c r="H11" i="4"/>
  <c r="S10" i="4"/>
  <c r="R10" i="4"/>
  <c r="I10" i="4"/>
  <c r="H10" i="4"/>
  <c r="S9" i="4"/>
  <c r="R9" i="4"/>
  <c r="I9" i="4"/>
  <c r="H9" i="4"/>
  <c r="S8" i="4"/>
  <c r="R8" i="4"/>
  <c r="I8" i="4"/>
  <c r="H8" i="4"/>
  <c r="S28" i="2"/>
  <c r="R28" i="2"/>
  <c r="I28" i="2"/>
  <c r="H28" i="2"/>
  <c r="S27" i="2"/>
  <c r="R27" i="2"/>
  <c r="I27" i="2"/>
  <c r="H27" i="2"/>
  <c r="S26" i="2"/>
  <c r="R26" i="2"/>
  <c r="I26" i="2"/>
  <c r="H26" i="2"/>
  <c r="S25" i="2"/>
  <c r="R25" i="2"/>
  <c r="I25" i="2"/>
  <c r="H25" i="2"/>
  <c r="S24" i="2"/>
  <c r="R24" i="2"/>
  <c r="I24" i="2"/>
  <c r="H24" i="2"/>
  <c r="S23" i="2"/>
  <c r="R23" i="2"/>
  <c r="I23" i="2"/>
  <c r="H23" i="2"/>
  <c r="S22" i="2"/>
  <c r="R22" i="2"/>
  <c r="I22" i="2"/>
  <c r="H22" i="2"/>
  <c r="S21" i="2"/>
  <c r="R21" i="2"/>
  <c r="I21" i="2"/>
  <c r="H21" i="2"/>
  <c r="S20" i="2"/>
  <c r="R20" i="2"/>
  <c r="I20" i="2"/>
  <c r="H20" i="2"/>
  <c r="S19" i="2"/>
  <c r="R19" i="2"/>
  <c r="I19" i="2"/>
  <c r="H19" i="2"/>
  <c r="S18" i="2"/>
  <c r="R18" i="2"/>
  <c r="I18" i="2"/>
  <c r="H18" i="2"/>
  <c r="S17" i="2"/>
  <c r="R17" i="2"/>
  <c r="I17" i="2"/>
  <c r="H17" i="2"/>
  <c r="S16" i="2"/>
  <c r="R16" i="2"/>
  <c r="I16" i="2"/>
  <c r="H16" i="2"/>
  <c r="S15" i="2"/>
  <c r="R15" i="2"/>
  <c r="I15" i="2"/>
  <c r="H15" i="2"/>
  <c r="S14" i="2"/>
  <c r="R14" i="2"/>
  <c r="I14" i="2"/>
  <c r="H14" i="2"/>
  <c r="S13" i="2"/>
  <c r="R13" i="2"/>
  <c r="I13" i="2"/>
  <c r="H13" i="2"/>
  <c r="S12" i="2"/>
  <c r="R12" i="2"/>
  <c r="I12" i="2"/>
  <c r="H12" i="2"/>
  <c r="S11" i="2"/>
  <c r="R11" i="2"/>
  <c r="I11" i="2"/>
  <c r="H11" i="2"/>
  <c r="S10" i="2"/>
  <c r="R10" i="2"/>
  <c r="I10" i="2"/>
  <c r="H10" i="2"/>
  <c r="S9" i="2"/>
  <c r="R9" i="2"/>
  <c r="I9" i="2"/>
  <c r="H9" i="2"/>
  <c r="S8" i="2"/>
  <c r="R8" i="2"/>
  <c r="I8" i="2"/>
  <c r="H8" i="2"/>
  <c r="S28" i="3"/>
  <c r="R28" i="3"/>
  <c r="I28" i="3"/>
  <c r="H28" i="3"/>
  <c r="S27" i="3"/>
  <c r="R27" i="3"/>
  <c r="I27" i="3"/>
  <c r="H27" i="3"/>
  <c r="S26" i="3"/>
  <c r="R26" i="3"/>
  <c r="I26" i="3"/>
  <c r="H26" i="3"/>
  <c r="S25" i="3"/>
  <c r="R25" i="3"/>
  <c r="I25" i="3"/>
  <c r="H25" i="3"/>
  <c r="S24" i="3"/>
  <c r="R24" i="3"/>
  <c r="I24" i="3"/>
  <c r="H24" i="3"/>
  <c r="S23" i="3"/>
  <c r="R23" i="3"/>
  <c r="I23" i="3"/>
  <c r="H23" i="3"/>
  <c r="S22" i="3"/>
  <c r="R22" i="3"/>
  <c r="I22" i="3"/>
  <c r="H22" i="3"/>
  <c r="S21" i="3"/>
  <c r="R21" i="3"/>
  <c r="I21" i="3"/>
  <c r="H21" i="3"/>
  <c r="S20" i="3"/>
  <c r="R20" i="3"/>
  <c r="I20" i="3"/>
  <c r="H20" i="3"/>
  <c r="S19" i="3"/>
  <c r="R19" i="3"/>
  <c r="I19" i="3"/>
  <c r="H19" i="3"/>
  <c r="S18" i="3"/>
  <c r="R18" i="3"/>
  <c r="I18" i="3"/>
  <c r="H18" i="3"/>
  <c r="S17" i="3"/>
  <c r="R17" i="3"/>
  <c r="I17" i="3"/>
  <c r="H17" i="3"/>
  <c r="S16" i="3"/>
  <c r="R16" i="3"/>
  <c r="I16" i="3"/>
  <c r="H16" i="3"/>
  <c r="S15" i="3"/>
  <c r="R15" i="3"/>
  <c r="I15" i="3"/>
  <c r="H15" i="3"/>
  <c r="S14" i="3"/>
  <c r="R14" i="3"/>
  <c r="I14" i="3"/>
  <c r="H14" i="3"/>
  <c r="S13" i="3"/>
  <c r="R13" i="3"/>
  <c r="I13" i="3"/>
  <c r="H13" i="3"/>
  <c r="S12" i="3"/>
  <c r="R12" i="3"/>
  <c r="I12" i="3"/>
  <c r="H12" i="3"/>
  <c r="S11" i="3"/>
  <c r="R11" i="3"/>
  <c r="I11" i="3"/>
  <c r="H11" i="3"/>
  <c r="S10" i="3"/>
  <c r="R10" i="3"/>
  <c r="I10" i="3"/>
  <c r="H10" i="3"/>
  <c r="S9" i="3"/>
  <c r="R9" i="3"/>
  <c r="I9" i="3"/>
  <c r="H9" i="3"/>
  <c r="S8" i="3"/>
  <c r="R8" i="3"/>
  <c r="I8" i="3"/>
  <c r="H8" i="3"/>
  <c r="S28" i="1"/>
  <c r="R28" i="1"/>
  <c r="I28" i="1"/>
  <c r="H28" i="1"/>
  <c r="S27" i="1"/>
  <c r="R27" i="1"/>
  <c r="I27" i="1"/>
  <c r="H27" i="1"/>
  <c r="S26" i="1"/>
  <c r="R26" i="1"/>
  <c r="I26" i="1"/>
  <c r="H26" i="1"/>
  <c r="S25" i="1"/>
  <c r="R25" i="1"/>
  <c r="I25" i="1"/>
  <c r="H25" i="1"/>
  <c r="S24" i="1"/>
  <c r="R24" i="1"/>
  <c r="I24" i="1"/>
  <c r="H24" i="1"/>
  <c r="S23" i="1"/>
  <c r="R23" i="1"/>
  <c r="I23" i="1"/>
  <c r="H23" i="1"/>
  <c r="S22" i="1"/>
  <c r="R22" i="1"/>
  <c r="I22" i="1"/>
  <c r="H22" i="1"/>
  <c r="S21" i="1"/>
  <c r="R21" i="1"/>
  <c r="I21" i="1"/>
  <c r="H21" i="1"/>
  <c r="S20" i="1"/>
  <c r="R20" i="1"/>
  <c r="I20" i="1"/>
  <c r="H20" i="1"/>
  <c r="S19" i="1"/>
  <c r="R19" i="1"/>
  <c r="I19" i="1"/>
  <c r="H19" i="1"/>
  <c r="S18" i="1"/>
  <c r="R18" i="1"/>
  <c r="I18" i="1"/>
  <c r="H18" i="1"/>
  <c r="S17" i="1"/>
  <c r="R17" i="1"/>
  <c r="I17" i="1"/>
  <c r="H17" i="1"/>
  <c r="S16" i="1"/>
  <c r="R16" i="1"/>
  <c r="I16" i="1"/>
  <c r="H16" i="1"/>
  <c r="S15" i="1"/>
  <c r="R15" i="1"/>
  <c r="I15" i="1"/>
  <c r="H15" i="1"/>
  <c r="S14" i="1"/>
  <c r="R14" i="1"/>
  <c r="I14" i="1"/>
  <c r="H14" i="1"/>
  <c r="S13" i="1"/>
  <c r="R13" i="1"/>
  <c r="I13" i="1"/>
  <c r="H13" i="1"/>
  <c r="S12" i="1"/>
  <c r="R12" i="1"/>
  <c r="I12" i="1"/>
  <c r="H12" i="1"/>
  <c r="S11" i="1"/>
  <c r="R11" i="1"/>
  <c r="I11" i="1"/>
  <c r="H11" i="1"/>
  <c r="S10" i="1"/>
  <c r="R10" i="1"/>
  <c r="I10" i="1"/>
  <c r="H10" i="1"/>
  <c r="S9" i="1"/>
  <c r="R9" i="1"/>
  <c r="I9" i="1"/>
  <c r="H9" i="1"/>
  <c r="S8" i="1"/>
  <c r="R8" i="1"/>
  <c r="I8" i="1"/>
  <c r="H8" i="1"/>
</calcChain>
</file>

<file path=xl/sharedStrings.xml><?xml version="1.0" encoding="utf-8"?>
<sst xmlns="http://schemas.openxmlformats.org/spreadsheetml/2006/main" count="76" uniqueCount="13">
  <si>
    <t>Saline</t>
  </si>
  <si>
    <t>Time</t>
  </si>
  <si>
    <t>Rat 1</t>
  </si>
  <si>
    <t>Rat 2</t>
  </si>
  <si>
    <t>Rat 3</t>
  </si>
  <si>
    <t>Rat 4</t>
  </si>
  <si>
    <t>Rat 5</t>
  </si>
  <si>
    <t>Rat 6</t>
  </si>
  <si>
    <t>Mean</t>
  </si>
  <si>
    <t>SEM</t>
  </si>
  <si>
    <t>Cocaine 10 mg/kg</t>
  </si>
  <si>
    <t>AVG</t>
  </si>
  <si>
    <t>Cocaine 20 mg/kg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</si>
</sst>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1C02C-51D2-413D-9BE0-2229D6E9B452}">
  <dimension ref="A5:S28"/>
  <sheetViews>
    <sheetView workbookViewId="0">
      <selection activeCell="V24" sqref="V24"/>
    </sheetView>
  </sheetViews>
  <sheetFormatPr defaultRowHeight="15" x14ac:dyDescent="0.25"/>
  <sheetData>
    <row r="5" spans="1:19" x14ac:dyDescent="0.25">
      <c r="A5" t="s">
        <v>0</v>
      </c>
      <c r="L5" t="s">
        <v>10</v>
      </c>
    </row>
    <row r="7" spans="1:19" x14ac:dyDescent="0.25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6</v>
      </c>
      <c r="G7" t="s">
        <v>7</v>
      </c>
      <c r="H7" s="2" t="s">
        <v>11</v>
      </c>
      <c r="I7" s="2" t="s">
        <v>9</v>
      </c>
      <c r="K7" t="s">
        <v>1</v>
      </c>
      <c r="L7" t="s">
        <v>2</v>
      </c>
      <c r="M7" t="s">
        <v>3</v>
      </c>
      <c r="N7" t="s">
        <v>4</v>
      </c>
      <c r="O7" t="s">
        <v>5</v>
      </c>
      <c r="P7" t="s">
        <v>6</v>
      </c>
      <c r="Q7" t="s">
        <v>7</v>
      </c>
      <c r="R7" s="2" t="s">
        <v>11</v>
      </c>
      <c r="S7" s="2" t="s">
        <v>9</v>
      </c>
    </row>
    <row r="8" spans="1:19" x14ac:dyDescent="0.25">
      <c r="A8" s="1">
        <v>-1</v>
      </c>
      <c r="B8" s="3">
        <v>-9.8710999999999993E-2</v>
      </c>
      <c r="C8" s="3">
        <v>7.4387400000000006E-2</v>
      </c>
      <c r="D8" s="3">
        <v>8.91565E-2</v>
      </c>
      <c r="E8" s="3">
        <v>-0.26223600000000002</v>
      </c>
      <c r="F8" s="3">
        <v>-0.48727999999999999</v>
      </c>
      <c r="G8" s="3">
        <v>1.47248E-2</v>
      </c>
      <c r="H8">
        <f>AVERAGE(B8:G8)</f>
        <v>-0.11165971666666667</v>
      </c>
      <c r="I8">
        <f>STDEV(B8:G8)/SQRT(6)</f>
        <v>9.216745849567666E-2</v>
      </c>
      <c r="K8" s="1">
        <v>-1</v>
      </c>
      <c r="L8" s="3">
        <v>4.3304500000000003E-2</v>
      </c>
      <c r="M8" s="3">
        <v>6.6898100000000002E-2</v>
      </c>
      <c r="N8" s="3">
        <v>8.9532700000000007E-2</v>
      </c>
      <c r="O8" s="3">
        <v>6.8697900000000006E-2</v>
      </c>
      <c r="P8" s="3">
        <v>1.2849999999999999E-3</v>
      </c>
      <c r="Q8" s="3">
        <v>1.3165E-2</v>
      </c>
      <c r="R8">
        <f>AVERAGE(L8:Q8)</f>
        <v>4.71472E-2</v>
      </c>
      <c r="S8">
        <f>STDEV(L8:Q8)/SQRT(6)</f>
        <v>1.4052234674622636E-2</v>
      </c>
    </row>
    <row r="9" spans="1:19" x14ac:dyDescent="0.25">
      <c r="A9" s="1">
        <v>0</v>
      </c>
      <c r="B9" s="3">
        <v>-0.15684000000000001</v>
      </c>
      <c r="C9" s="3">
        <v>-6.8586800000000003E-2</v>
      </c>
      <c r="D9" s="3">
        <v>0.185923</v>
      </c>
      <c r="E9" s="3">
        <v>0</v>
      </c>
      <c r="F9" s="3">
        <v>0</v>
      </c>
      <c r="G9" s="3">
        <v>0</v>
      </c>
      <c r="H9">
        <f t="shared" ref="H9:H28" si="0">AVERAGE(B9:G9)</f>
        <v>-6.5839666666666673E-3</v>
      </c>
      <c r="I9">
        <f t="shared" ref="I9:I28" si="1">STDEV(B9:G9)/SQRT(6)</f>
        <v>4.604715154448874E-2</v>
      </c>
      <c r="K9" s="1">
        <v>0</v>
      </c>
      <c r="L9" s="3">
        <v>0</v>
      </c>
      <c r="M9" s="3">
        <v>0</v>
      </c>
      <c r="N9" s="3">
        <v>1.2721E-2</v>
      </c>
      <c r="O9" s="3">
        <v>8.2971299999999998E-2</v>
      </c>
      <c r="P9" s="3">
        <v>0</v>
      </c>
      <c r="Q9" s="3">
        <v>0</v>
      </c>
      <c r="R9">
        <f t="shared" ref="R9:R28" si="2">AVERAGE(L9:Q9)</f>
        <v>1.5948716666666665E-2</v>
      </c>
      <c r="S9">
        <f t="shared" ref="S9:S28" si="3">STDEV(L9:Q9)/SQRT(6)</f>
        <v>1.3564526143349466E-2</v>
      </c>
    </row>
    <row r="10" spans="1:19" x14ac:dyDescent="0.25">
      <c r="A10" s="1">
        <v>1</v>
      </c>
      <c r="B10" s="3">
        <v>-0.22275300000000001</v>
      </c>
      <c r="C10" s="3">
        <v>-9.7890000000000005E-2</v>
      </c>
      <c r="D10" s="3">
        <v>-0.25316499999999997</v>
      </c>
      <c r="E10" s="3">
        <v>-0.18098400000000001</v>
      </c>
      <c r="F10" s="3">
        <v>-0.51506700000000005</v>
      </c>
      <c r="G10" s="3">
        <v>-5.3397300000000002E-2</v>
      </c>
      <c r="H10">
        <f t="shared" si="0"/>
        <v>-0.22054271666666669</v>
      </c>
      <c r="I10">
        <f t="shared" si="1"/>
        <v>6.642284332918616E-2</v>
      </c>
      <c r="K10" s="1">
        <v>1</v>
      </c>
      <c r="L10" s="3">
        <v>0.28946300000000003</v>
      </c>
      <c r="M10" s="3">
        <v>-2.6972200000000002E-3</v>
      </c>
      <c r="N10" s="3">
        <v>2.75561E-2</v>
      </c>
      <c r="O10" s="3">
        <v>-1.17587E-2</v>
      </c>
      <c r="P10" s="3">
        <v>8.7236900000000006E-2</v>
      </c>
      <c r="Q10" s="3">
        <v>-9.5834600000000006E-2</v>
      </c>
      <c r="R10">
        <f t="shared" si="2"/>
        <v>4.8994246666666678E-2</v>
      </c>
      <c r="S10">
        <f t="shared" si="3"/>
        <v>5.3878146181234245E-2</v>
      </c>
    </row>
    <row r="11" spans="1:19" x14ac:dyDescent="0.25">
      <c r="A11" s="1">
        <v>2</v>
      </c>
      <c r="B11" s="3">
        <v>-0.16855999999999999</v>
      </c>
      <c r="C11" s="3">
        <v>-0.31007000000000001</v>
      </c>
      <c r="D11" s="3">
        <v>-0.2202789</v>
      </c>
      <c r="E11" s="3">
        <v>-0.38013400000000003</v>
      </c>
      <c r="F11" s="3">
        <v>0.22167000000000001</v>
      </c>
      <c r="G11" s="3">
        <v>-0.116421</v>
      </c>
      <c r="H11">
        <f t="shared" si="0"/>
        <v>-0.16229898333333331</v>
      </c>
      <c r="I11">
        <f t="shared" si="1"/>
        <v>8.60670685059058E-2</v>
      </c>
      <c r="K11" s="1">
        <v>2</v>
      </c>
      <c r="L11" s="3">
        <v>0.60721899999999995</v>
      </c>
      <c r="M11" s="3">
        <v>-9.0169600000000003E-2</v>
      </c>
      <c r="N11" s="3">
        <v>-4.1429399999999998E-2</v>
      </c>
      <c r="O11" s="3">
        <v>7.4810100000000004E-2</v>
      </c>
      <c r="P11" s="3">
        <v>0.28792000000000001</v>
      </c>
      <c r="Q11" s="3">
        <v>2.7458600000000001E-3</v>
      </c>
      <c r="R11">
        <f t="shared" si="2"/>
        <v>0.14018265999999999</v>
      </c>
      <c r="S11">
        <f t="shared" si="3"/>
        <v>0.10788216011473135</v>
      </c>
    </row>
    <row r="12" spans="1:19" x14ac:dyDescent="0.25">
      <c r="A12" s="1">
        <v>3</v>
      </c>
      <c r="B12" s="3">
        <v>-0.36531999999999998</v>
      </c>
      <c r="C12" s="3">
        <v>-0.51069500000000001</v>
      </c>
      <c r="D12" s="3">
        <v>-0.59290299999999996</v>
      </c>
      <c r="E12" s="3">
        <v>-0.57578799999999997</v>
      </c>
      <c r="F12" s="3">
        <v>-0.175013</v>
      </c>
      <c r="G12" s="3">
        <v>-0.13674600000000001</v>
      </c>
      <c r="H12">
        <f t="shared" si="0"/>
        <v>-0.39274416666666662</v>
      </c>
      <c r="I12">
        <f t="shared" si="1"/>
        <v>8.1889154707004905E-2</v>
      </c>
      <c r="K12" s="1">
        <v>3</v>
      </c>
      <c r="L12" s="3">
        <v>0.82933400000000002</v>
      </c>
      <c r="M12" s="3">
        <v>0.89230799999999999</v>
      </c>
      <c r="N12" s="3">
        <v>5.1653900000000003E-2</v>
      </c>
      <c r="O12" s="3">
        <v>0.61557200000000001</v>
      </c>
      <c r="P12" s="3">
        <v>0.88679300000000005</v>
      </c>
      <c r="Q12" s="3">
        <v>1.82522E-2</v>
      </c>
      <c r="R12">
        <f t="shared" si="2"/>
        <v>0.54898551666666673</v>
      </c>
      <c r="S12">
        <f t="shared" si="3"/>
        <v>0.1677329072846121</v>
      </c>
    </row>
    <row r="13" spans="1:19" x14ac:dyDescent="0.25">
      <c r="A13" s="1">
        <v>4</v>
      </c>
      <c r="B13" s="3">
        <v>-0.44425599999999998</v>
      </c>
      <c r="C13" s="3">
        <v>-0.44538299999999997</v>
      </c>
      <c r="D13" s="3">
        <v>-0.86114500000000005</v>
      </c>
      <c r="E13" s="3">
        <v>-0.68980699999999995</v>
      </c>
      <c r="F13" s="3">
        <v>-0.63994300000000004</v>
      </c>
      <c r="G13" s="3">
        <v>-7.1791099999999997E-2</v>
      </c>
      <c r="H13">
        <f t="shared" si="0"/>
        <v>-0.52538751666666672</v>
      </c>
      <c r="I13">
        <f t="shared" si="1"/>
        <v>0.11129878222936802</v>
      </c>
      <c r="K13" s="1">
        <v>4</v>
      </c>
      <c r="L13" s="3">
        <v>1.2560100000000001</v>
      </c>
      <c r="M13" s="3">
        <v>1.39662</v>
      </c>
      <c r="N13" s="3">
        <v>9.9817600000000006E-2</v>
      </c>
      <c r="O13" s="3">
        <v>0.639374</v>
      </c>
      <c r="P13" s="3">
        <v>1.0999000000000001</v>
      </c>
      <c r="Q13" s="3">
        <v>5.1124000000000003E-2</v>
      </c>
      <c r="R13">
        <f t="shared" si="2"/>
        <v>0.75714093333333343</v>
      </c>
      <c r="S13">
        <f t="shared" si="3"/>
        <v>0.23942225776846876</v>
      </c>
    </row>
    <row r="14" spans="1:19" x14ac:dyDescent="0.25">
      <c r="A14" s="1">
        <v>5</v>
      </c>
      <c r="B14" s="3">
        <v>-0.315639</v>
      </c>
      <c r="C14" s="3">
        <v>-0.51302999999999999</v>
      </c>
      <c r="D14" s="3">
        <v>-0.73039699999999996</v>
      </c>
      <c r="E14" s="3">
        <v>-0.548176</v>
      </c>
      <c r="F14" s="3">
        <v>-0.46688299999999999</v>
      </c>
      <c r="G14" s="3">
        <v>-0.199819</v>
      </c>
      <c r="H14">
        <f t="shared" si="0"/>
        <v>-0.46232400000000012</v>
      </c>
      <c r="I14">
        <f t="shared" si="1"/>
        <v>7.5773994307633791E-2</v>
      </c>
      <c r="K14" s="1">
        <v>5</v>
      </c>
      <c r="L14" s="3">
        <v>1.34345</v>
      </c>
      <c r="M14" s="3">
        <v>2.07775</v>
      </c>
      <c r="N14" s="3">
        <v>0.39842699999999998</v>
      </c>
      <c r="O14" s="3">
        <v>0.81557599999999997</v>
      </c>
      <c r="P14" s="3">
        <v>2.4786999999999999</v>
      </c>
      <c r="Q14" s="3">
        <v>4.45003E-2</v>
      </c>
      <c r="R14">
        <f t="shared" si="2"/>
        <v>1.1930672166666667</v>
      </c>
      <c r="S14">
        <f t="shared" si="3"/>
        <v>0.38949920483002309</v>
      </c>
    </row>
    <row r="15" spans="1:19" x14ac:dyDescent="0.25">
      <c r="A15" s="1">
        <v>6</v>
      </c>
      <c r="B15" s="3">
        <v>-0.38566299999999998</v>
      </c>
      <c r="C15" s="3">
        <v>-0.61930099999999999</v>
      </c>
      <c r="D15" s="3">
        <v>-0.860294</v>
      </c>
      <c r="E15" s="3">
        <v>-0.79338200000000003</v>
      </c>
      <c r="F15" s="3">
        <v>-1.22743</v>
      </c>
      <c r="G15" s="3">
        <v>-0.27824300000000002</v>
      </c>
      <c r="H15">
        <f t="shared" si="0"/>
        <v>-0.69405216666666669</v>
      </c>
      <c r="I15">
        <f t="shared" si="1"/>
        <v>0.14089991177556188</v>
      </c>
      <c r="K15" s="1">
        <v>6</v>
      </c>
      <c r="L15" s="3">
        <v>1.71139</v>
      </c>
      <c r="M15" s="3">
        <v>2.3823799999999999</v>
      </c>
      <c r="N15" s="3">
        <v>0.72183299999999995</v>
      </c>
      <c r="O15" s="3">
        <v>1.2423500000000001</v>
      </c>
      <c r="P15" s="3">
        <v>2.3309099999999998</v>
      </c>
      <c r="Q15" s="3">
        <v>0.14287</v>
      </c>
      <c r="R15">
        <f t="shared" si="2"/>
        <v>1.4219555000000001</v>
      </c>
      <c r="S15">
        <f t="shared" si="3"/>
        <v>0.36473164564318122</v>
      </c>
    </row>
    <row r="16" spans="1:19" x14ac:dyDescent="0.25">
      <c r="A16" s="1">
        <v>7</v>
      </c>
      <c r="B16" s="3">
        <v>-0.37238700000000002</v>
      </c>
      <c r="C16" s="3">
        <v>-0.77997700000000003</v>
      </c>
      <c r="D16" s="3">
        <v>-0.87588500000000002</v>
      </c>
      <c r="E16" s="3">
        <v>-1.1827300000000001</v>
      </c>
      <c r="F16" s="3">
        <v>-0.74707900000000005</v>
      </c>
      <c r="G16" s="3">
        <v>-0.233796</v>
      </c>
      <c r="H16">
        <f t="shared" si="0"/>
        <v>-0.69864233333333337</v>
      </c>
      <c r="I16">
        <f t="shared" si="1"/>
        <v>0.14109593978653123</v>
      </c>
      <c r="K16" s="1">
        <v>7</v>
      </c>
      <c r="L16" s="3">
        <v>1.78138</v>
      </c>
      <c r="M16" s="3">
        <v>2.52197</v>
      </c>
      <c r="N16" s="3">
        <v>1.2478800000000001</v>
      </c>
      <c r="O16" s="3">
        <v>1.49701</v>
      </c>
      <c r="P16" s="3">
        <v>2.4071199999999999</v>
      </c>
      <c r="Q16" s="3">
        <v>0.121768</v>
      </c>
      <c r="R16">
        <f t="shared" si="2"/>
        <v>1.5961879999999997</v>
      </c>
      <c r="S16">
        <f t="shared" si="3"/>
        <v>0.3584247095258179</v>
      </c>
    </row>
    <row r="17" spans="1:19" x14ac:dyDescent="0.25">
      <c r="A17" s="1">
        <v>8</v>
      </c>
      <c r="B17" s="3">
        <v>-0.30207899999999999</v>
      </c>
      <c r="C17" s="3">
        <v>-0.85650000000000004</v>
      </c>
      <c r="D17" s="3">
        <v>-1.4527399999999999</v>
      </c>
      <c r="E17" s="3">
        <v>-1.08047</v>
      </c>
      <c r="F17" s="3">
        <v>-0.92601900000000004</v>
      </c>
      <c r="G17" s="3">
        <v>-0.393536</v>
      </c>
      <c r="H17">
        <f t="shared" si="0"/>
        <v>-0.83522400000000008</v>
      </c>
      <c r="I17">
        <f t="shared" si="1"/>
        <v>0.17602082181207998</v>
      </c>
      <c r="K17" s="1">
        <v>8</v>
      </c>
      <c r="L17" s="3">
        <v>2.1250200000000001</v>
      </c>
      <c r="M17" s="3">
        <v>2.6859299999999999</v>
      </c>
      <c r="N17" s="3">
        <v>1.2639</v>
      </c>
      <c r="O17" s="3">
        <v>1.73647</v>
      </c>
      <c r="P17" s="3">
        <v>2.3125399999999998</v>
      </c>
      <c r="Q17" s="3">
        <v>6.9572700000000001E-2</v>
      </c>
      <c r="R17">
        <f t="shared" si="2"/>
        <v>1.6989054499999998</v>
      </c>
      <c r="S17">
        <f t="shared" si="3"/>
        <v>0.38199932286794602</v>
      </c>
    </row>
    <row r="18" spans="1:19" x14ac:dyDescent="0.25">
      <c r="A18" s="1">
        <v>9</v>
      </c>
      <c r="B18" s="3">
        <v>-0.318888</v>
      </c>
      <c r="C18" s="3">
        <v>-0.91181500000000004</v>
      </c>
      <c r="D18" s="3">
        <v>-1.20549</v>
      </c>
      <c r="E18" s="3">
        <v>-1.3327899999999999</v>
      </c>
      <c r="F18" s="3">
        <v>-1.1126799999999999</v>
      </c>
      <c r="G18" s="3">
        <v>-0.41345900000000002</v>
      </c>
      <c r="H18">
        <f t="shared" si="0"/>
        <v>-0.88252033333333346</v>
      </c>
      <c r="I18">
        <f t="shared" si="1"/>
        <v>0.1730687502669899</v>
      </c>
      <c r="K18" s="1">
        <v>9</v>
      </c>
      <c r="L18" s="3">
        <v>2.0977199999999998</v>
      </c>
      <c r="M18" s="3">
        <v>2.8744000000000001</v>
      </c>
      <c r="N18" s="3">
        <v>1.78122</v>
      </c>
      <c r="O18" s="3">
        <v>1.8882699999999999</v>
      </c>
      <c r="P18" s="3">
        <v>2.9267799999999999</v>
      </c>
      <c r="Q18" s="3">
        <v>3.9321500000000002E-2</v>
      </c>
      <c r="R18">
        <f t="shared" si="2"/>
        <v>1.9346185833333334</v>
      </c>
      <c r="S18">
        <f t="shared" si="3"/>
        <v>0.42864149008194885</v>
      </c>
    </row>
    <row r="19" spans="1:19" x14ac:dyDescent="0.25">
      <c r="A19" s="1">
        <v>10</v>
      </c>
      <c r="B19" s="3">
        <v>-0.168991</v>
      </c>
      <c r="C19" s="3">
        <v>-1.02762</v>
      </c>
      <c r="D19" s="3">
        <v>-1.0926100000000001</v>
      </c>
      <c r="E19" s="3">
        <v>-1.3606100000000001</v>
      </c>
      <c r="F19" s="3">
        <v>-1.3804000000000001</v>
      </c>
      <c r="G19" s="3">
        <v>-0.35101599999999999</v>
      </c>
      <c r="H19">
        <f t="shared" si="0"/>
        <v>-0.89687450000000002</v>
      </c>
      <c r="I19">
        <f t="shared" si="1"/>
        <v>0.21071546268491234</v>
      </c>
      <c r="K19" s="1">
        <v>10</v>
      </c>
      <c r="L19" s="3">
        <v>2.1903800000000002</v>
      </c>
      <c r="M19" s="3">
        <v>2.8296299999999999</v>
      </c>
      <c r="N19" s="3">
        <v>2.0020099999999998</v>
      </c>
      <c r="O19" s="3">
        <v>2.2398099999999999</v>
      </c>
      <c r="P19" s="3">
        <v>3.7374399999999999</v>
      </c>
      <c r="Q19" s="3">
        <v>5.4898000000000002E-2</v>
      </c>
      <c r="R19">
        <f t="shared" si="2"/>
        <v>2.1756946666666663</v>
      </c>
      <c r="S19">
        <f t="shared" si="3"/>
        <v>0.49662028439353068</v>
      </c>
    </row>
    <row r="20" spans="1:19" x14ac:dyDescent="0.25">
      <c r="A20" s="1">
        <v>11</v>
      </c>
      <c r="B20" s="3">
        <v>-0.106361</v>
      </c>
      <c r="C20" s="3">
        <v>-1.05928</v>
      </c>
      <c r="D20" s="3">
        <v>-0.97024200000000005</v>
      </c>
      <c r="E20" s="3">
        <v>-1.2195400000000001</v>
      </c>
      <c r="F20" s="3">
        <v>-1.07986</v>
      </c>
      <c r="G20" s="3">
        <v>-0.49932599999999999</v>
      </c>
      <c r="H20">
        <f t="shared" si="0"/>
        <v>-0.82243483333333334</v>
      </c>
      <c r="I20">
        <f t="shared" si="1"/>
        <v>0.17502989023600454</v>
      </c>
      <c r="K20" s="1">
        <v>11</v>
      </c>
      <c r="L20" s="3">
        <v>2.2587799999999998</v>
      </c>
      <c r="M20" s="3">
        <v>2.77935</v>
      </c>
      <c r="N20" s="3">
        <v>2.03078</v>
      </c>
      <c r="O20" s="3">
        <v>2.4445299999999999</v>
      </c>
      <c r="P20" s="3">
        <v>2.8892500000000001</v>
      </c>
      <c r="Q20" s="3">
        <v>0.123154</v>
      </c>
      <c r="R20">
        <f t="shared" si="2"/>
        <v>2.0876406666666667</v>
      </c>
      <c r="S20">
        <f t="shared" si="3"/>
        <v>0.41392990516484568</v>
      </c>
    </row>
    <row r="21" spans="1:19" x14ac:dyDescent="0.25">
      <c r="A21" s="1">
        <v>12</v>
      </c>
      <c r="B21" s="3">
        <v>-0.22415499999999999</v>
      </c>
      <c r="C21" s="3">
        <v>-1.05328</v>
      </c>
      <c r="D21" s="3">
        <v>-1.39106</v>
      </c>
      <c r="E21" s="3">
        <v>-1.1713800000000001</v>
      </c>
      <c r="F21" s="3">
        <v>-1.2577700000000001</v>
      </c>
      <c r="G21" s="3">
        <v>-0.451183</v>
      </c>
      <c r="H21">
        <f t="shared" si="0"/>
        <v>-0.92480466666666672</v>
      </c>
      <c r="I21">
        <f t="shared" si="1"/>
        <v>0.19328672086508625</v>
      </c>
      <c r="K21" s="1">
        <v>12</v>
      </c>
      <c r="L21" s="3">
        <v>2.4177300000000002</v>
      </c>
      <c r="M21" s="3">
        <v>2.6396500000000001</v>
      </c>
      <c r="N21" s="3">
        <v>2.1201699999999999</v>
      </c>
      <c r="O21" s="3">
        <v>2.3663699999999999</v>
      </c>
      <c r="P21" s="3">
        <v>2.42482</v>
      </c>
      <c r="Q21" s="3">
        <v>4.8099400000000004E-3</v>
      </c>
      <c r="R21">
        <f t="shared" si="2"/>
        <v>1.9955916566666667</v>
      </c>
      <c r="S21">
        <f t="shared" si="3"/>
        <v>0.40387527316310307</v>
      </c>
    </row>
    <row r="22" spans="1:19" x14ac:dyDescent="0.25">
      <c r="A22" s="1">
        <v>13</v>
      </c>
      <c r="B22" s="3">
        <v>-0.23365900000000001</v>
      </c>
      <c r="C22" s="3">
        <v>-1.2418499999999999</v>
      </c>
      <c r="D22" s="3">
        <v>-1.36968</v>
      </c>
      <c r="E22" s="3">
        <v>-1.76136</v>
      </c>
      <c r="F22" s="3">
        <v>-1.7090700000000001</v>
      </c>
      <c r="G22" s="3">
        <v>-0.53122000000000003</v>
      </c>
      <c r="H22">
        <f t="shared" si="0"/>
        <v>-1.1411398333333334</v>
      </c>
      <c r="I22">
        <f t="shared" si="1"/>
        <v>0.25593713686247477</v>
      </c>
      <c r="K22" s="1">
        <v>13</v>
      </c>
      <c r="L22" s="3">
        <v>2.55017</v>
      </c>
      <c r="M22" s="3">
        <v>2.49098</v>
      </c>
      <c r="N22" s="3">
        <v>2.55477</v>
      </c>
      <c r="O22" s="3">
        <v>2.5100600000000002</v>
      </c>
      <c r="P22" s="3">
        <v>2.6342599999999998</v>
      </c>
      <c r="Q22" s="3">
        <v>0.16104099999999999</v>
      </c>
      <c r="R22">
        <f t="shared" si="2"/>
        <v>2.1502134999999996</v>
      </c>
      <c r="S22">
        <f t="shared" si="3"/>
        <v>0.39834452105296592</v>
      </c>
    </row>
    <row r="23" spans="1:19" x14ac:dyDescent="0.25">
      <c r="A23" s="1">
        <v>14</v>
      </c>
      <c r="B23" s="3">
        <v>-0.25995299999999999</v>
      </c>
      <c r="C23" s="3">
        <v>-1.22675</v>
      </c>
      <c r="D23" s="3">
        <v>-1.3424700000000001</v>
      </c>
      <c r="E23" s="3">
        <v>-1.54748</v>
      </c>
      <c r="F23" s="3">
        <v>-1.3041799999999999</v>
      </c>
      <c r="G23" s="3">
        <v>-0.49313699999999999</v>
      </c>
      <c r="H23">
        <f t="shared" si="0"/>
        <v>-1.0289949999999999</v>
      </c>
      <c r="I23">
        <f t="shared" si="1"/>
        <v>0.21295511960880398</v>
      </c>
      <c r="K23" s="1">
        <v>14</v>
      </c>
      <c r="L23" s="3">
        <v>2.7593200000000002</v>
      </c>
      <c r="M23" s="3">
        <v>2.5731299999999999</v>
      </c>
      <c r="N23" s="3">
        <v>2.3718499999999998</v>
      </c>
      <c r="O23" s="3">
        <v>2.6549</v>
      </c>
      <c r="P23" s="3">
        <v>2.6286800000000001</v>
      </c>
      <c r="Q23" s="3">
        <v>9.6926100000000001E-2</v>
      </c>
      <c r="R23">
        <f t="shared" si="2"/>
        <v>2.1808010166666665</v>
      </c>
      <c r="S23">
        <f t="shared" si="3"/>
        <v>0.4200399210112854</v>
      </c>
    </row>
    <row r="24" spans="1:19" x14ac:dyDescent="0.25">
      <c r="A24" s="1">
        <v>15</v>
      </c>
      <c r="B24" s="3">
        <v>-0.33275199999999999</v>
      </c>
      <c r="C24" s="3">
        <v>-1.2402</v>
      </c>
      <c r="D24" s="3">
        <v>-1.53268</v>
      </c>
      <c r="E24" s="3">
        <v>-1.44489</v>
      </c>
      <c r="F24" s="3">
        <v>-2.1152600000000001</v>
      </c>
      <c r="G24" s="3">
        <v>-0.525536</v>
      </c>
      <c r="H24">
        <f t="shared" si="0"/>
        <v>-1.198553</v>
      </c>
      <c r="I24">
        <f t="shared" si="1"/>
        <v>0.27184384120581678</v>
      </c>
      <c r="K24" s="1">
        <v>15</v>
      </c>
      <c r="L24" s="3">
        <v>2.60825</v>
      </c>
      <c r="M24" s="3">
        <v>2.3028599999999999</v>
      </c>
      <c r="N24" s="3">
        <v>2.5346500000000001</v>
      </c>
      <c r="O24" s="3">
        <v>2.6631</v>
      </c>
      <c r="P24" s="3">
        <v>2.6922700000000002</v>
      </c>
      <c r="Q24" s="3">
        <v>6.7145999999999997E-2</v>
      </c>
      <c r="R24">
        <f t="shared" si="2"/>
        <v>2.1447126666666665</v>
      </c>
      <c r="S24">
        <f t="shared" si="3"/>
        <v>0.41939465413272875</v>
      </c>
    </row>
    <row r="25" spans="1:19" x14ac:dyDescent="0.25">
      <c r="A25" s="1">
        <v>16</v>
      </c>
      <c r="B25" s="3">
        <v>-0.385932</v>
      </c>
      <c r="C25" s="3">
        <v>-1.32341</v>
      </c>
      <c r="D25" s="3">
        <v>-1.6131200000000001</v>
      </c>
      <c r="E25" s="3">
        <v>-1.8624400000000001</v>
      </c>
      <c r="F25" s="3">
        <v>-2.04176</v>
      </c>
      <c r="G25" s="3">
        <v>-0.54183899999999996</v>
      </c>
      <c r="H25">
        <f t="shared" si="0"/>
        <v>-1.2947501666666668</v>
      </c>
      <c r="I25">
        <f t="shared" si="1"/>
        <v>0.28138359699556242</v>
      </c>
      <c r="K25" s="1">
        <v>16</v>
      </c>
      <c r="L25" s="3">
        <v>2.48325</v>
      </c>
      <c r="M25" s="3">
        <v>2.20024</v>
      </c>
      <c r="N25" s="3">
        <v>2.52529</v>
      </c>
      <c r="O25" s="3">
        <v>2.5133260000000002</v>
      </c>
      <c r="P25" s="3">
        <v>2.2132399999999999</v>
      </c>
      <c r="Q25" s="3">
        <v>9.6323099999999995E-2</v>
      </c>
      <c r="R25">
        <f t="shared" si="2"/>
        <v>2.0052781833333331</v>
      </c>
      <c r="S25">
        <f t="shared" si="3"/>
        <v>0.38653803902306128</v>
      </c>
    </row>
    <row r="26" spans="1:19" x14ac:dyDescent="0.25">
      <c r="A26" s="1">
        <v>17</v>
      </c>
      <c r="B26" s="3">
        <v>-0.416578</v>
      </c>
      <c r="C26" s="3">
        <v>-1.42506</v>
      </c>
      <c r="D26" s="3">
        <v>-1.67</v>
      </c>
      <c r="E26" s="3">
        <v>-2.1303899999999998</v>
      </c>
      <c r="F26" s="3">
        <v>-2.1233499999999998</v>
      </c>
      <c r="G26" s="3">
        <v>-0.54395800000000005</v>
      </c>
      <c r="H26">
        <f t="shared" si="0"/>
        <v>-1.3848893333333334</v>
      </c>
      <c r="I26">
        <f t="shared" si="1"/>
        <v>0.30707162685413392</v>
      </c>
      <c r="K26" s="1">
        <v>17</v>
      </c>
      <c r="L26" s="3">
        <v>2.7509800000000002</v>
      </c>
      <c r="M26" s="3">
        <v>1.9715400000000001</v>
      </c>
      <c r="N26" s="3">
        <v>2.4136000000000002</v>
      </c>
      <c r="O26" s="3">
        <v>2.9944500000000001</v>
      </c>
      <c r="P26" s="3">
        <v>2.4478499999999999</v>
      </c>
      <c r="Q26" s="3">
        <v>5.4750199999999999E-2</v>
      </c>
      <c r="R26">
        <f t="shared" si="2"/>
        <v>2.1055283666666669</v>
      </c>
      <c r="S26">
        <f t="shared" si="3"/>
        <v>0.43368674118431122</v>
      </c>
    </row>
    <row r="27" spans="1:19" x14ac:dyDescent="0.25">
      <c r="A27" s="1">
        <v>18</v>
      </c>
      <c r="B27" s="3">
        <v>-0.45195200000000002</v>
      </c>
      <c r="C27" s="3">
        <v>-1.30078</v>
      </c>
      <c r="D27" s="3">
        <v>-1.48001</v>
      </c>
      <c r="E27" s="3">
        <v>-1.79308</v>
      </c>
      <c r="F27" s="3">
        <v>-1.6277999999999999</v>
      </c>
      <c r="G27" s="3">
        <v>-0.59162099999999995</v>
      </c>
      <c r="H27">
        <f t="shared" si="0"/>
        <v>-1.2075404999999999</v>
      </c>
      <c r="I27">
        <f t="shared" si="1"/>
        <v>0.22749934783814946</v>
      </c>
      <c r="K27" s="1">
        <v>18</v>
      </c>
      <c r="L27" s="3">
        <v>2.38463</v>
      </c>
      <c r="M27" s="3">
        <v>1.7831999999999999</v>
      </c>
      <c r="N27" s="3">
        <v>2.83331</v>
      </c>
      <c r="O27" s="3">
        <v>2.3746200000000002</v>
      </c>
      <c r="P27" s="3">
        <v>2.4325399999999999</v>
      </c>
      <c r="Q27" s="3">
        <v>3.97116E-2</v>
      </c>
      <c r="R27">
        <f t="shared" si="2"/>
        <v>1.9746686</v>
      </c>
      <c r="S27">
        <f t="shared" si="3"/>
        <v>0.41051429375109466</v>
      </c>
    </row>
    <row r="28" spans="1:19" x14ac:dyDescent="0.25">
      <c r="A28" s="1">
        <v>19</v>
      </c>
      <c r="B28" s="3">
        <v>-0.324521</v>
      </c>
      <c r="C28" s="3">
        <v>-1.27885</v>
      </c>
      <c r="D28" s="3">
        <v>-1.32629</v>
      </c>
      <c r="E28" s="3">
        <v>-1.8480799999999999</v>
      </c>
      <c r="F28" s="3">
        <v>-2.1276000000000002</v>
      </c>
      <c r="G28" s="3">
        <v>-0.56369800000000003</v>
      </c>
      <c r="H28">
        <f t="shared" si="0"/>
        <v>-1.2448398333333335</v>
      </c>
      <c r="I28">
        <f t="shared" si="1"/>
        <v>0.28646675105061398</v>
      </c>
      <c r="K28" s="1">
        <v>19</v>
      </c>
      <c r="L28" s="3">
        <v>2.3955500000000001</v>
      </c>
      <c r="M28" s="3">
        <v>1.6125499999999999</v>
      </c>
      <c r="N28" s="3">
        <v>2.3232400000000002</v>
      </c>
      <c r="O28" s="3">
        <v>2.5577100000000002</v>
      </c>
      <c r="P28" s="3">
        <v>2.2249400000000001</v>
      </c>
      <c r="Q28" s="3">
        <v>7.6926900000000006E-2</v>
      </c>
      <c r="R28">
        <f t="shared" si="2"/>
        <v>1.8651528166666669</v>
      </c>
      <c r="S28">
        <f t="shared" si="3"/>
        <v>0.381305101859653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A7551-D100-4571-B628-A3ED80D4FBDA}">
  <dimension ref="A5:S28"/>
  <sheetViews>
    <sheetView workbookViewId="0">
      <selection activeCell="R8" sqref="R8:S28"/>
    </sheetView>
  </sheetViews>
  <sheetFormatPr defaultRowHeight="15" x14ac:dyDescent="0.25"/>
  <sheetData>
    <row r="5" spans="1:19" x14ac:dyDescent="0.25">
      <c r="A5" t="s">
        <v>0</v>
      </c>
      <c r="L5" t="s">
        <v>10</v>
      </c>
    </row>
    <row r="7" spans="1:19" x14ac:dyDescent="0.25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6</v>
      </c>
      <c r="H7" s="2" t="s">
        <v>8</v>
      </c>
      <c r="I7" s="2" t="s">
        <v>9</v>
      </c>
      <c r="K7" t="s">
        <v>1</v>
      </c>
      <c r="L7" t="s">
        <v>2</v>
      </c>
      <c r="M7" t="s">
        <v>3</v>
      </c>
      <c r="N7" t="s">
        <v>4</v>
      </c>
      <c r="O7" t="s">
        <v>5</v>
      </c>
      <c r="P7" t="s">
        <v>6</v>
      </c>
      <c r="R7" s="2" t="s">
        <v>8</v>
      </c>
      <c r="S7" s="2" t="s">
        <v>9</v>
      </c>
    </row>
    <row r="8" spans="1:19" x14ac:dyDescent="0.25">
      <c r="A8" s="3">
        <v>-1</v>
      </c>
      <c r="B8" s="3">
        <v>0.76012000000000002</v>
      </c>
      <c r="C8" s="3">
        <v>-0.26465899999999998</v>
      </c>
      <c r="D8" s="3">
        <v>-0.17258200000000001</v>
      </c>
      <c r="E8" s="3">
        <v>-0.31515199999999999</v>
      </c>
      <c r="F8" s="3">
        <v>-0.73794599999999999</v>
      </c>
      <c r="G8" s="3"/>
      <c r="H8">
        <f>AVERAGE(B8:F8)</f>
        <v>-0.1460438</v>
      </c>
      <c r="I8">
        <f>STDEV(B8:F8)/SQRT(5)</f>
        <v>0.24646018662583211</v>
      </c>
      <c r="K8" s="3">
        <v>-1</v>
      </c>
      <c r="L8" s="3">
        <v>-0.77978999999999998</v>
      </c>
      <c r="M8" s="3">
        <v>0.43557600000000002</v>
      </c>
      <c r="N8" s="3">
        <v>-9.0405600000000003E-2</v>
      </c>
      <c r="O8" s="3">
        <v>0.22953499999999999</v>
      </c>
      <c r="P8" s="3">
        <v>-0.10001</v>
      </c>
      <c r="Q8" s="3"/>
      <c r="R8">
        <f>AVERAGE(L8:P8)</f>
        <v>-6.1018919999999997E-2</v>
      </c>
      <c r="S8">
        <f>STDEV(L8:P8)/SQRT(5)</f>
        <v>0.20616059780211735</v>
      </c>
    </row>
    <row r="9" spans="1:19" x14ac:dyDescent="0.25">
      <c r="A9" s="3">
        <v>0</v>
      </c>
      <c r="B9" s="3">
        <v>-0.19336400000000001</v>
      </c>
      <c r="C9" s="3">
        <v>6.2057099999999999E-4</v>
      </c>
      <c r="D9" s="3">
        <v>-0.131442</v>
      </c>
      <c r="E9" s="3">
        <v>-0.34114800000000001</v>
      </c>
      <c r="F9" s="3">
        <v>-0.50995900000000005</v>
      </c>
      <c r="G9" s="3"/>
      <c r="H9">
        <f t="shared" ref="H9:H28" si="0">AVERAGE(B9:F9)</f>
        <v>-0.23505848580000005</v>
      </c>
      <c r="I9">
        <f t="shared" ref="I9:I28" si="1">STDEV(B9:F9)/SQRT(5)</f>
        <v>8.7989971536653527E-2</v>
      </c>
      <c r="K9" s="3">
        <v>0</v>
      </c>
      <c r="L9" s="3">
        <v>0.154059</v>
      </c>
      <c r="M9" s="3">
        <v>-0.107</v>
      </c>
      <c r="N9" s="3">
        <v>8.2615099999999997E-2</v>
      </c>
      <c r="O9" s="3">
        <v>-0.455648</v>
      </c>
      <c r="P9" s="3">
        <v>0.24757799999999999</v>
      </c>
      <c r="Q9" s="3"/>
      <c r="R9">
        <f t="shared" ref="R9:R22" si="2">AVERAGE(L9:P9)</f>
        <v>-1.5679179999999997E-2</v>
      </c>
      <c r="S9">
        <f t="shared" ref="S9:S28" si="3">STDEV(L9:P9)/SQRT(5)</f>
        <v>0.12443657275689651</v>
      </c>
    </row>
    <row r="10" spans="1:19" x14ac:dyDescent="0.25">
      <c r="A10" s="3">
        <v>1</v>
      </c>
      <c r="B10" s="3">
        <v>-0.27935686530359699</v>
      </c>
      <c r="C10" s="3">
        <v>-0.49680228600537701</v>
      </c>
      <c r="D10" s="3">
        <v>-0.414676161029083</v>
      </c>
      <c r="E10" s="3">
        <v>-0.191494817540139</v>
      </c>
      <c r="F10" s="3">
        <v>-0.29667348641434799</v>
      </c>
      <c r="G10" s="3"/>
      <c r="H10">
        <f t="shared" si="0"/>
        <v>-0.33580072325850879</v>
      </c>
      <c r="I10">
        <f t="shared" si="1"/>
        <v>5.370469350044086E-2</v>
      </c>
      <c r="K10" s="3">
        <v>1</v>
      </c>
      <c r="L10" s="3">
        <v>0.19914549142295301</v>
      </c>
      <c r="M10" s="3">
        <v>-0.11432012953322</v>
      </c>
      <c r="N10" s="3">
        <v>0.12913474496911301</v>
      </c>
      <c r="O10" s="3">
        <v>2.94312989242363E-2</v>
      </c>
      <c r="P10" s="3">
        <v>0.34244970623811799</v>
      </c>
      <c r="Q10" s="3"/>
      <c r="R10">
        <f t="shared" si="2"/>
        <v>0.11716822240424007</v>
      </c>
      <c r="S10">
        <f t="shared" si="3"/>
        <v>7.7103774901399358E-2</v>
      </c>
    </row>
    <row r="11" spans="1:19" x14ac:dyDescent="0.25">
      <c r="A11" s="3">
        <v>2</v>
      </c>
      <c r="B11" s="3">
        <v>-0.50955117537022998</v>
      </c>
      <c r="C11" s="3">
        <v>-0.35715219623334599</v>
      </c>
      <c r="D11" s="3">
        <v>-0.363747472800034</v>
      </c>
      <c r="E11" s="3">
        <v>-0.91644541129553403</v>
      </c>
      <c r="F11" s="3">
        <v>-0.62518774845514402</v>
      </c>
      <c r="G11" s="3"/>
      <c r="H11">
        <f t="shared" si="0"/>
        <v>-0.55441680083085765</v>
      </c>
      <c r="I11">
        <f t="shared" si="1"/>
        <v>0.10328462689319635</v>
      </c>
      <c r="K11" s="3">
        <v>2</v>
      </c>
      <c r="L11" s="3">
        <v>0.30915334911935699</v>
      </c>
      <c r="M11" s="3">
        <v>-4.9650374061769698E-2</v>
      </c>
      <c r="N11" s="3">
        <v>0.34819414297943502</v>
      </c>
      <c r="O11" s="3">
        <v>0.96211384239206099</v>
      </c>
      <c r="P11" s="3">
        <v>0.64237497564023904</v>
      </c>
      <c r="Q11" s="3"/>
      <c r="R11">
        <f t="shared" si="2"/>
        <v>0.44243718721386449</v>
      </c>
      <c r="S11">
        <f t="shared" si="3"/>
        <v>0.17012281534585599</v>
      </c>
    </row>
    <row r="12" spans="1:19" x14ac:dyDescent="0.25">
      <c r="A12" s="3">
        <v>3</v>
      </c>
      <c r="B12" s="3">
        <v>-0.574702442801312</v>
      </c>
      <c r="C12" s="3">
        <v>-0.67643041553010896</v>
      </c>
      <c r="D12" s="3">
        <v>-0.39124312114721199</v>
      </c>
      <c r="E12" s="3">
        <v>-0.92569004445603098</v>
      </c>
      <c r="F12" s="3">
        <v>-0.86918933910706797</v>
      </c>
      <c r="G12" s="3"/>
      <c r="H12">
        <f t="shared" si="0"/>
        <v>-0.68745107260834648</v>
      </c>
      <c r="I12">
        <f t="shared" si="1"/>
        <v>9.7560100484676449E-2</v>
      </c>
      <c r="K12" s="3">
        <v>3</v>
      </c>
      <c r="L12" s="3">
        <v>0.66437127930089201</v>
      </c>
      <c r="M12" s="3">
        <v>0.178174325274677</v>
      </c>
      <c r="N12" s="3">
        <v>0.30463662024002303</v>
      </c>
      <c r="O12" s="3">
        <v>1.1200294068152401</v>
      </c>
      <c r="P12" s="3">
        <v>0.85430629310522699</v>
      </c>
      <c r="Q12" s="3"/>
      <c r="R12">
        <f t="shared" si="2"/>
        <v>0.62430358494721183</v>
      </c>
      <c r="S12">
        <f t="shared" si="3"/>
        <v>0.17341698893399163</v>
      </c>
    </row>
    <row r="13" spans="1:19" x14ac:dyDescent="0.25">
      <c r="A13" s="3">
        <v>4</v>
      </c>
      <c r="B13" s="3">
        <v>-0.62148349647362999</v>
      </c>
      <c r="C13" s="3">
        <v>-0.61845137163778297</v>
      </c>
      <c r="D13" s="3">
        <v>-0.44238369412370199</v>
      </c>
      <c r="E13" s="3">
        <v>-0.91747097381714204</v>
      </c>
      <c r="F13" s="3">
        <v>-0.998532278186121</v>
      </c>
      <c r="G13" s="3"/>
      <c r="H13">
        <f t="shared" si="0"/>
        <v>-0.71966436284767565</v>
      </c>
      <c r="I13">
        <f t="shared" si="1"/>
        <v>0.10335929830161913</v>
      </c>
      <c r="K13" s="3">
        <v>4</v>
      </c>
      <c r="L13" s="3">
        <v>1.02689552077906</v>
      </c>
      <c r="M13" s="3">
        <v>0.55640443206853996</v>
      </c>
      <c r="N13" s="3">
        <v>0.31839629337674802</v>
      </c>
      <c r="O13" s="3">
        <v>1.78836397674488</v>
      </c>
      <c r="P13" s="3">
        <v>0.413969300337373</v>
      </c>
      <c r="Q13" s="3"/>
      <c r="R13">
        <f t="shared" si="2"/>
        <v>0.82080590466132008</v>
      </c>
      <c r="S13">
        <f t="shared" si="3"/>
        <v>0.27078415126847799</v>
      </c>
    </row>
    <row r="14" spans="1:19" x14ac:dyDescent="0.25">
      <c r="A14" s="3">
        <v>5</v>
      </c>
      <c r="B14" s="3">
        <v>-0.53814475367572701</v>
      </c>
      <c r="C14" s="3">
        <v>-0.45149847728854298</v>
      </c>
      <c r="D14" s="3">
        <v>-0.22765623304841601</v>
      </c>
      <c r="E14" s="3">
        <v>-0.88241107459760404</v>
      </c>
      <c r="F14" s="3">
        <v>-0.93879456364446301</v>
      </c>
      <c r="G14" s="3"/>
      <c r="H14">
        <f t="shared" si="0"/>
        <v>-0.60770102045095054</v>
      </c>
      <c r="I14">
        <f t="shared" si="1"/>
        <v>0.13393279982208237</v>
      </c>
      <c r="K14" s="3">
        <v>5</v>
      </c>
      <c r="L14" s="3">
        <v>1.3797239225094799</v>
      </c>
      <c r="M14" s="3">
        <v>0.95888831827690202</v>
      </c>
      <c r="N14" s="3">
        <v>0.12552546413614901</v>
      </c>
      <c r="O14" s="3">
        <v>1.70633400672824</v>
      </c>
      <c r="P14" s="3">
        <v>0.61152633755687502</v>
      </c>
      <c r="Q14" s="3"/>
      <c r="R14">
        <f t="shared" si="2"/>
        <v>0.95639960984152927</v>
      </c>
      <c r="S14">
        <f t="shared" si="3"/>
        <v>0.2784690904694157</v>
      </c>
    </row>
    <row r="15" spans="1:19" x14ac:dyDescent="0.25">
      <c r="A15" s="3">
        <v>6</v>
      </c>
      <c r="B15" s="3">
        <v>-0.56521092162023501</v>
      </c>
      <c r="C15" s="3">
        <v>-0.53739126327897102</v>
      </c>
      <c r="D15" s="3">
        <v>-0.22648470428721301</v>
      </c>
      <c r="E15" s="3">
        <v>-1.0402547233580901</v>
      </c>
      <c r="F15" s="3">
        <v>-0.96435816210370895</v>
      </c>
      <c r="G15" s="3"/>
      <c r="H15">
        <f t="shared" si="0"/>
        <v>-0.66673995492964355</v>
      </c>
      <c r="I15">
        <f t="shared" si="1"/>
        <v>0.14982553084010319</v>
      </c>
      <c r="K15" s="3">
        <v>6</v>
      </c>
      <c r="L15" s="3">
        <v>1.6465399379891801</v>
      </c>
      <c r="M15" s="3">
        <v>1.3686095687581501</v>
      </c>
      <c r="N15" s="3">
        <v>0.31234229178094303</v>
      </c>
      <c r="O15" s="3">
        <v>2.17102290988253</v>
      </c>
      <c r="P15" s="3">
        <v>0.53569745722014095</v>
      </c>
      <c r="Q15" s="3"/>
      <c r="R15">
        <f t="shared" si="2"/>
        <v>1.2068424331261889</v>
      </c>
      <c r="S15">
        <f t="shared" si="3"/>
        <v>0.34638941779895555</v>
      </c>
    </row>
    <row r="16" spans="1:19" x14ac:dyDescent="0.25">
      <c r="A16" s="3">
        <v>7</v>
      </c>
      <c r="B16" s="3">
        <v>-0.60693281862501802</v>
      </c>
      <c r="C16" s="3">
        <v>-0.38992275641681501</v>
      </c>
      <c r="D16" s="3">
        <v>1.50912902187253E-2</v>
      </c>
      <c r="E16" s="3">
        <v>-1.2133658377444401</v>
      </c>
      <c r="F16" s="3">
        <v>-1.1340891647307201</v>
      </c>
      <c r="G16" s="3"/>
      <c r="H16">
        <f t="shared" si="0"/>
        <v>-0.66584385745965358</v>
      </c>
      <c r="I16">
        <f t="shared" si="1"/>
        <v>0.2304679616039281</v>
      </c>
      <c r="K16" s="3">
        <v>7</v>
      </c>
      <c r="L16" s="3">
        <v>1.98874338844012</v>
      </c>
      <c r="M16" s="3">
        <v>1.8213642261859599</v>
      </c>
      <c r="N16" s="3">
        <v>0.292542183094123</v>
      </c>
      <c r="O16" s="3">
        <v>2.4554074192579698</v>
      </c>
      <c r="P16" s="3">
        <v>0.54962040608289997</v>
      </c>
      <c r="Q16" s="3"/>
      <c r="R16">
        <f t="shared" si="2"/>
        <v>1.4215355246122146</v>
      </c>
      <c r="S16">
        <f t="shared" si="3"/>
        <v>0.42339938503976021</v>
      </c>
    </row>
    <row r="17" spans="1:19" x14ac:dyDescent="0.25">
      <c r="A17" s="3">
        <v>8</v>
      </c>
      <c r="B17" s="3">
        <v>-0.77826719889781304</v>
      </c>
      <c r="C17" s="3">
        <v>-0.427182203836731</v>
      </c>
      <c r="D17" s="3">
        <v>0.208389836294092</v>
      </c>
      <c r="E17" s="3">
        <v>-1.0785077360253399</v>
      </c>
      <c r="F17" s="3">
        <v>-1.17395602880995</v>
      </c>
      <c r="G17" s="3"/>
      <c r="H17">
        <f t="shared" si="0"/>
        <v>-0.64990466625514842</v>
      </c>
      <c r="I17">
        <f t="shared" si="1"/>
        <v>0.25110576558199399</v>
      </c>
      <c r="K17" s="3">
        <v>8</v>
      </c>
      <c r="L17" s="3">
        <v>2.1850133182195499</v>
      </c>
      <c r="M17" s="3">
        <v>1.90758942048349</v>
      </c>
      <c r="N17" s="3">
        <v>0.243589785389528</v>
      </c>
      <c r="O17" s="3">
        <v>1.9925086308170701</v>
      </c>
      <c r="P17" s="3">
        <v>0.461554526755101</v>
      </c>
      <c r="Q17" s="3"/>
      <c r="R17">
        <f t="shared" si="2"/>
        <v>1.3580511363329477</v>
      </c>
      <c r="S17">
        <f t="shared" si="3"/>
        <v>0.41437455050087529</v>
      </c>
    </row>
    <row r="18" spans="1:19" x14ac:dyDescent="0.25">
      <c r="A18" s="3">
        <v>9</v>
      </c>
      <c r="B18" s="3">
        <v>-0.95438318846969705</v>
      </c>
      <c r="C18" s="3">
        <v>-0.66920357753947901</v>
      </c>
      <c r="D18" s="3">
        <v>0.40945265725313901</v>
      </c>
      <c r="E18" s="3">
        <v>-1.5295753006898001</v>
      </c>
      <c r="F18" s="3">
        <v>-1.3500335995722099</v>
      </c>
      <c r="G18" s="3"/>
      <c r="H18">
        <f t="shared" si="0"/>
        <v>-0.81874860180360931</v>
      </c>
      <c r="I18">
        <f t="shared" si="1"/>
        <v>0.34181699290952783</v>
      </c>
      <c r="K18" s="3">
        <v>9</v>
      </c>
      <c r="L18" s="3">
        <v>2.2608173087073</v>
      </c>
      <c r="M18" s="3">
        <v>2.1404419562180701</v>
      </c>
      <c r="N18" s="3">
        <v>-0.136190628446796</v>
      </c>
      <c r="O18" s="3">
        <v>2.3495094881969401</v>
      </c>
      <c r="P18" s="3">
        <v>0.58503431811971995</v>
      </c>
      <c r="Q18" s="3"/>
      <c r="R18">
        <f t="shared" si="2"/>
        <v>1.4399224885590469</v>
      </c>
      <c r="S18">
        <f t="shared" si="3"/>
        <v>0.51024066291215708</v>
      </c>
    </row>
    <row r="19" spans="1:19" x14ac:dyDescent="0.25">
      <c r="A19" s="3">
        <v>10</v>
      </c>
      <c r="B19" s="3">
        <v>-1.06899451649821</v>
      </c>
      <c r="C19" s="3">
        <v>-0.66822468901190901</v>
      </c>
      <c r="D19" s="3">
        <v>0.46891342867248498</v>
      </c>
      <c r="E19" s="3">
        <v>-1.48517651826869</v>
      </c>
      <c r="F19" s="3">
        <v>-1.55401158960944</v>
      </c>
      <c r="G19" s="3"/>
      <c r="H19">
        <f t="shared" si="0"/>
        <v>-0.86149877694315291</v>
      </c>
      <c r="I19">
        <f t="shared" si="1"/>
        <v>0.36871085640255524</v>
      </c>
      <c r="K19" s="3">
        <v>10</v>
      </c>
      <c r="L19" s="3">
        <v>2.4021718496270998</v>
      </c>
      <c r="M19" s="3">
        <v>2.3039319859988501</v>
      </c>
      <c r="N19" s="3">
        <v>-0.73217959626444196</v>
      </c>
      <c r="O19" s="3">
        <v>1.79640913431298</v>
      </c>
      <c r="P19" s="3">
        <v>0.48505440441167702</v>
      </c>
      <c r="Q19" s="3"/>
      <c r="R19">
        <f t="shared" si="2"/>
        <v>1.2510775556172331</v>
      </c>
      <c r="S19">
        <f t="shared" si="3"/>
        <v>0.60212155976479409</v>
      </c>
    </row>
    <row r="20" spans="1:19" x14ac:dyDescent="0.25">
      <c r="A20" s="3">
        <v>11</v>
      </c>
      <c r="B20" s="3">
        <v>-1.1408885387983601</v>
      </c>
      <c r="C20" s="3">
        <v>-1.0059413057198701</v>
      </c>
      <c r="D20" s="3">
        <v>0.51904387834404897</v>
      </c>
      <c r="E20" s="3">
        <v>-1.3268270129056501</v>
      </c>
      <c r="F20" s="3">
        <v>-1.62873444802512</v>
      </c>
      <c r="G20" s="3"/>
      <c r="H20">
        <f t="shared" si="0"/>
        <v>-0.91666948542099025</v>
      </c>
      <c r="I20">
        <f t="shared" si="1"/>
        <v>0.37381694805152915</v>
      </c>
      <c r="K20" s="3">
        <v>11</v>
      </c>
      <c r="L20" s="3">
        <v>2.4982530211481899</v>
      </c>
      <c r="M20" s="3">
        <v>2.4228935152509199</v>
      </c>
      <c r="N20" s="3">
        <v>-1.3338282260216101</v>
      </c>
      <c r="O20" s="3">
        <v>2.3199306883830602</v>
      </c>
      <c r="P20" s="3">
        <v>0.59483758047251301</v>
      </c>
      <c r="Q20" s="3"/>
      <c r="R20">
        <f t="shared" si="2"/>
        <v>1.3004173158466146</v>
      </c>
      <c r="S20">
        <f t="shared" si="3"/>
        <v>0.74737082662251064</v>
      </c>
    </row>
    <row r="21" spans="1:19" x14ac:dyDescent="0.25">
      <c r="A21" s="3">
        <v>12</v>
      </c>
      <c r="B21" s="3">
        <v>-1.1773800541860899</v>
      </c>
      <c r="C21" s="3">
        <v>-1.2510395612976499</v>
      </c>
      <c r="D21" s="3">
        <v>0.691559289444175</v>
      </c>
      <c r="E21" s="3">
        <v>-1.4286798824862601</v>
      </c>
      <c r="F21" s="3">
        <v>-1.5738463957283999</v>
      </c>
      <c r="G21" s="3"/>
      <c r="H21">
        <f t="shared" si="0"/>
        <v>-0.94787732085084497</v>
      </c>
      <c r="I21">
        <f t="shared" si="1"/>
        <v>0.41565247706437031</v>
      </c>
      <c r="K21" s="3">
        <v>12</v>
      </c>
      <c r="L21" s="3">
        <v>2.6377706537358798</v>
      </c>
      <c r="M21" s="3">
        <v>2.56535126206176</v>
      </c>
      <c r="N21" s="3">
        <v>-1.5122082437083699</v>
      </c>
      <c r="O21" s="3">
        <v>2.3449555059365799</v>
      </c>
      <c r="P21" s="3">
        <v>0.30504531911751898</v>
      </c>
      <c r="Q21" s="3"/>
      <c r="R21">
        <f t="shared" si="2"/>
        <v>1.2681828994286737</v>
      </c>
      <c r="S21">
        <f t="shared" si="3"/>
        <v>0.8178039047147192</v>
      </c>
    </row>
    <row r="22" spans="1:19" x14ac:dyDescent="0.25">
      <c r="A22" s="3">
        <v>13</v>
      </c>
      <c r="B22" s="3">
        <v>-1.15205122154089</v>
      </c>
      <c r="C22" s="3">
        <v>-1.27182152882202</v>
      </c>
      <c r="D22" s="3">
        <v>0.61737956900261004</v>
      </c>
      <c r="E22" s="3">
        <v>-1.16726120773772</v>
      </c>
      <c r="F22" s="3">
        <v>-1.4906464878830901</v>
      </c>
      <c r="G22" s="3"/>
      <c r="H22">
        <f t="shared" si="0"/>
        <v>-0.89288017539622211</v>
      </c>
      <c r="I22">
        <f t="shared" si="1"/>
        <v>0.38237809765338665</v>
      </c>
      <c r="K22" s="3">
        <v>13</v>
      </c>
      <c r="L22" s="3">
        <v>2.7848878037840499</v>
      </c>
      <c r="M22" s="3">
        <v>2.65452400654772</v>
      </c>
      <c r="N22" s="3">
        <v>-1.88690720761744</v>
      </c>
      <c r="O22" s="3">
        <v>2.3003847616706699</v>
      </c>
      <c r="P22" s="3">
        <v>0.26123687229667603</v>
      </c>
      <c r="Q22" s="3"/>
      <c r="R22">
        <f t="shared" si="2"/>
        <v>1.2228252473363352</v>
      </c>
      <c r="S22">
        <f t="shared" si="3"/>
        <v>0.90127752159698515</v>
      </c>
    </row>
    <row r="23" spans="1:19" x14ac:dyDescent="0.25">
      <c r="A23" s="3">
        <v>14</v>
      </c>
      <c r="B23" s="3">
        <v>-1.07653097471366</v>
      </c>
      <c r="C23" s="3">
        <v>-1.36798652330355</v>
      </c>
      <c r="D23" s="3">
        <v>0.98331469008475203</v>
      </c>
      <c r="E23" s="3">
        <v>-1.5846089630433</v>
      </c>
      <c r="F23" s="3">
        <v>-1.88185621571541</v>
      </c>
      <c r="G23" s="3"/>
      <c r="H23">
        <f>AVERAGE(B23:F23)</f>
        <v>-0.98553359733823354</v>
      </c>
      <c r="I23">
        <f t="shared" si="1"/>
        <v>0.50956843859123768</v>
      </c>
      <c r="K23" s="3">
        <v>14</v>
      </c>
      <c r="L23" s="3">
        <v>2.8608925314393501</v>
      </c>
      <c r="M23" s="3">
        <v>2.86205774603981</v>
      </c>
      <c r="N23" s="3">
        <v>-1.8540339803994399</v>
      </c>
      <c r="O23" s="3">
        <v>2.7818711938594198</v>
      </c>
      <c r="P23" s="3">
        <v>0.17485611762443801</v>
      </c>
      <c r="Q23" s="3"/>
      <c r="R23">
        <f>AVERAGE(L23:P23)</f>
        <v>1.3651287217127157</v>
      </c>
      <c r="S23">
        <f t="shared" si="3"/>
        <v>0.9556417342670388</v>
      </c>
    </row>
    <row r="24" spans="1:19" x14ac:dyDescent="0.25">
      <c r="A24" s="3">
        <v>15</v>
      </c>
      <c r="B24" s="3">
        <v>-1.1547926883528801</v>
      </c>
      <c r="C24" s="3">
        <v>-1.29085495641504</v>
      </c>
      <c r="D24" s="3">
        <v>1.1148113981490999</v>
      </c>
      <c r="E24" s="3">
        <v>-1.83600062151052</v>
      </c>
      <c r="F24" s="3">
        <v>-1.9948187341078101</v>
      </c>
      <c r="G24" s="3"/>
      <c r="H24">
        <f t="shared" si="0"/>
        <v>-1.0323311204474301</v>
      </c>
      <c r="I24">
        <f t="shared" si="1"/>
        <v>0.55965701451563021</v>
      </c>
      <c r="K24" s="3">
        <v>15</v>
      </c>
      <c r="L24" s="3">
        <v>2.9431095926927102</v>
      </c>
      <c r="M24" s="3">
        <v>2.8545758253451301</v>
      </c>
      <c r="N24" s="3">
        <v>-1.88206892648874</v>
      </c>
      <c r="O24" s="3">
        <v>1.9816515556671099</v>
      </c>
      <c r="P24" s="3">
        <v>0.29134648065836499</v>
      </c>
      <c r="Q24" s="3"/>
      <c r="R24">
        <f t="shared" ref="R24:R28" si="4">AVERAGE(L24:P24)</f>
        <v>1.237722905574915</v>
      </c>
      <c r="S24">
        <f t="shared" si="3"/>
        <v>0.91391236905528872</v>
      </c>
    </row>
    <row r="25" spans="1:19" x14ac:dyDescent="0.25">
      <c r="A25" s="3">
        <v>16</v>
      </c>
      <c r="B25" s="3">
        <v>-1.27348704241055</v>
      </c>
      <c r="C25" s="3">
        <v>-1.3114814214169299</v>
      </c>
      <c r="D25" s="3">
        <v>1.33816911733628</v>
      </c>
      <c r="E25" s="3">
        <v>-1.5037522574067099</v>
      </c>
      <c r="F25" s="3">
        <v>-1.9195689127417701</v>
      </c>
      <c r="G25" s="3"/>
      <c r="H25">
        <f t="shared" si="0"/>
        <v>-0.93402410332793606</v>
      </c>
      <c r="I25">
        <f t="shared" si="1"/>
        <v>0.57950236785256193</v>
      </c>
      <c r="K25" s="3">
        <v>16</v>
      </c>
      <c r="L25" s="3">
        <v>2.9152053995887601</v>
      </c>
      <c r="M25" s="3">
        <v>2.8874260415194599</v>
      </c>
      <c r="N25" s="3">
        <v>-2.0555862203894502</v>
      </c>
      <c r="O25" s="3">
        <v>1.79561108910097</v>
      </c>
      <c r="P25" s="3">
        <v>0.19585959364147901</v>
      </c>
      <c r="Q25" s="3"/>
      <c r="R25">
        <f t="shared" si="4"/>
        <v>1.1477031806922438</v>
      </c>
      <c r="S25">
        <f t="shared" si="3"/>
        <v>0.94174183259955846</v>
      </c>
    </row>
    <row r="26" spans="1:19" x14ac:dyDescent="0.25">
      <c r="A26" s="3">
        <v>17</v>
      </c>
      <c r="B26" s="3">
        <v>-1.44843730127399</v>
      </c>
      <c r="C26" s="3">
        <v>-1.2032112185094099</v>
      </c>
      <c r="D26" s="3">
        <v>1.5004960458443499</v>
      </c>
      <c r="E26" s="3">
        <v>-2.0731140779545099</v>
      </c>
      <c r="F26" s="3">
        <v>-2.0823484533184198</v>
      </c>
      <c r="G26" s="3"/>
      <c r="H26">
        <f t="shared" si="0"/>
        <v>-1.061323001042396</v>
      </c>
      <c r="I26">
        <f t="shared" si="1"/>
        <v>0.66329181866678832</v>
      </c>
      <c r="K26" s="3">
        <v>17</v>
      </c>
      <c r="L26" s="3">
        <v>2.9006704307790701</v>
      </c>
      <c r="M26" s="3">
        <v>2.7531623574267301</v>
      </c>
      <c r="N26" s="3">
        <v>-2.2933577149355302</v>
      </c>
      <c r="O26" s="3">
        <v>1.65647689952482</v>
      </c>
      <c r="P26" s="3">
        <v>-1.21045797703354E-2</v>
      </c>
      <c r="Q26" s="3"/>
      <c r="R26">
        <f t="shared" si="4"/>
        <v>1.000969478604951</v>
      </c>
      <c r="S26">
        <f t="shared" si="3"/>
        <v>0.97436246533359683</v>
      </c>
    </row>
    <row r="27" spans="1:19" x14ac:dyDescent="0.25">
      <c r="A27" s="3">
        <v>18</v>
      </c>
      <c r="B27" s="3">
        <v>-1.6276454446933399</v>
      </c>
      <c r="C27" s="3">
        <v>-1.07320135716232</v>
      </c>
      <c r="D27" s="3">
        <v>1.7098891044653</v>
      </c>
      <c r="E27" s="3">
        <v>-1.6472505141427101</v>
      </c>
      <c r="F27" s="3">
        <v>-1.8812846528120399</v>
      </c>
      <c r="G27" s="3"/>
      <c r="H27">
        <f t="shared" si="0"/>
        <v>-0.90389857286902198</v>
      </c>
      <c r="I27">
        <f t="shared" si="1"/>
        <v>0.6667913709433948</v>
      </c>
      <c r="K27" s="3">
        <v>18</v>
      </c>
      <c r="L27" s="3">
        <v>2.9017178636176002</v>
      </c>
      <c r="M27" s="3">
        <v>2.68130627684836</v>
      </c>
      <c r="N27" s="3">
        <v>-2.3270465040173698</v>
      </c>
      <c r="O27" s="3">
        <v>1.9882780988248401</v>
      </c>
      <c r="P27" s="3">
        <v>-7.0423666701387904E-3</v>
      </c>
      <c r="Q27" s="3"/>
      <c r="R27">
        <f t="shared" si="4"/>
        <v>1.0474426737206584</v>
      </c>
      <c r="S27">
        <f t="shared" si="3"/>
        <v>0.98722170665212783</v>
      </c>
    </row>
    <row r="28" spans="1:19" x14ac:dyDescent="0.25">
      <c r="A28" s="3">
        <v>19</v>
      </c>
      <c r="B28" s="3">
        <v>-1.8089990973500101</v>
      </c>
      <c r="C28" s="3">
        <v>-1.15858068618731</v>
      </c>
      <c r="D28" s="3">
        <v>1.8762055843532399</v>
      </c>
      <c r="E28" s="3">
        <v>-2.0110801848654098</v>
      </c>
      <c r="F28" s="3">
        <v>-2.2658800883076902</v>
      </c>
      <c r="G28" s="3"/>
      <c r="H28">
        <f t="shared" si="0"/>
        <v>-1.073666894471436</v>
      </c>
      <c r="I28">
        <f t="shared" si="1"/>
        <v>0.75992721422862453</v>
      </c>
      <c r="K28" s="3">
        <v>19</v>
      </c>
      <c r="L28" s="3">
        <v>2.7283117935283001</v>
      </c>
      <c r="M28" s="3">
        <v>2.6736450444292599</v>
      </c>
      <c r="N28" s="3">
        <v>-2.5202625715822098</v>
      </c>
      <c r="O28" s="3">
        <v>1.62035095580025</v>
      </c>
      <c r="P28" s="3">
        <v>-3.32695084927555E-3</v>
      </c>
      <c r="Q28" s="3"/>
      <c r="R28">
        <f t="shared" si="4"/>
        <v>0.89974365426526481</v>
      </c>
      <c r="S28">
        <f t="shared" si="3"/>
        <v>0.9879686626517209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DB64D-BABF-40C7-9CD1-E838AA1E5185}">
  <dimension ref="A5:S28"/>
  <sheetViews>
    <sheetView workbookViewId="0">
      <selection activeCell="R8" sqref="R8:S28"/>
    </sheetView>
  </sheetViews>
  <sheetFormatPr defaultRowHeight="15" x14ac:dyDescent="0.25"/>
  <sheetData>
    <row r="5" spans="1:19" x14ac:dyDescent="0.25">
      <c r="A5" t="s">
        <v>0</v>
      </c>
      <c r="L5" t="s">
        <v>12</v>
      </c>
    </row>
    <row r="7" spans="1:19" x14ac:dyDescent="0.25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6</v>
      </c>
      <c r="G7" t="s">
        <v>7</v>
      </c>
      <c r="H7" s="2" t="s">
        <v>11</v>
      </c>
      <c r="I7" s="2" t="s">
        <v>9</v>
      </c>
      <c r="K7" t="s">
        <v>1</v>
      </c>
      <c r="L7" t="s">
        <v>2</v>
      </c>
      <c r="M7" t="s">
        <v>3</v>
      </c>
      <c r="N7" t="s">
        <v>4</v>
      </c>
      <c r="O7" t="s">
        <v>5</v>
      </c>
      <c r="P7" t="s">
        <v>6</v>
      </c>
      <c r="Q7" t="s">
        <v>7</v>
      </c>
      <c r="R7" s="2" t="s">
        <v>11</v>
      </c>
      <c r="S7" s="2" t="s">
        <v>9</v>
      </c>
    </row>
    <row r="8" spans="1:19" x14ac:dyDescent="0.25">
      <c r="A8" s="1">
        <v>-1</v>
      </c>
      <c r="B8" s="1">
        <v>-5.8763500000000003E-2</v>
      </c>
      <c r="C8" s="1">
        <v>5.9964799999999999E-2</v>
      </c>
      <c r="D8" s="1">
        <v>5.8591999999999998E-2</v>
      </c>
      <c r="E8" s="1">
        <v>0.15459100000000001</v>
      </c>
      <c r="F8" s="1">
        <v>-9.3942399999999995E-2</v>
      </c>
      <c r="G8" s="1">
        <v>-0.20993000000000001</v>
      </c>
      <c r="H8">
        <f>AVERAGE(B8:G8)</f>
        <v>-1.4914683333333333E-2</v>
      </c>
      <c r="I8">
        <f>STDEV(B8:G8)/SQRT(6)</f>
        <v>5.3523022666402902E-2</v>
      </c>
      <c r="K8" s="1">
        <v>-1</v>
      </c>
      <c r="L8" s="1">
        <v>0.24395600000000001</v>
      </c>
      <c r="M8" s="1">
        <v>-2.0800699999999998E-2</v>
      </c>
      <c r="N8" s="1">
        <v>-5.7468999999999999E-2</v>
      </c>
      <c r="O8" s="1">
        <v>0</v>
      </c>
      <c r="P8" s="1">
        <v>-3.4650899999999998E-2</v>
      </c>
      <c r="Q8" s="1">
        <v>-0.201129</v>
      </c>
      <c r="R8">
        <f>AVERAGE(L8:Q8)</f>
        <v>-1.1682266666666663E-2</v>
      </c>
      <c r="S8">
        <f>STDEV(L8:Q8)/SQRT(6)</f>
        <v>5.8902346416893937E-2</v>
      </c>
    </row>
    <row r="9" spans="1:19" x14ac:dyDescent="0.25">
      <c r="A9" s="1">
        <v>0</v>
      </c>
      <c r="B9" s="1">
        <v>7.5905700000000006E-2</v>
      </c>
      <c r="C9" s="1">
        <v>-1.163E-2</v>
      </c>
      <c r="D9" s="1">
        <v>-6.6542000000000004E-2</v>
      </c>
      <c r="E9" s="1">
        <v>-0.321268</v>
      </c>
      <c r="F9" s="1">
        <v>8.3258499999999999E-2</v>
      </c>
      <c r="G9" s="1">
        <v>0</v>
      </c>
      <c r="H9">
        <f t="shared" ref="H9:H28" si="0">AVERAGE(B9:G9)</f>
        <v>-4.0045966666666662E-2</v>
      </c>
      <c r="I9">
        <f t="shared" ref="I9:I28" si="1">STDEV(B9:G9)/SQRT(6)</f>
        <v>6.0785908160015001E-2</v>
      </c>
      <c r="K9" s="1">
        <v>0</v>
      </c>
      <c r="L9" s="1">
        <v>0</v>
      </c>
      <c r="M9" s="1">
        <v>0</v>
      </c>
      <c r="N9" s="1">
        <v>0.24765000000000001</v>
      </c>
      <c r="O9" s="1">
        <v>0</v>
      </c>
      <c r="P9" s="1">
        <v>0.123756</v>
      </c>
      <c r="Q9" s="1">
        <v>0</v>
      </c>
      <c r="R9">
        <f t="shared" ref="R9:R28" si="2">AVERAGE(L9:Q9)</f>
        <v>6.1901000000000005E-2</v>
      </c>
      <c r="S9">
        <f t="shared" ref="S9:S28" si="3">STDEV(L9:Q9)/SQRT(6)</f>
        <v>4.229092386080021E-2</v>
      </c>
    </row>
    <row r="10" spans="1:19" x14ac:dyDescent="0.25">
      <c r="A10" s="1">
        <v>1</v>
      </c>
      <c r="B10" s="1">
        <v>4.8792200000000001E-2</v>
      </c>
      <c r="C10" s="1">
        <v>-9.1650599999999999E-2</v>
      </c>
      <c r="D10" s="1">
        <v>0.28147</v>
      </c>
      <c r="E10" s="1">
        <v>0.14758599999999999</v>
      </c>
      <c r="F10" s="1">
        <v>3.6386099999999998E-2</v>
      </c>
      <c r="G10" s="1">
        <v>-0.10431600000000001</v>
      </c>
      <c r="H10">
        <f t="shared" si="0"/>
        <v>5.3044616666666662E-2</v>
      </c>
      <c r="I10">
        <f t="shared" si="1"/>
        <v>5.9752513905979542E-2</v>
      </c>
      <c r="K10" s="1">
        <v>1</v>
      </c>
      <c r="L10" s="1">
        <v>5.8202200000000003E-2</v>
      </c>
      <c r="M10" s="1">
        <v>0.104006</v>
      </c>
      <c r="N10" s="1">
        <v>0.34914200000000001</v>
      </c>
      <c r="O10" s="1">
        <v>0.154838</v>
      </c>
      <c r="P10" s="1">
        <v>-6.21337E-2</v>
      </c>
      <c r="Q10" s="1">
        <v>-0.17030999999999999</v>
      </c>
      <c r="R10">
        <f t="shared" si="2"/>
        <v>7.2290750000000015E-2</v>
      </c>
      <c r="S10">
        <f t="shared" si="3"/>
        <v>7.3391658038943139E-2</v>
      </c>
    </row>
    <row r="11" spans="1:19" x14ac:dyDescent="0.25">
      <c r="A11" s="1">
        <v>2</v>
      </c>
      <c r="B11" s="1">
        <v>0.25493500000000002</v>
      </c>
      <c r="C11" s="1">
        <v>-7.4148900000000004E-2</v>
      </c>
      <c r="D11" s="1">
        <v>0.26491500000000001</v>
      </c>
      <c r="E11" s="1">
        <v>-0.15435199999999999</v>
      </c>
      <c r="F11" s="1">
        <v>0.122186</v>
      </c>
      <c r="G11" s="1">
        <v>-0.42114600000000002</v>
      </c>
      <c r="H11">
        <f t="shared" si="0"/>
        <v>-1.2684833333333294E-3</v>
      </c>
      <c r="I11">
        <f t="shared" si="1"/>
        <v>0.1090532176412673</v>
      </c>
      <c r="K11" s="1">
        <v>2</v>
      </c>
      <c r="L11" s="1">
        <v>8.5747400000000001E-2</v>
      </c>
      <c r="M11" s="1">
        <v>0.168736</v>
      </c>
      <c r="N11" s="1">
        <v>0.86271200000000003</v>
      </c>
      <c r="O11" s="1">
        <v>0.55973799999999996</v>
      </c>
      <c r="P11" s="1">
        <v>-4.6888800000000001E-2</v>
      </c>
      <c r="Q11" s="1">
        <v>0.31815599999999999</v>
      </c>
      <c r="R11">
        <f t="shared" si="2"/>
        <v>0.32470009999999999</v>
      </c>
      <c r="S11">
        <f t="shared" si="3"/>
        <v>0.13714274171486926</v>
      </c>
    </row>
    <row r="12" spans="1:19" x14ac:dyDescent="0.25">
      <c r="A12" s="1">
        <v>3</v>
      </c>
      <c r="B12" s="1">
        <v>0.229713</v>
      </c>
      <c r="C12" s="1">
        <v>-0.126661</v>
      </c>
      <c r="D12" s="1">
        <v>7.8069899999999998E-2</v>
      </c>
      <c r="E12" s="1">
        <v>-0.13753499999999999</v>
      </c>
      <c r="F12" s="1">
        <v>-6.5124199999999993E-2</v>
      </c>
      <c r="G12" s="1">
        <v>-0.48002499999999998</v>
      </c>
      <c r="H12">
        <f t="shared" si="0"/>
        <v>-8.3593716666666665E-2</v>
      </c>
      <c r="I12">
        <f t="shared" si="1"/>
        <v>9.7734259099998347E-2</v>
      </c>
      <c r="K12" s="1">
        <v>3</v>
      </c>
      <c r="L12" s="1">
        <v>0.297236</v>
      </c>
      <c r="M12" s="1">
        <v>0.66643399999999997</v>
      </c>
      <c r="N12" s="1">
        <v>1.41032</v>
      </c>
      <c r="O12" s="1">
        <v>1.37927</v>
      </c>
      <c r="P12" s="1">
        <v>0.49246000000000001</v>
      </c>
      <c r="Q12" s="1">
        <v>0.402057</v>
      </c>
      <c r="R12">
        <f t="shared" si="2"/>
        <v>0.77462950000000008</v>
      </c>
      <c r="S12">
        <f t="shared" si="3"/>
        <v>0.20229790413970339</v>
      </c>
    </row>
    <row r="13" spans="1:19" x14ac:dyDescent="0.25">
      <c r="A13" s="1">
        <v>4</v>
      </c>
      <c r="B13" s="1">
        <v>0.23624000000000001</v>
      </c>
      <c r="C13" s="1">
        <v>-0.15164</v>
      </c>
      <c r="D13" s="1">
        <v>-0.27503</v>
      </c>
      <c r="E13" s="1">
        <v>-0.65641170000000004</v>
      </c>
      <c r="F13" s="1">
        <v>-7.2827799999999998E-2</v>
      </c>
      <c r="G13" s="1">
        <v>-0.64907000000000004</v>
      </c>
      <c r="H13">
        <f t="shared" si="0"/>
        <v>-0.26145658333333333</v>
      </c>
      <c r="I13">
        <f t="shared" si="1"/>
        <v>0.14162866135775487</v>
      </c>
      <c r="K13" s="1">
        <v>4</v>
      </c>
      <c r="L13" s="1">
        <v>0.345827</v>
      </c>
      <c r="M13" s="1">
        <v>0.98332600000000003</v>
      </c>
      <c r="N13" s="1">
        <v>1.9941199999999999</v>
      </c>
      <c r="O13" s="1">
        <v>1.7999700000000001</v>
      </c>
      <c r="P13" s="1">
        <v>1.4453</v>
      </c>
      <c r="Q13" s="1">
        <v>0.63747399999999999</v>
      </c>
      <c r="R13">
        <f t="shared" si="2"/>
        <v>1.2010028333333334</v>
      </c>
      <c r="S13">
        <f t="shared" si="3"/>
        <v>0.26731699460458497</v>
      </c>
    </row>
    <row r="14" spans="1:19" x14ac:dyDescent="0.25">
      <c r="A14" s="1">
        <v>5</v>
      </c>
      <c r="B14" s="1">
        <v>0.25095699999999999</v>
      </c>
      <c r="C14" s="1">
        <v>-0.12553600000000001</v>
      </c>
      <c r="D14" s="1">
        <v>-0.52432000000000001</v>
      </c>
      <c r="E14" s="1">
        <v>-0.93764599999999998</v>
      </c>
      <c r="F14" s="1">
        <v>-0.27326600000000001</v>
      </c>
      <c r="G14" s="1">
        <v>-0.65237800000000001</v>
      </c>
      <c r="H14">
        <f t="shared" si="0"/>
        <v>-0.37703150000000002</v>
      </c>
      <c r="I14">
        <f t="shared" si="1"/>
        <v>0.17128777311369892</v>
      </c>
      <c r="K14" s="1">
        <v>5</v>
      </c>
      <c r="L14" s="1">
        <v>0.39870499999999998</v>
      </c>
      <c r="M14" s="1">
        <v>1.36405</v>
      </c>
      <c r="N14" s="1">
        <v>2.1939000000000002</v>
      </c>
      <c r="O14" s="1">
        <v>2.0566599999999999</v>
      </c>
      <c r="P14" s="1">
        <v>2.7370999999999999</v>
      </c>
      <c r="Q14" s="1">
        <v>0.78142699999999998</v>
      </c>
      <c r="R14">
        <f t="shared" si="2"/>
        <v>1.5886403333333334</v>
      </c>
      <c r="S14">
        <f t="shared" si="3"/>
        <v>0.36616578937658512</v>
      </c>
    </row>
    <row r="15" spans="1:19" x14ac:dyDescent="0.25">
      <c r="A15" s="1">
        <v>6</v>
      </c>
      <c r="B15" s="1">
        <v>0.30276199999999998</v>
      </c>
      <c r="C15" s="1">
        <v>-8.1284800000000004E-2</v>
      </c>
      <c r="D15" s="1">
        <v>-0.26253199999999999</v>
      </c>
      <c r="E15" s="1">
        <v>-0.92991800000000002</v>
      </c>
      <c r="F15" s="1">
        <v>-0.25132100000000002</v>
      </c>
      <c r="G15" s="1">
        <v>-0.89075199999999999</v>
      </c>
      <c r="H15">
        <f t="shared" si="0"/>
        <v>-0.3521743</v>
      </c>
      <c r="I15">
        <f t="shared" si="1"/>
        <v>0.19531031122849099</v>
      </c>
      <c r="K15" s="1">
        <v>6</v>
      </c>
      <c r="L15" s="1">
        <v>0.54925500000000005</v>
      </c>
      <c r="M15" s="1">
        <v>1.5879799999999999</v>
      </c>
      <c r="N15" s="1">
        <v>2.46347</v>
      </c>
      <c r="O15" s="1">
        <v>2.5693899999999998</v>
      </c>
      <c r="P15" s="1">
        <v>2.2359499999999999</v>
      </c>
      <c r="Q15" s="1">
        <v>0.67703800000000003</v>
      </c>
      <c r="R15">
        <f t="shared" si="2"/>
        <v>1.6805138333333332</v>
      </c>
      <c r="S15">
        <f t="shared" si="3"/>
        <v>0.3654633287677822</v>
      </c>
    </row>
    <row r="16" spans="1:19" x14ac:dyDescent="0.25">
      <c r="A16" s="1">
        <v>7</v>
      </c>
      <c r="B16" s="1">
        <v>0.36386400000000002</v>
      </c>
      <c r="C16" s="1">
        <v>-7.1292300000000003E-2</v>
      </c>
      <c r="D16" s="1">
        <v>-0.49488100000000002</v>
      </c>
      <c r="E16" s="1">
        <v>-1.1553800000000001</v>
      </c>
      <c r="F16" s="1">
        <v>-0.67396500000000004</v>
      </c>
      <c r="G16" s="1">
        <v>-1.1278900000000001</v>
      </c>
      <c r="H16">
        <f t="shared" si="0"/>
        <v>-0.52659071666666668</v>
      </c>
      <c r="I16">
        <f t="shared" si="1"/>
        <v>0.24357529480253184</v>
      </c>
      <c r="K16" s="1">
        <v>7</v>
      </c>
      <c r="L16" s="1">
        <v>0.61955700000000002</v>
      </c>
      <c r="M16" s="1">
        <v>1.7681500000000001</v>
      </c>
      <c r="N16" s="1">
        <v>2.5077500000000001</v>
      </c>
      <c r="O16" s="1">
        <v>2.6297199999999998</v>
      </c>
      <c r="P16" s="1">
        <v>2.72201</v>
      </c>
      <c r="Q16" s="1">
        <v>0.932311</v>
      </c>
      <c r="R16">
        <f t="shared" si="2"/>
        <v>1.8632496666666667</v>
      </c>
      <c r="S16">
        <f t="shared" si="3"/>
        <v>0.37250453950116869</v>
      </c>
    </row>
    <row r="17" spans="1:19" x14ac:dyDescent="0.25">
      <c r="A17" s="1">
        <v>8</v>
      </c>
      <c r="B17" s="1">
        <v>0.39919199999999999</v>
      </c>
      <c r="C17" s="1">
        <v>-6.7544999999999994E-2</v>
      </c>
      <c r="D17" s="1">
        <v>-0.73194300000000001</v>
      </c>
      <c r="E17" s="1">
        <v>-1.0683100000000001</v>
      </c>
      <c r="F17" s="1">
        <v>-1.11971</v>
      </c>
      <c r="G17" s="1">
        <v>-1.26372</v>
      </c>
      <c r="H17">
        <f t="shared" si="0"/>
        <v>-0.64200599999999997</v>
      </c>
      <c r="I17">
        <f t="shared" si="1"/>
        <v>0.27194680175370084</v>
      </c>
      <c r="K17" s="1">
        <v>8</v>
      </c>
      <c r="L17" s="1">
        <v>0.62129000000000001</v>
      </c>
      <c r="M17" s="1">
        <v>1.7089799999999999</v>
      </c>
      <c r="N17" s="1">
        <v>1.9928600000000001</v>
      </c>
      <c r="O17" s="1">
        <v>2.6526399999999999</v>
      </c>
      <c r="P17" s="1">
        <v>2.3516400000000002</v>
      </c>
      <c r="Q17" s="1">
        <v>1.0239</v>
      </c>
      <c r="R17">
        <f t="shared" si="2"/>
        <v>1.7252183333333333</v>
      </c>
      <c r="S17">
        <f t="shared" si="3"/>
        <v>0.31806267554699197</v>
      </c>
    </row>
    <row r="18" spans="1:19" x14ac:dyDescent="0.25">
      <c r="A18" s="1">
        <v>9</v>
      </c>
      <c r="B18" s="1">
        <v>0.350582</v>
      </c>
      <c r="C18" s="1">
        <v>-7.0458999999999994E-2</v>
      </c>
      <c r="D18" s="1">
        <v>-0.720723</v>
      </c>
      <c r="E18" s="1">
        <v>-1.1726399999999999</v>
      </c>
      <c r="F18" s="1">
        <v>-1.48272</v>
      </c>
      <c r="G18" s="1">
        <v>-1.3079499999999999</v>
      </c>
      <c r="H18">
        <f t="shared" si="0"/>
        <v>-0.733985</v>
      </c>
      <c r="I18">
        <f t="shared" si="1"/>
        <v>0.2999547933319287</v>
      </c>
      <c r="K18" s="1">
        <v>9</v>
      </c>
      <c r="L18" s="1">
        <v>0.732958</v>
      </c>
      <c r="M18" s="1">
        <v>1.82561</v>
      </c>
      <c r="N18" s="1">
        <v>1.98498</v>
      </c>
      <c r="O18" s="1">
        <v>2.7669700000000002</v>
      </c>
      <c r="P18" s="1">
        <v>2.68126</v>
      </c>
      <c r="Q18" s="1">
        <v>1.1059600000000001</v>
      </c>
      <c r="R18">
        <f t="shared" si="2"/>
        <v>1.849623</v>
      </c>
      <c r="S18">
        <f t="shared" si="3"/>
        <v>0.3342663179557086</v>
      </c>
    </row>
    <row r="19" spans="1:19" x14ac:dyDescent="0.25">
      <c r="A19" s="1">
        <v>10</v>
      </c>
      <c r="B19" s="1">
        <v>0.42845899999999998</v>
      </c>
      <c r="C19" s="1">
        <v>-3.8023399999999999E-2</v>
      </c>
      <c r="D19" s="1">
        <v>-0.51301300000000005</v>
      </c>
      <c r="E19" s="1">
        <v>-1.41869</v>
      </c>
      <c r="F19" s="1">
        <v>-1.2975699999999999</v>
      </c>
      <c r="G19" s="1">
        <v>-1.58772</v>
      </c>
      <c r="H19">
        <f t="shared" si="0"/>
        <v>-0.73775956666666664</v>
      </c>
      <c r="I19">
        <f t="shared" si="1"/>
        <v>0.33663502402198309</v>
      </c>
      <c r="K19" s="1">
        <v>10</v>
      </c>
      <c r="L19" s="1">
        <v>0.79463099999999998</v>
      </c>
      <c r="M19" s="1">
        <v>1.8396980000000001</v>
      </c>
      <c r="N19" s="1">
        <v>0.93935800000000003</v>
      </c>
      <c r="O19" s="1">
        <v>3.0515409999999998</v>
      </c>
      <c r="P19" s="1">
        <v>2.9963199999999999</v>
      </c>
      <c r="Q19" s="1">
        <v>0.86066200000000004</v>
      </c>
      <c r="R19">
        <f t="shared" si="2"/>
        <v>1.7470350000000001</v>
      </c>
      <c r="S19">
        <f t="shared" si="3"/>
        <v>0.43267031165018321</v>
      </c>
    </row>
    <row r="20" spans="1:19" x14ac:dyDescent="0.25">
      <c r="A20" s="1">
        <v>11</v>
      </c>
      <c r="B20" s="1">
        <v>0.47192400000000001</v>
      </c>
      <c r="C20" s="1">
        <v>-5.0912399999999997E-2</v>
      </c>
      <c r="D20" s="1">
        <v>-0.74463000000000001</v>
      </c>
      <c r="E20" s="1">
        <v>-1.5866</v>
      </c>
      <c r="F20" s="1">
        <v>-1.3985399999999999</v>
      </c>
      <c r="G20" s="1">
        <v>-1.45485</v>
      </c>
      <c r="H20">
        <f t="shared" si="0"/>
        <v>-0.79393473333333331</v>
      </c>
      <c r="I20">
        <f t="shared" si="1"/>
        <v>0.34581238750182319</v>
      </c>
      <c r="K20" s="1">
        <v>11</v>
      </c>
      <c r="L20" s="1">
        <v>0.78089900000000001</v>
      </c>
      <c r="M20" s="1">
        <v>1.8480099999999999</v>
      </c>
      <c r="N20" s="1">
        <v>0.304786</v>
      </c>
      <c r="O20" s="1">
        <v>2.6770399999999999</v>
      </c>
      <c r="P20" s="1">
        <v>3.43621</v>
      </c>
      <c r="Q20" s="1">
        <v>0.95127200000000001</v>
      </c>
      <c r="R20">
        <f t="shared" si="2"/>
        <v>1.6663695000000001</v>
      </c>
      <c r="S20">
        <f t="shared" si="3"/>
        <v>0.49450701358691551</v>
      </c>
    </row>
    <row r="21" spans="1:19" x14ac:dyDescent="0.25">
      <c r="A21" s="1">
        <v>12</v>
      </c>
      <c r="B21" s="1">
        <v>0.51580999999999999</v>
      </c>
      <c r="C21" s="1">
        <v>-5.0658500000000002E-2</v>
      </c>
      <c r="D21" s="1">
        <v>-0.81699900000000003</v>
      </c>
      <c r="E21" s="1">
        <v>-1.7719</v>
      </c>
      <c r="F21" s="1">
        <v>-1.97011</v>
      </c>
      <c r="G21" s="1">
        <v>-1.7500230000000001</v>
      </c>
      <c r="H21">
        <f t="shared" si="0"/>
        <v>-0.97398008333333352</v>
      </c>
      <c r="I21">
        <f t="shared" si="1"/>
        <v>0.42141958157210363</v>
      </c>
      <c r="K21" s="1">
        <v>12</v>
      </c>
      <c r="L21" s="1">
        <v>0.82101000000000002</v>
      </c>
      <c r="M21" s="1">
        <v>1.79193</v>
      </c>
      <c r="N21" s="1">
        <v>7.9796800000000001E-2</v>
      </c>
      <c r="O21" s="1">
        <v>2.9053200000000001</v>
      </c>
      <c r="P21" s="1">
        <v>2.6803900000000001</v>
      </c>
      <c r="Q21" s="1">
        <v>1.04051</v>
      </c>
      <c r="R21">
        <f t="shared" si="2"/>
        <v>1.5531594666666668</v>
      </c>
      <c r="S21">
        <f t="shared" si="3"/>
        <v>0.45187195883762377</v>
      </c>
    </row>
    <row r="22" spans="1:19" x14ac:dyDescent="0.25">
      <c r="A22" s="1">
        <v>13</v>
      </c>
      <c r="B22" s="1">
        <v>0.50200599999999995</v>
      </c>
      <c r="C22" s="1">
        <v>-5.8390400000000002E-2</v>
      </c>
      <c r="D22" s="1">
        <v>-0.84138400000000002</v>
      </c>
      <c r="E22" s="1">
        <v>-1.9273</v>
      </c>
      <c r="F22" s="1">
        <v>-1.86785</v>
      </c>
      <c r="G22" s="1">
        <v>-1.7617400000000001</v>
      </c>
      <c r="H22">
        <f t="shared" si="0"/>
        <v>-0.9924430666666666</v>
      </c>
      <c r="I22">
        <f t="shared" si="1"/>
        <v>0.42271991495377231</v>
      </c>
      <c r="K22" s="1">
        <v>13</v>
      </c>
      <c r="L22" s="1">
        <v>0.80541799999999997</v>
      </c>
      <c r="M22" s="1">
        <v>1.8045500000000001</v>
      </c>
      <c r="N22" s="1">
        <v>-0.47534700000000002</v>
      </c>
      <c r="O22" s="1">
        <v>2.86659</v>
      </c>
      <c r="P22" s="1">
        <v>2.50244</v>
      </c>
      <c r="Q22" s="1">
        <v>0.89475700000000002</v>
      </c>
      <c r="R22">
        <f t="shared" si="2"/>
        <v>1.3997346666666666</v>
      </c>
      <c r="S22">
        <f t="shared" si="3"/>
        <v>0.50516152782950952</v>
      </c>
    </row>
    <row r="23" spans="1:19" x14ac:dyDescent="0.25">
      <c r="A23" s="1">
        <v>14</v>
      </c>
      <c r="B23" s="1">
        <v>0.50098200000000004</v>
      </c>
      <c r="C23" s="1">
        <v>-2.06941E-2</v>
      </c>
      <c r="D23" s="1">
        <v>-0.86392199999999997</v>
      </c>
      <c r="E23" s="1">
        <v>-1.9597100000000001</v>
      </c>
      <c r="F23" s="1">
        <v>-1.5438400000000001</v>
      </c>
      <c r="G23" s="1">
        <v>-1.93909</v>
      </c>
      <c r="H23">
        <f t="shared" si="0"/>
        <v>-0.9710456833333333</v>
      </c>
      <c r="I23">
        <f t="shared" si="1"/>
        <v>0.42127462837049701</v>
      </c>
      <c r="K23" s="1">
        <v>14</v>
      </c>
      <c r="L23" s="1">
        <v>0.92939499999999997</v>
      </c>
      <c r="M23" s="1">
        <v>1.80118</v>
      </c>
      <c r="N23" s="1">
        <v>-1.41028</v>
      </c>
      <c r="O23" s="1">
        <v>2.76187</v>
      </c>
      <c r="P23" s="1">
        <v>3.2291599999999998</v>
      </c>
      <c r="Q23" s="1">
        <v>1.04383</v>
      </c>
      <c r="R23">
        <f t="shared" si="2"/>
        <v>1.3925258333333332</v>
      </c>
      <c r="S23">
        <f t="shared" si="3"/>
        <v>0.67347670658112668</v>
      </c>
    </row>
    <row r="24" spans="1:19" x14ac:dyDescent="0.25">
      <c r="A24" s="1">
        <v>15</v>
      </c>
      <c r="B24" s="1">
        <v>0.46367900000000001</v>
      </c>
      <c r="C24" s="1">
        <v>-2.542E-3</v>
      </c>
      <c r="D24" s="1">
        <v>-0.86535099999999998</v>
      </c>
      <c r="E24" s="1">
        <v>-1.9692400000000001</v>
      </c>
      <c r="F24" s="1">
        <v>-1.9121300000000001</v>
      </c>
      <c r="G24" s="1">
        <v>-2.0619100000000001</v>
      </c>
      <c r="H24">
        <f t="shared" si="0"/>
        <v>-1.0579156666666667</v>
      </c>
      <c r="I24">
        <f t="shared" si="1"/>
        <v>0.44849168873508072</v>
      </c>
      <c r="K24" s="1">
        <v>15</v>
      </c>
      <c r="L24" s="1">
        <v>0.89659100000000003</v>
      </c>
      <c r="M24" s="1">
        <v>1.7222599999999999</v>
      </c>
      <c r="N24" s="1">
        <v>-1.0547299999999999</v>
      </c>
      <c r="O24" s="1">
        <v>2.8191299999999999</v>
      </c>
      <c r="P24" s="1">
        <v>3.00671</v>
      </c>
      <c r="Q24" s="1">
        <v>1.4099900000000001</v>
      </c>
      <c r="R24">
        <f t="shared" si="2"/>
        <v>1.4666585000000001</v>
      </c>
      <c r="S24">
        <f t="shared" si="3"/>
        <v>0.60420355701114237</v>
      </c>
    </row>
    <row r="25" spans="1:19" x14ac:dyDescent="0.25">
      <c r="A25" s="1">
        <v>16</v>
      </c>
      <c r="B25" s="1">
        <v>0.54943500000000001</v>
      </c>
      <c r="C25" s="1">
        <v>-1.2500000000000001E-2</v>
      </c>
      <c r="D25" s="1">
        <v>-0.453318</v>
      </c>
      <c r="E25" s="1">
        <v>-2.0736300000000001</v>
      </c>
      <c r="F25" s="1">
        <v>-2.0747499999999999</v>
      </c>
      <c r="G25" s="1">
        <v>-2.5575299999999999</v>
      </c>
      <c r="H25">
        <f t="shared" si="0"/>
        <v>-1.1037155000000001</v>
      </c>
      <c r="I25">
        <f t="shared" si="1"/>
        <v>0.52738011241126326</v>
      </c>
      <c r="K25" s="1">
        <v>16</v>
      </c>
      <c r="L25" s="1">
        <v>0.793238</v>
      </c>
      <c r="M25" s="1">
        <v>1.73207</v>
      </c>
      <c r="N25" s="1">
        <v>-1.34633</v>
      </c>
      <c r="O25" s="1">
        <v>2.7437100000000001</v>
      </c>
      <c r="P25" s="1">
        <v>2.4550000000000001</v>
      </c>
      <c r="Q25" s="1">
        <v>1.31545</v>
      </c>
      <c r="R25">
        <f t="shared" si="2"/>
        <v>1.2821896666666668</v>
      </c>
      <c r="S25">
        <f t="shared" si="3"/>
        <v>0.60175337409948204</v>
      </c>
    </row>
    <row r="26" spans="1:19" x14ac:dyDescent="0.25">
      <c r="A26" s="1">
        <v>17</v>
      </c>
      <c r="B26" s="1">
        <v>0.53914600000000001</v>
      </c>
      <c r="C26" s="1">
        <v>-5.9986900000000003E-2</v>
      </c>
      <c r="D26" s="1">
        <v>-0.691492</v>
      </c>
      <c r="E26" s="1">
        <v>-2.0509499999999998</v>
      </c>
      <c r="F26" s="1">
        <v>-1.9225699999999999</v>
      </c>
      <c r="G26" s="1">
        <v>-2.29698</v>
      </c>
      <c r="H26">
        <f t="shared" si="0"/>
        <v>-1.0804721500000001</v>
      </c>
      <c r="I26">
        <f t="shared" si="1"/>
        <v>0.4812035622546823</v>
      </c>
      <c r="K26" s="1">
        <v>17</v>
      </c>
      <c r="L26" s="1">
        <v>0.86188600000000004</v>
      </c>
      <c r="M26" s="1">
        <v>1.7250300000000001</v>
      </c>
      <c r="N26" s="1">
        <v>-1.48916</v>
      </c>
      <c r="O26" s="1">
        <v>2.6689600000000002</v>
      </c>
      <c r="P26" s="1">
        <v>1.90934</v>
      </c>
      <c r="Q26" s="1">
        <v>0.92268099999999997</v>
      </c>
      <c r="R26">
        <f t="shared" si="2"/>
        <v>1.0997895</v>
      </c>
      <c r="S26">
        <f t="shared" si="3"/>
        <v>0.58592430576527277</v>
      </c>
    </row>
    <row r="27" spans="1:19" x14ac:dyDescent="0.25">
      <c r="A27" s="1">
        <v>18</v>
      </c>
      <c r="B27" s="1">
        <v>0.52195100000000005</v>
      </c>
      <c r="C27" s="1">
        <v>-1.3096999999999999E-2</v>
      </c>
      <c r="D27" s="1">
        <v>-0.95174199999999998</v>
      </c>
      <c r="E27" s="1">
        <v>-2.10006</v>
      </c>
      <c r="F27" s="1">
        <v>-2.27183</v>
      </c>
      <c r="G27" s="1">
        <v>-2.6795100000000001</v>
      </c>
      <c r="H27">
        <f t="shared" si="0"/>
        <v>-1.2490480000000002</v>
      </c>
      <c r="I27">
        <f t="shared" si="1"/>
        <v>0.53444454552210863</v>
      </c>
      <c r="K27" s="1">
        <v>18</v>
      </c>
      <c r="L27" s="1">
        <v>0.86756800000000001</v>
      </c>
      <c r="M27" s="1">
        <v>1.75953</v>
      </c>
      <c r="N27" s="1">
        <v>-1.22515</v>
      </c>
      <c r="O27" s="1">
        <v>2.4867499999999998</v>
      </c>
      <c r="P27" s="1">
        <v>2.3074499999999998</v>
      </c>
      <c r="Q27" s="1">
        <v>0.85151500000000002</v>
      </c>
      <c r="R27">
        <f t="shared" si="2"/>
        <v>1.1746104999999998</v>
      </c>
      <c r="S27">
        <f t="shared" si="3"/>
        <v>0.55691658495647567</v>
      </c>
    </row>
    <row r="28" spans="1:19" x14ac:dyDescent="0.25">
      <c r="A28" s="1">
        <v>19</v>
      </c>
      <c r="B28" s="1">
        <v>0.53016300000000005</v>
      </c>
      <c r="C28" s="1">
        <v>7.4741399999999998E-3</v>
      </c>
      <c r="D28" s="1">
        <v>-0.59664220000000001</v>
      </c>
      <c r="E28" s="1">
        <v>-2.2478899999999999</v>
      </c>
      <c r="F28" s="1">
        <v>-2.3340900000000002</v>
      </c>
      <c r="G28" s="1">
        <v>-2.68167</v>
      </c>
      <c r="H28">
        <f t="shared" si="0"/>
        <v>-1.22044251</v>
      </c>
      <c r="I28">
        <f t="shared" si="1"/>
        <v>0.55954060418549256</v>
      </c>
      <c r="K28" s="1">
        <v>19</v>
      </c>
      <c r="L28" s="1">
        <v>0.93726399999999999</v>
      </c>
      <c r="M28" s="1">
        <v>1.7709600000000001</v>
      </c>
      <c r="N28" s="1">
        <v>-1.2321299999999999</v>
      </c>
      <c r="O28" s="1">
        <v>2.6352199999999999</v>
      </c>
      <c r="P28" s="1">
        <v>2.3147099999999998</v>
      </c>
      <c r="Q28" s="1">
        <v>1.00322</v>
      </c>
      <c r="R28">
        <f t="shared" si="2"/>
        <v>1.2382073333333332</v>
      </c>
      <c r="S28">
        <f t="shared" si="3"/>
        <v>0.5669415097160474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82CCB-C05E-4900-AEF5-77C48A392FCC}">
  <dimension ref="A5:S28"/>
  <sheetViews>
    <sheetView tabSelected="1" workbookViewId="0">
      <selection activeCell="H32" sqref="H32"/>
    </sheetView>
  </sheetViews>
  <sheetFormatPr defaultRowHeight="15" x14ac:dyDescent="0.25"/>
  <sheetData>
    <row r="5" spans="1:19" x14ac:dyDescent="0.25">
      <c r="A5" t="s">
        <v>0</v>
      </c>
      <c r="L5" t="s">
        <v>12</v>
      </c>
    </row>
    <row r="7" spans="1:19" x14ac:dyDescent="0.25">
      <c r="A7" t="s">
        <v>1</v>
      </c>
      <c r="B7" t="s">
        <v>2</v>
      </c>
      <c r="C7" t="s">
        <v>3</v>
      </c>
      <c r="D7" t="s">
        <v>4</v>
      </c>
      <c r="E7" t="s">
        <v>5</v>
      </c>
      <c r="F7" t="s">
        <v>6</v>
      </c>
      <c r="H7" s="2" t="s">
        <v>8</v>
      </c>
      <c r="I7" s="2" t="s">
        <v>9</v>
      </c>
      <c r="K7" t="s">
        <v>1</v>
      </c>
      <c r="L7" t="s">
        <v>2</v>
      </c>
      <c r="M7" t="s">
        <v>3</v>
      </c>
      <c r="N7" t="s">
        <v>4</v>
      </c>
      <c r="O7" t="s">
        <v>5</v>
      </c>
      <c r="P7" t="s">
        <v>6</v>
      </c>
      <c r="R7" s="2" t="s">
        <v>8</v>
      </c>
      <c r="S7" s="2" t="s">
        <v>9</v>
      </c>
    </row>
    <row r="8" spans="1:19" x14ac:dyDescent="0.25">
      <c r="A8" s="3">
        <v>-1</v>
      </c>
      <c r="B8" s="3">
        <v>2.3029000000000001E-2</v>
      </c>
      <c r="C8" s="3">
        <v>-8.5375599999999996E-2</v>
      </c>
      <c r="D8" s="3">
        <v>0.26293100000000003</v>
      </c>
      <c r="E8" s="3">
        <v>-0.10502300000000001</v>
      </c>
      <c r="F8" s="3">
        <v>2.8703599999999998</v>
      </c>
      <c r="G8" s="3"/>
      <c r="H8">
        <f>AVERAGE(B8:F8)</f>
        <v>0.59318428000000001</v>
      </c>
      <c r="I8">
        <f>STDEV(B8:F8)/SQRT(5)</f>
        <v>0.57304495672725209</v>
      </c>
      <c r="K8" s="3">
        <v>-1</v>
      </c>
      <c r="L8" s="3">
        <v>-1.5507999999999999E-2</v>
      </c>
      <c r="M8" s="3">
        <v>-0.110121</v>
      </c>
      <c r="N8" s="3">
        <v>7.8622999999999998E-2</v>
      </c>
      <c r="O8" s="3">
        <v>1.2616499999999999</v>
      </c>
      <c r="P8" s="3">
        <v>-0.93945599999999996</v>
      </c>
      <c r="Q8" s="3"/>
      <c r="R8">
        <f>AVERAGE(L8:P8)</f>
        <v>5.5037599999999978E-2</v>
      </c>
      <c r="S8">
        <f>STDEV(L8:P8)/SQRT(5)</f>
        <v>0.35197594521509556</v>
      </c>
    </row>
    <row r="9" spans="1:19" x14ac:dyDescent="0.25">
      <c r="A9" s="3">
        <v>0</v>
      </c>
      <c r="B9" s="3">
        <v>2.6366699999999998E-3</v>
      </c>
      <c r="C9" s="3">
        <v>-7.7999200000000005E-2</v>
      </c>
      <c r="D9" s="3">
        <v>6.9838799999999996E-3</v>
      </c>
      <c r="E9" s="3">
        <v>-0.46351300000000001</v>
      </c>
      <c r="F9" s="3">
        <v>-0.96414999999999995</v>
      </c>
      <c r="G9" s="3"/>
      <c r="H9">
        <f t="shared" ref="H9:H28" si="0">AVERAGE(B9:F9)</f>
        <v>-0.29920833000000002</v>
      </c>
      <c r="I9">
        <f t="shared" ref="I9:I28" si="1">STDEV(B9:F9)/SQRT(5)</f>
        <v>0.18747546529762749</v>
      </c>
      <c r="K9" s="3">
        <v>0</v>
      </c>
      <c r="L9" s="3">
        <v>9.2241800000000002E-3</v>
      </c>
      <c r="M9" s="3">
        <v>3.3144300000000002E-2</v>
      </c>
      <c r="N9" s="3">
        <v>-0.15807599999999999</v>
      </c>
      <c r="O9" s="3">
        <v>-0.22149099999999999</v>
      </c>
      <c r="P9" s="3">
        <v>-1.0118400000000001</v>
      </c>
      <c r="Q9" s="3"/>
      <c r="R9">
        <f t="shared" ref="R9:R22" si="2">AVERAGE(L9:P9)</f>
        <v>-0.26980770400000004</v>
      </c>
      <c r="S9">
        <f t="shared" ref="S9:S28" si="3">STDEV(L9:P9)/SQRT(5)</f>
        <v>0.19171190819657036</v>
      </c>
    </row>
    <row r="10" spans="1:19" x14ac:dyDescent="0.25">
      <c r="A10" s="3">
        <v>1</v>
      </c>
      <c r="B10" s="3">
        <v>1.29059980247402E-2</v>
      </c>
      <c r="C10" s="3">
        <v>0.25947624685737503</v>
      </c>
      <c r="D10" s="3">
        <v>0.142382001398553</v>
      </c>
      <c r="E10" s="3">
        <v>-7.6111043626661795E-2</v>
      </c>
      <c r="F10" s="3">
        <v>-0.176744926009054</v>
      </c>
      <c r="G10" s="3"/>
      <c r="H10">
        <f t="shared" si="0"/>
        <v>3.238165532899049E-2</v>
      </c>
      <c r="I10">
        <f t="shared" si="1"/>
        <v>7.731620904219226E-2</v>
      </c>
      <c r="K10" s="3">
        <v>1</v>
      </c>
      <c r="L10" s="3">
        <v>2.2929818154665299E-2</v>
      </c>
      <c r="M10" s="3">
        <v>3.5398917047594499E-3</v>
      </c>
      <c r="N10" s="3">
        <v>8.0344135676411396E-2</v>
      </c>
      <c r="O10" s="3">
        <v>2.1422460171842302E-2</v>
      </c>
      <c r="P10" s="3">
        <v>-0.75153213007697195</v>
      </c>
      <c r="Q10" s="3"/>
      <c r="R10">
        <f t="shared" si="2"/>
        <v>-0.12465916487385871</v>
      </c>
      <c r="S10">
        <f t="shared" si="3"/>
        <v>0.15725034418628189</v>
      </c>
    </row>
    <row r="11" spans="1:19" x14ac:dyDescent="0.25">
      <c r="A11" s="3">
        <v>2</v>
      </c>
      <c r="B11" s="3">
        <v>3.6289311910707299E-2</v>
      </c>
      <c r="C11" s="3">
        <v>0.299833247114073</v>
      </c>
      <c r="D11" s="3">
        <v>0.38177685487575402</v>
      </c>
      <c r="E11" s="3">
        <v>-0.246413777353436</v>
      </c>
      <c r="F11" s="3">
        <v>-1.1701039494121801</v>
      </c>
      <c r="G11" s="3"/>
      <c r="H11">
        <f t="shared" si="0"/>
        <v>-0.13972366257301636</v>
      </c>
      <c r="I11">
        <f t="shared" si="1"/>
        <v>0.28010890291440432</v>
      </c>
      <c r="K11" s="3">
        <v>2</v>
      </c>
      <c r="L11" s="3">
        <v>0.21761099252025701</v>
      </c>
      <c r="M11" s="3">
        <v>2.0431921083312699E-2</v>
      </c>
      <c r="N11" s="3">
        <v>0.31746295368067101</v>
      </c>
      <c r="O11" s="3">
        <v>0.79048570108556004</v>
      </c>
      <c r="P11" s="3">
        <v>-0.87873879748174699</v>
      </c>
      <c r="Q11" s="3"/>
      <c r="R11">
        <f t="shared" si="2"/>
        <v>9.3450554177610751E-2</v>
      </c>
      <c r="S11">
        <f t="shared" si="3"/>
        <v>0.27403824750063127</v>
      </c>
    </row>
    <row r="12" spans="1:19" x14ac:dyDescent="0.25">
      <c r="A12" s="3">
        <v>3</v>
      </c>
      <c r="B12" s="3">
        <v>0.101537790627345</v>
      </c>
      <c r="C12" s="3">
        <v>0.26330941458743701</v>
      </c>
      <c r="D12" s="3">
        <v>-2.39164786405449E-2</v>
      </c>
      <c r="E12" s="3">
        <v>0.297765676024762</v>
      </c>
      <c r="F12" s="3">
        <v>-1.1544593734017701</v>
      </c>
      <c r="G12" s="3"/>
      <c r="H12">
        <f t="shared" si="0"/>
        <v>-0.1031525941605542</v>
      </c>
      <c r="I12">
        <f t="shared" si="1"/>
        <v>0.26911450378322754</v>
      </c>
      <c r="K12" s="3">
        <v>3</v>
      </c>
      <c r="L12" s="3">
        <v>0.37530590022893501</v>
      </c>
      <c r="M12" s="3">
        <v>0.195781302858196</v>
      </c>
      <c r="N12" s="3">
        <v>0.56711469417874505</v>
      </c>
      <c r="O12" s="3">
        <v>1.14904697656</v>
      </c>
      <c r="P12" s="3">
        <v>-0.71876803985568904</v>
      </c>
      <c r="Q12" s="3"/>
      <c r="R12">
        <f t="shared" si="2"/>
        <v>0.31369616679403739</v>
      </c>
      <c r="S12">
        <f t="shared" si="3"/>
        <v>0.30378561007742444</v>
      </c>
    </row>
    <row r="13" spans="1:19" x14ac:dyDescent="0.25">
      <c r="A13" s="3">
        <v>4</v>
      </c>
      <c r="B13" s="3">
        <v>0.17412486010813499</v>
      </c>
      <c r="C13" s="3">
        <v>0.212363636822512</v>
      </c>
      <c r="D13" s="3">
        <v>-0.241023282719319</v>
      </c>
      <c r="E13" s="3">
        <v>-0.20372728563447101</v>
      </c>
      <c r="F13" s="3">
        <v>-0.58071193894194195</v>
      </c>
      <c r="G13" s="3"/>
      <c r="H13">
        <f t="shared" si="0"/>
        <v>-0.12779480207301699</v>
      </c>
      <c r="I13">
        <f t="shared" si="1"/>
        <v>0.14672825387808738</v>
      </c>
      <c r="K13" s="3">
        <v>4</v>
      </c>
      <c r="L13" s="3">
        <v>0.51854631301531795</v>
      </c>
      <c r="M13" s="3">
        <v>0.40855943918749799</v>
      </c>
      <c r="N13" s="3">
        <v>0.50173173719341002</v>
      </c>
      <c r="O13" s="3">
        <v>1.98731114490278</v>
      </c>
      <c r="P13" s="3">
        <v>-0.65799132191145904</v>
      </c>
      <c r="Q13" s="3"/>
      <c r="R13">
        <f t="shared" si="2"/>
        <v>0.55163146247750938</v>
      </c>
      <c r="S13">
        <f t="shared" si="3"/>
        <v>0.421213582674414</v>
      </c>
    </row>
    <row r="14" spans="1:19" x14ac:dyDescent="0.25">
      <c r="A14" s="3">
        <v>5</v>
      </c>
      <c r="B14" s="3">
        <v>0.18866457546620899</v>
      </c>
      <c r="C14" s="3">
        <v>0.17795740863014201</v>
      </c>
      <c r="D14" s="3">
        <v>-7.1675689020785596E-2</v>
      </c>
      <c r="E14" s="3">
        <v>5.8213894649316297E-2</v>
      </c>
      <c r="F14" s="3">
        <v>-1.31037307219745</v>
      </c>
      <c r="G14" s="3"/>
      <c r="H14">
        <f t="shared" si="0"/>
        <v>-0.19144257649451366</v>
      </c>
      <c r="I14">
        <f t="shared" si="1"/>
        <v>0.28369135615268054</v>
      </c>
      <c r="K14" s="3">
        <v>5</v>
      </c>
      <c r="L14" s="3">
        <v>0.64825353606291403</v>
      </c>
      <c r="M14" s="3">
        <v>0.56481341827380604</v>
      </c>
      <c r="N14" s="3">
        <v>6.3470043905281904E-5</v>
      </c>
      <c r="O14" s="3">
        <v>1.96544034817443</v>
      </c>
      <c r="P14" s="3">
        <v>-0.39003163966644</v>
      </c>
      <c r="Q14" s="3"/>
      <c r="R14">
        <f t="shared" si="2"/>
        <v>0.55770782657772311</v>
      </c>
      <c r="S14">
        <f t="shared" si="3"/>
        <v>0.39994607083651529</v>
      </c>
    </row>
    <row r="15" spans="1:19" x14ac:dyDescent="0.25">
      <c r="A15" s="3">
        <v>6</v>
      </c>
      <c r="B15" s="3">
        <v>0.20452549996592101</v>
      </c>
      <c r="C15" s="3">
        <v>0.14469426894913701</v>
      </c>
      <c r="D15" s="3">
        <v>0.19022445727937101</v>
      </c>
      <c r="E15" s="3">
        <v>-0.14752790316461001</v>
      </c>
      <c r="F15" s="3">
        <v>-1.13822877228357</v>
      </c>
      <c r="G15" s="3"/>
      <c r="H15">
        <f t="shared" si="0"/>
        <v>-0.14926248985075019</v>
      </c>
      <c r="I15">
        <f t="shared" si="1"/>
        <v>0.25542956187903831</v>
      </c>
      <c r="K15" s="3">
        <v>6</v>
      </c>
      <c r="L15" s="3">
        <v>0.65447436023265504</v>
      </c>
      <c r="M15" s="3">
        <v>0.71921457099577302</v>
      </c>
      <c r="N15" s="3">
        <v>-0.66598588897387101</v>
      </c>
      <c r="O15" s="3">
        <v>1.43285872698382</v>
      </c>
      <c r="P15" s="3">
        <v>-0.44474677443496202</v>
      </c>
      <c r="Q15" s="3"/>
      <c r="R15">
        <f t="shared" si="2"/>
        <v>0.33916299896068297</v>
      </c>
      <c r="S15">
        <f t="shared" si="3"/>
        <v>0.39146325607845167</v>
      </c>
    </row>
    <row r="16" spans="1:19" x14ac:dyDescent="0.25">
      <c r="A16" s="3">
        <v>7</v>
      </c>
      <c r="B16" s="3">
        <v>0.228835830634391</v>
      </c>
      <c r="C16" s="3">
        <v>1.1238810740907599E-2</v>
      </c>
      <c r="D16" s="3">
        <v>0.28794468143275698</v>
      </c>
      <c r="E16" s="3">
        <v>-0.35598701151362599</v>
      </c>
      <c r="F16" s="3">
        <v>-0.28817675899970202</v>
      </c>
      <c r="G16" s="3"/>
      <c r="H16">
        <f t="shared" si="0"/>
        <v>-2.3228889541054475E-2</v>
      </c>
      <c r="I16">
        <f t="shared" si="1"/>
        <v>0.13085850718654782</v>
      </c>
      <c r="K16" s="3">
        <v>7</v>
      </c>
      <c r="L16" s="3">
        <v>0.797361458482019</v>
      </c>
      <c r="M16" s="3">
        <v>0.88106058879708404</v>
      </c>
      <c r="N16" s="3">
        <v>-1.13955557638837</v>
      </c>
      <c r="O16" s="3">
        <v>1.29435376530992</v>
      </c>
      <c r="P16" s="3">
        <v>-0.117486934863679</v>
      </c>
      <c r="Q16" s="3"/>
      <c r="R16">
        <f t="shared" si="2"/>
        <v>0.34314666026739482</v>
      </c>
      <c r="S16">
        <f t="shared" si="3"/>
        <v>0.4365230042995536</v>
      </c>
    </row>
    <row r="17" spans="1:19" x14ac:dyDescent="0.25">
      <c r="A17" s="3">
        <v>8</v>
      </c>
      <c r="B17" s="3">
        <v>0.20187598866044101</v>
      </c>
      <c r="C17" s="3">
        <v>-0.13356616562325099</v>
      </c>
      <c r="D17" s="3">
        <v>0.33942841703073601</v>
      </c>
      <c r="E17" s="3">
        <v>-0.58625363025105703</v>
      </c>
      <c r="F17" s="3">
        <v>-1.2906295691724099</v>
      </c>
      <c r="G17" s="3"/>
      <c r="H17">
        <f t="shared" si="0"/>
        <v>-0.29382899187110817</v>
      </c>
      <c r="I17">
        <f t="shared" si="1"/>
        <v>0.29593463021161143</v>
      </c>
      <c r="K17" s="3">
        <v>8</v>
      </c>
      <c r="L17" s="3">
        <v>0.84100409554697897</v>
      </c>
      <c r="M17" s="3">
        <v>1.01424849284001</v>
      </c>
      <c r="N17" s="3">
        <v>-1.37432523954062</v>
      </c>
      <c r="O17" s="3">
        <v>1.46358887583974</v>
      </c>
      <c r="P17" s="3">
        <v>-0.50776440943155499</v>
      </c>
      <c r="Q17" s="3"/>
      <c r="R17">
        <f t="shared" si="2"/>
        <v>0.28735036305091077</v>
      </c>
      <c r="S17">
        <f t="shared" si="3"/>
        <v>0.52970858475359661</v>
      </c>
    </row>
    <row r="18" spans="1:19" x14ac:dyDescent="0.25">
      <c r="A18" s="3">
        <v>9</v>
      </c>
      <c r="B18" s="3">
        <v>0.23805837564676</v>
      </c>
      <c r="C18" s="3">
        <v>-0.26614442399680699</v>
      </c>
      <c r="D18" s="3">
        <v>0.334873268213776</v>
      </c>
      <c r="E18" s="3">
        <v>-0.266555676799481</v>
      </c>
      <c r="F18" s="3">
        <v>-0.84618223505568702</v>
      </c>
      <c r="G18" s="3"/>
      <c r="H18">
        <f t="shared" si="0"/>
        <v>-0.1611901383982878</v>
      </c>
      <c r="I18">
        <f t="shared" si="1"/>
        <v>0.21175572608289878</v>
      </c>
      <c r="K18" s="3">
        <v>9</v>
      </c>
      <c r="L18" s="3">
        <v>0.87905081887933201</v>
      </c>
      <c r="M18" s="3">
        <v>1.1923456775669701</v>
      </c>
      <c r="N18" s="3">
        <v>-1.62075405830101</v>
      </c>
      <c r="O18" s="3">
        <v>2.1437370877034301</v>
      </c>
      <c r="P18" s="3">
        <v>6.7341085315465204E-2</v>
      </c>
      <c r="Q18" s="3"/>
      <c r="R18">
        <f t="shared" si="2"/>
        <v>0.53234412223283745</v>
      </c>
      <c r="S18">
        <f t="shared" si="3"/>
        <v>0.63263158611753068</v>
      </c>
    </row>
    <row r="19" spans="1:19" x14ac:dyDescent="0.25">
      <c r="A19" s="3">
        <v>10</v>
      </c>
      <c r="B19" s="3">
        <v>0.240985900185959</v>
      </c>
      <c r="C19" s="3">
        <v>-0.31287877080175402</v>
      </c>
      <c r="D19" s="3">
        <v>0.57695517775128102</v>
      </c>
      <c r="E19" s="3">
        <v>-0.63202641583945096</v>
      </c>
      <c r="F19" s="3">
        <v>-1.0741559420396301</v>
      </c>
      <c r="G19" s="3"/>
      <c r="H19">
        <f t="shared" si="0"/>
        <v>-0.24022401014871902</v>
      </c>
      <c r="I19">
        <f t="shared" si="1"/>
        <v>0.29610598687962342</v>
      </c>
      <c r="K19" s="3">
        <v>10</v>
      </c>
      <c r="L19" s="3">
        <v>0.90981067943098304</v>
      </c>
      <c r="M19" s="3">
        <v>1.2917617190641399</v>
      </c>
      <c r="N19" s="3">
        <v>-2.0633033543216199</v>
      </c>
      <c r="O19" s="3">
        <v>1.7691323885488099</v>
      </c>
      <c r="P19" s="3">
        <v>0.21873741143624401</v>
      </c>
      <c r="Q19" s="3"/>
      <c r="R19">
        <f t="shared" si="2"/>
        <v>0.42522776883171137</v>
      </c>
      <c r="S19">
        <f t="shared" si="3"/>
        <v>0.67183356308118924</v>
      </c>
    </row>
    <row r="20" spans="1:19" x14ac:dyDescent="0.25">
      <c r="A20" s="3">
        <v>11</v>
      </c>
      <c r="B20" s="3">
        <v>0.279533852417301</v>
      </c>
      <c r="C20" s="3">
        <v>-0.299791903502173</v>
      </c>
      <c r="D20" s="3">
        <v>0.897857798880075</v>
      </c>
      <c r="E20" s="3">
        <v>-0.51662059430148599</v>
      </c>
      <c r="F20" s="3">
        <v>-0.90513671150384001</v>
      </c>
      <c r="G20" s="3"/>
      <c r="H20">
        <f t="shared" si="0"/>
        <v>-0.1088315116020246</v>
      </c>
      <c r="I20">
        <f t="shared" si="1"/>
        <v>0.31631557047061287</v>
      </c>
      <c r="K20" s="3">
        <v>11</v>
      </c>
      <c r="L20" s="3">
        <v>0.91901418657327905</v>
      </c>
      <c r="M20" s="3">
        <v>1.3778626964451499</v>
      </c>
      <c r="N20" s="3">
        <v>-2.4932755338527102</v>
      </c>
      <c r="O20" s="3">
        <v>1.9843004516670999</v>
      </c>
      <c r="P20" s="3">
        <v>1.40439297393848E-2</v>
      </c>
      <c r="Q20" s="3"/>
      <c r="R20">
        <f t="shared" si="2"/>
        <v>0.36038914611444073</v>
      </c>
      <c r="S20">
        <f t="shared" si="3"/>
        <v>0.78255221564921362</v>
      </c>
    </row>
    <row r="21" spans="1:19" x14ac:dyDescent="0.25">
      <c r="A21" s="3">
        <v>12</v>
      </c>
      <c r="B21" s="3">
        <v>0.28904505653051499</v>
      </c>
      <c r="C21" s="3">
        <v>-0.27898793127148602</v>
      </c>
      <c r="D21" s="3">
        <v>0.98886311305867702</v>
      </c>
      <c r="E21" s="3">
        <v>-0.48078536606727101</v>
      </c>
      <c r="F21" s="3">
        <v>-1.36396860685928</v>
      </c>
      <c r="G21" s="3"/>
      <c r="H21">
        <f t="shared" si="0"/>
        <v>-0.16916674692176897</v>
      </c>
      <c r="I21">
        <f t="shared" si="1"/>
        <v>0.39291917453018155</v>
      </c>
      <c r="K21" s="3">
        <v>12</v>
      </c>
      <c r="L21" s="3">
        <v>0.99533841717489902</v>
      </c>
      <c r="M21" s="3">
        <v>1.5199860981387701</v>
      </c>
      <c r="N21" s="3">
        <v>-2.5682791552125899</v>
      </c>
      <c r="O21" s="3">
        <v>1.7218939630835</v>
      </c>
      <c r="P21" s="3">
        <v>-0.753042231448382</v>
      </c>
      <c r="Q21" s="3"/>
      <c r="R21">
        <f t="shared" si="2"/>
        <v>0.18317941834723944</v>
      </c>
      <c r="S21">
        <f t="shared" si="3"/>
        <v>0.81428901651246788</v>
      </c>
    </row>
    <row r="22" spans="1:19" x14ac:dyDescent="0.25">
      <c r="A22" s="3">
        <v>13</v>
      </c>
      <c r="B22" s="3">
        <v>0.309231437691325</v>
      </c>
      <c r="C22" s="3">
        <v>-0.36715479538043999</v>
      </c>
      <c r="D22" s="3">
        <v>1.0329235332503699</v>
      </c>
      <c r="E22" s="3">
        <v>-0.768312689837513</v>
      </c>
      <c r="F22" s="3">
        <v>-1.27087354088055</v>
      </c>
      <c r="G22" s="3"/>
      <c r="H22">
        <f t="shared" si="0"/>
        <v>-0.21283721103136161</v>
      </c>
      <c r="I22">
        <f t="shared" si="1"/>
        <v>0.40473962652843271</v>
      </c>
      <c r="K22" s="3">
        <v>13</v>
      </c>
      <c r="L22" s="3">
        <v>0.97934916041697195</v>
      </c>
      <c r="M22" s="3">
        <v>1.6035717951927599</v>
      </c>
      <c r="N22" s="3">
        <v>-2.5218540856317002</v>
      </c>
      <c r="O22" s="3">
        <v>1.70395640267287</v>
      </c>
      <c r="P22" s="3">
        <v>-0.35852312229518202</v>
      </c>
      <c r="Q22" s="3"/>
      <c r="R22">
        <f t="shared" si="2"/>
        <v>0.28130003007114396</v>
      </c>
      <c r="S22">
        <f t="shared" si="3"/>
        <v>0.79141244071610595</v>
      </c>
    </row>
    <row r="23" spans="1:19" x14ac:dyDescent="0.25">
      <c r="A23" s="3">
        <v>14</v>
      </c>
      <c r="B23" s="3">
        <v>0.29723152647055001</v>
      </c>
      <c r="C23" s="3">
        <v>-0.344392145776442</v>
      </c>
      <c r="D23" s="3">
        <v>0.99330363235055896</v>
      </c>
      <c r="E23" s="3">
        <v>-0.72426077541044998</v>
      </c>
      <c r="F23" s="3">
        <v>-1.2067558310238899</v>
      </c>
      <c r="G23" s="3"/>
      <c r="H23">
        <f>AVERAGE(B23:F23)</f>
        <v>-0.19697471867793459</v>
      </c>
      <c r="I23">
        <f t="shared" si="1"/>
        <v>0.38603255976396456</v>
      </c>
      <c r="K23" s="3">
        <v>14</v>
      </c>
      <c r="L23" s="3">
        <v>1.0652271644520399</v>
      </c>
      <c r="M23" s="3">
        <v>1.6819210161795699</v>
      </c>
      <c r="N23" s="3">
        <v>-2.4184207113983902</v>
      </c>
      <c r="O23" s="3">
        <v>1.75751234184454</v>
      </c>
      <c r="P23" s="3">
        <v>-0.69747502054517796</v>
      </c>
      <c r="Q23" s="3"/>
      <c r="R23">
        <f>AVERAGE(L23:P23)</f>
        <v>0.27775295810651635</v>
      </c>
      <c r="S23">
        <f t="shared" si="3"/>
        <v>0.80628510656000341</v>
      </c>
    </row>
    <row r="24" spans="1:19" x14ac:dyDescent="0.25">
      <c r="A24" s="3">
        <v>15</v>
      </c>
      <c r="B24" s="3">
        <v>0.32309939275481397</v>
      </c>
      <c r="C24" s="3">
        <v>-0.390838878780292</v>
      </c>
      <c r="D24" s="3">
        <v>0.99569216003991701</v>
      </c>
      <c r="E24" s="3">
        <v>-0.89312069561940799</v>
      </c>
      <c r="F24" s="3">
        <v>-0.96430542034766997</v>
      </c>
      <c r="G24" s="3"/>
      <c r="H24">
        <f t="shared" si="0"/>
        <v>-0.18589468839052778</v>
      </c>
      <c r="I24">
        <f t="shared" si="1"/>
        <v>0.37438726401456657</v>
      </c>
      <c r="K24" s="3">
        <v>15</v>
      </c>
      <c r="L24" s="3">
        <v>1.0832875000769999</v>
      </c>
      <c r="M24" s="3">
        <v>1.8042735779751</v>
      </c>
      <c r="N24" s="3">
        <v>-2.2735101647815301</v>
      </c>
      <c r="O24" s="3">
        <v>2.09536698171752</v>
      </c>
      <c r="P24" s="3">
        <v>-0.66250253779116297</v>
      </c>
      <c r="Q24" s="3"/>
      <c r="R24">
        <f t="shared" ref="R24:R28" si="4">AVERAGE(L24:P24)</f>
        <v>0.40938307143938529</v>
      </c>
      <c r="S24">
        <f t="shared" si="3"/>
        <v>0.82429555761611029</v>
      </c>
    </row>
    <row r="25" spans="1:19" x14ac:dyDescent="0.25">
      <c r="A25" s="3">
        <v>16</v>
      </c>
      <c r="B25" s="3">
        <v>0.27253933269959901</v>
      </c>
      <c r="C25" s="3">
        <v>-0.37282671943581902</v>
      </c>
      <c r="D25" s="3">
        <v>0.98591650624553495</v>
      </c>
      <c r="E25" s="3">
        <v>-0.87023318231370494</v>
      </c>
      <c r="F25" s="3">
        <v>-1.50915902205879</v>
      </c>
      <c r="G25" s="3"/>
      <c r="H25">
        <f t="shared" si="0"/>
        <v>-0.298752616972636</v>
      </c>
      <c r="I25">
        <f t="shared" si="1"/>
        <v>0.43439094849008469</v>
      </c>
      <c r="K25" s="3">
        <v>16</v>
      </c>
      <c r="L25" s="3">
        <v>1.0621382983232599</v>
      </c>
      <c r="M25" s="3">
        <v>1.80448431432637</v>
      </c>
      <c r="N25" s="3">
        <v>-2.5833906583075401</v>
      </c>
      <c r="O25" s="3">
        <v>1.9703473259661599</v>
      </c>
      <c r="P25" s="3">
        <v>0.20527992553692601</v>
      </c>
      <c r="Q25" s="3"/>
      <c r="R25">
        <f t="shared" si="4"/>
        <v>0.49177184116903516</v>
      </c>
      <c r="S25">
        <f t="shared" si="3"/>
        <v>0.82986201903636159</v>
      </c>
    </row>
    <row r="26" spans="1:19" x14ac:dyDescent="0.25">
      <c r="A26" s="3">
        <v>17</v>
      </c>
      <c r="B26" s="3">
        <v>0.31410103247743199</v>
      </c>
      <c r="C26" s="3">
        <v>-0.31814118353133702</v>
      </c>
      <c r="D26" s="3">
        <v>1.3237776288391301</v>
      </c>
      <c r="E26" s="3">
        <v>-0.99574481335581999</v>
      </c>
      <c r="F26" s="3">
        <v>-1.30112717792725</v>
      </c>
      <c r="G26" s="3"/>
      <c r="H26">
        <f t="shared" si="0"/>
        <v>-0.19542690269956897</v>
      </c>
      <c r="I26">
        <f t="shared" si="1"/>
        <v>0.47147331721155072</v>
      </c>
      <c r="K26" s="3">
        <v>17</v>
      </c>
      <c r="L26" s="3">
        <v>1.1289343603848601</v>
      </c>
      <c r="M26" s="3">
        <v>1.8808535502319901</v>
      </c>
      <c r="N26" s="3">
        <v>-2.5265427399099001</v>
      </c>
      <c r="O26" s="3">
        <v>2.09095596081327</v>
      </c>
      <c r="P26" s="3">
        <v>-0.967001740283575</v>
      </c>
      <c r="Q26" s="3"/>
      <c r="R26">
        <f t="shared" si="4"/>
        <v>0.321439878247329</v>
      </c>
      <c r="S26">
        <f t="shared" si="3"/>
        <v>0.8940383745456062</v>
      </c>
    </row>
    <row r="27" spans="1:19" x14ac:dyDescent="0.25">
      <c r="A27" s="3">
        <v>18</v>
      </c>
      <c r="B27" s="3">
        <v>0.29978015412796</v>
      </c>
      <c r="C27" s="3">
        <v>-0.29020858740141098</v>
      </c>
      <c r="D27" s="3">
        <v>1.5641485407234601</v>
      </c>
      <c r="E27" s="3">
        <v>-1.0822346811775301</v>
      </c>
      <c r="F27" s="3">
        <v>-0.98238322219246899</v>
      </c>
      <c r="G27" s="3"/>
      <c r="H27">
        <f t="shared" si="0"/>
        <v>-9.8179559183997983E-2</v>
      </c>
      <c r="I27">
        <f t="shared" si="1"/>
        <v>0.4852196612689299</v>
      </c>
      <c r="K27" s="3">
        <v>18</v>
      </c>
      <c r="L27" s="3">
        <v>1.05477177220955</v>
      </c>
      <c r="M27" s="3">
        <v>1.97489974588859</v>
      </c>
      <c r="N27" s="3">
        <v>-2.4414216160976498</v>
      </c>
      <c r="O27" s="3">
        <v>0.90678783336580104</v>
      </c>
      <c r="P27" s="3">
        <v>-8.5787627110784401E-2</v>
      </c>
      <c r="Q27" s="3"/>
      <c r="R27">
        <f t="shared" si="4"/>
        <v>0.28185002165110135</v>
      </c>
      <c r="S27">
        <f t="shared" si="3"/>
        <v>0.75517344112103357</v>
      </c>
    </row>
    <row r="28" spans="1:19" x14ac:dyDescent="0.25">
      <c r="A28" s="3">
        <v>19</v>
      </c>
      <c r="B28" s="3">
        <v>0.34420640577529399</v>
      </c>
      <c r="C28" s="3">
        <v>-0.30381958677898102</v>
      </c>
      <c r="D28" s="3">
        <v>1.56123908536523</v>
      </c>
      <c r="E28" s="3">
        <v>-0.92978372652128605</v>
      </c>
      <c r="F28" s="3">
        <v>-1.2095057994423399</v>
      </c>
      <c r="G28" s="3"/>
      <c r="H28">
        <f t="shared" si="0"/>
        <v>-0.10753272432041658</v>
      </c>
      <c r="I28">
        <f t="shared" si="1"/>
        <v>0.49587485799085268</v>
      </c>
      <c r="K28" s="3">
        <v>19</v>
      </c>
      <c r="L28" s="3">
        <v>1.02997068717506</v>
      </c>
      <c r="M28" s="3">
        <v>2.04684894879184</v>
      </c>
      <c r="N28" s="3">
        <v>-2.6458709081674399</v>
      </c>
      <c r="O28" s="3">
        <v>0.86402403516501103</v>
      </c>
      <c r="P28" s="3">
        <v>-0.23565973112159999</v>
      </c>
      <c r="Q28" s="3"/>
      <c r="R28">
        <f t="shared" si="4"/>
        <v>0.21186260636857424</v>
      </c>
      <c r="S28">
        <f t="shared" si="3"/>
        <v>0.80089660133582852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4b77578-9773-42d5-8507-251ca2dc2b06}" enabled="0" method="" siteId="{14b77578-9773-42d5-8507-251ca2dc2b0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9a</vt:lpstr>
      <vt:lpstr>ED Fig. 9b</vt:lpstr>
      <vt:lpstr>ED Fig. 9c</vt:lpstr>
      <vt:lpstr>ED Fig. 9d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Michaelides, Michael (NIH/NIDA) [E]</dc:creator>
  <cp:lastModifiedBy>Sternson, Scott</cp:lastModifiedBy>
  <dcterms:created xsi:type="dcterms:W3CDTF">2025-04-22T18:55:10Z</dcterms:created>
  <dcterms:modified xsi:type="dcterms:W3CDTF">2025-06-17T21:23:18Z</dcterms:modified>
</cp:coreProperties>
</file>