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rn\HHMI Dropbox\Scott Sternson\Negative feedback chemogenetics\Cocaine\Cocaine ms\Response to Reviewers\Final docs for publication\"/>
    </mc:Choice>
  </mc:AlternateContent>
  <xr:revisionPtr revIDLastSave="0" documentId="13_ncr:1_{754982BE-3EEF-4ECD-A43F-2396B9701782}" xr6:coauthVersionLast="47" xr6:coauthVersionMax="47" xr10:uidLastSave="{00000000-0000-0000-0000-000000000000}"/>
  <bookViews>
    <workbookView xWindow="1605" yWindow="1200" windowWidth="23745" windowHeight="16830" activeTab="3" xr2:uid="{61FF8ACF-7BF3-41E3-8F11-9468D7FA7100}"/>
  </bookViews>
  <sheets>
    <sheet name="ED Fig. 2a" sheetId="1" r:id="rId1"/>
    <sheet name="ED Fig. 2b" sheetId="5" r:id="rId2"/>
    <sheet name="ED Fig. 2c" sheetId="6" r:id="rId3"/>
    <sheet name="ED Fig. 2d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7" l="1"/>
  <c r="L22" i="7" s="1"/>
  <c r="D24" i="7"/>
  <c r="K23" i="7" s="1"/>
  <c r="C24" i="7"/>
  <c r="J21" i="7" s="1"/>
  <c r="B24" i="7"/>
  <c r="I22" i="7" s="1"/>
  <c r="J23" i="7"/>
  <c r="I23" i="7"/>
  <c r="K22" i="7"/>
  <c r="L21" i="7"/>
  <c r="K21" i="7"/>
  <c r="I21" i="7"/>
  <c r="O21" i="7" s="1"/>
  <c r="L20" i="7"/>
  <c r="K20" i="7"/>
  <c r="J20" i="7"/>
  <c r="I20" i="7"/>
  <c r="O20" i="7" s="1"/>
  <c r="A20" i="7"/>
  <c r="A21" i="7" s="1"/>
  <c r="A22" i="7" s="1"/>
  <c r="A23" i="7" s="1"/>
  <c r="K19" i="7"/>
  <c r="J19" i="7"/>
  <c r="I19" i="7"/>
  <c r="L18" i="7"/>
  <c r="K18" i="7"/>
  <c r="J18" i="7"/>
  <c r="O18" i="7" s="1"/>
  <c r="I18" i="7"/>
  <c r="L17" i="7"/>
  <c r="K17" i="7"/>
  <c r="J17" i="7"/>
  <c r="O17" i="7" s="1"/>
  <c r="I17" i="7"/>
  <c r="L16" i="7"/>
  <c r="K16" i="7"/>
  <c r="J16" i="7"/>
  <c r="I16" i="7"/>
  <c r="O16" i="7" s="1"/>
  <c r="G11" i="7"/>
  <c r="N8" i="7" s="1"/>
  <c r="F11" i="7"/>
  <c r="M4" i="7" s="1"/>
  <c r="E11" i="7"/>
  <c r="L9" i="7" s="1"/>
  <c r="D11" i="7"/>
  <c r="K5" i="7" s="1"/>
  <c r="O5" i="7" s="1"/>
  <c r="C11" i="7"/>
  <c r="J7" i="7" s="1"/>
  <c r="B11" i="7"/>
  <c r="L10" i="7"/>
  <c r="K10" i="7"/>
  <c r="I10" i="7"/>
  <c r="N9" i="7"/>
  <c r="K9" i="7"/>
  <c r="I9" i="7"/>
  <c r="K8" i="7"/>
  <c r="J8" i="7"/>
  <c r="I8" i="7"/>
  <c r="N7" i="7"/>
  <c r="L7" i="7"/>
  <c r="I7" i="7"/>
  <c r="N6" i="7"/>
  <c r="K6" i="7"/>
  <c r="I6" i="7"/>
  <c r="N5" i="7"/>
  <c r="L5" i="7"/>
  <c r="J5" i="7"/>
  <c r="I5" i="7"/>
  <c r="N4" i="7"/>
  <c r="L4" i="7"/>
  <c r="K4" i="7"/>
  <c r="I4" i="7"/>
  <c r="N3" i="7"/>
  <c r="M3" i="7"/>
  <c r="K3" i="7"/>
  <c r="I3" i="7"/>
  <c r="A5" i="5"/>
  <c r="A6" i="5" s="1"/>
  <c r="A7" i="5" s="1"/>
  <c r="A8" i="5" s="1"/>
  <c r="A9" i="5" s="1"/>
  <c r="A10" i="5" s="1"/>
  <c r="A11" i="5" s="1"/>
  <c r="O4" i="7" l="1"/>
  <c r="O7" i="7"/>
  <c r="O9" i="7"/>
  <c r="M10" i="7"/>
  <c r="J6" i="7"/>
  <c r="K7" i="7"/>
  <c r="L8" i="7"/>
  <c r="O8" i="7" s="1"/>
  <c r="M9" i="7"/>
  <c r="N10" i="7"/>
  <c r="M8" i="7"/>
  <c r="J4" i="7"/>
  <c r="L6" i="7"/>
  <c r="M7" i="7"/>
  <c r="L19" i="7"/>
  <c r="O19" i="7" s="1"/>
  <c r="J22" i="7"/>
  <c r="O22" i="7" s="1"/>
  <c r="L23" i="7"/>
  <c r="O23" i="7" s="1"/>
  <c r="M6" i="7"/>
  <c r="J3" i="7"/>
  <c r="O3" i="7" s="1"/>
  <c r="M5" i="7"/>
  <c r="J10" i="7"/>
  <c r="O10" i="7" s="1"/>
  <c r="J9" i="7"/>
  <c r="O6" i="7" l="1"/>
  <c r="K4" i="1"/>
  <c r="K5" i="1"/>
  <c r="K6" i="1"/>
  <c r="K7" i="1"/>
  <c r="K8" i="1"/>
  <c r="K9" i="1"/>
  <c r="K10" i="1"/>
  <c r="K3" i="1"/>
  <c r="H3" i="1"/>
  <c r="I3" i="1"/>
  <c r="J3" i="1"/>
  <c r="H4" i="1"/>
  <c r="I4" i="1"/>
  <c r="J4" i="1"/>
  <c r="H5" i="1"/>
  <c r="I5" i="1"/>
  <c r="J5" i="1"/>
  <c r="H6" i="1"/>
  <c r="I6" i="1"/>
  <c r="J6" i="1"/>
  <c r="H7" i="1"/>
  <c r="I7" i="1"/>
  <c r="J7" i="1"/>
  <c r="H8" i="1"/>
  <c r="I8" i="1"/>
  <c r="J8" i="1"/>
  <c r="H9" i="1"/>
  <c r="I9" i="1"/>
  <c r="J9" i="1"/>
  <c r="H10" i="1"/>
  <c r="I10" i="1"/>
  <c r="J10" i="1"/>
  <c r="G4" i="1"/>
  <c r="G5" i="1"/>
  <c r="G6" i="1"/>
  <c r="G7" i="1"/>
  <c r="G8" i="1"/>
  <c r="G9" i="1"/>
  <c r="G10" i="1"/>
  <c r="G3" i="1"/>
  <c r="E11" i="1"/>
  <c r="D11" i="1"/>
  <c r="C11" i="1"/>
  <c r="B11" i="1"/>
  <c r="A4" i="1" l="1"/>
  <c r="A5" i="1" s="1"/>
  <c r="A6" i="1" s="1"/>
  <c r="A7" i="1" s="1"/>
  <c r="A8" i="1" s="1"/>
  <c r="A9" i="1" s="1"/>
  <c r="A10" i="1" s="1"/>
</calcChain>
</file>

<file path=xl/sharedStrings.xml><?xml version="1.0" encoding="utf-8"?>
<sst xmlns="http://schemas.openxmlformats.org/spreadsheetml/2006/main" count="43" uniqueCount="26">
  <si>
    <t>coca5HT3</t>
  </si>
  <si>
    <t>DR 1</t>
  </si>
  <si>
    <t>DR 2</t>
  </si>
  <si>
    <t>DR 3</t>
  </si>
  <si>
    <t>DR 4</t>
  </si>
  <si>
    <t>max</t>
  </si>
  <si>
    <t>Max normalized</t>
  </si>
  <si>
    <t>Choline Conc (uM)</t>
  </si>
  <si>
    <t>AVG</t>
  </si>
  <si>
    <t>coca-5HT3</t>
  </si>
  <si>
    <t>conc (uM)</t>
  </si>
  <si>
    <t>cocaine</t>
  </si>
  <si>
    <t>benzoyl ecgonine</t>
  </si>
  <si>
    <t>ecgonine</t>
  </si>
  <si>
    <t>Morphine</t>
  </si>
  <si>
    <t>Heroin</t>
  </si>
  <si>
    <t>Oxycodone</t>
  </si>
  <si>
    <t>Nicotine</t>
  </si>
  <si>
    <t>Amphetamine</t>
  </si>
  <si>
    <t>Methamphetamine</t>
  </si>
  <si>
    <t>a75HT3</t>
  </si>
  <si>
    <t>[Nicotine] uM</t>
  </si>
  <si>
    <t>DR 5</t>
  </si>
  <si>
    <t>DR 6</t>
  </si>
  <si>
    <t>NaN</t>
  </si>
  <si>
    <t xml:space="preserve">coca5HT3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</si>
</sst>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1B6C-6D06-47DC-84ED-A4BCAC1C3F18}">
  <dimension ref="A1:K11"/>
  <sheetViews>
    <sheetView workbookViewId="0">
      <selection activeCell="C35" sqref="C35"/>
    </sheetView>
  </sheetViews>
  <sheetFormatPr defaultRowHeight="15" x14ac:dyDescent="0.25"/>
  <cols>
    <col min="1" max="1" width="15.7109375" bestFit="1" customWidth="1"/>
  </cols>
  <sheetData>
    <row r="1" spans="1:11" x14ac:dyDescent="0.25">
      <c r="A1" t="s">
        <v>0</v>
      </c>
      <c r="G1" t="s">
        <v>6</v>
      </c>
    </row>
    <row r="2" spans="1:11" x14ac:dyDescent="0.25">
      <c r="A2" t="s">
        <v>7</v>
      </c>
      <c r="B2" t="s">
        <v>1</v>
      </c>
      <c r="C2" t="s">
        <v>2</v>
      </c>
      <c r="D2" t="s">
        <v>3</v>
      </c>
      <c r="E2" t="s">
        <v>4</v>
      </c>
      <c r="K2" s="1" t="s">
        <v>8</v>
      </c>
    </row>
    <row r="3" spans="1:11" x14ac:dyDescent="0.25">
      <c r="A3">
        <v>3000</v>
      </c>
      <c r="B3">
        <v>0.53700000000000003</v>
      </c>
      <c r="C3">
        <v>0.55600000000000005</v>
      </c>
      <c r="D3">
        <v>0.18</v>
      </c>
      <c r="E3">
        <v>0.20599999999999999</v>
      </c>
      <c r="G3">
        <f>B3/B$11</f>
        <v>1</v>
      </c>
      <c r="H3">
        <f t="shared" ref="H3:J10" si="0">C3/C$11</f>
        <v>1</v>
      </c>
      <c r="I3">
        <f t="shared" si="0"/>
        <v>1</v>
      </c>
      <c r="J3">
        <f t="shared" si="0"/>
        <v>1</v>
      </c>
      <c r="K3" s="1">
        <f>AVERAGE(G3:J3)</f>
        <v>1</v>
      </c>
    </row>
    <row r="4" spans="1:11" x14ac:dyDescent="0.25">
      <c r="A4">
        <f>A3/3</f>
        <v>1000</v>
      </c>
      <c r="B4">
        <v>0.216</v>
      </c>
      <c r="C4">
        <v>0.29399999999999998</v>
      </c>
      <c r="D4">
        <v>6.4000000000000098E-2</v>
      </c>
      <c r="E4">
        <v>6.5000000000000002E-2</v>
      </c>
      <c r="G4">
        <f t="shared" ref="G4:G10" si="1">B4/B$11</f>
        <v>0.40223463687150834</v>
      </c>
      <c r="H4">
        <f t="shared" si="0"/>
        <v>0.52877697841726612</v>
      </c>
      <c r="I4">
        <f t="shared" si="0"/>
        <v>0.35555555555555612</v>
      </c>
      <c r="J4">
        <f t="shared" si="0"/>
        <v>0.3155339805825243</v>
      </c>
      <c r="K4" s="1">
        <f t="shared" ref="K4:K10" si="2">AVERAGE(G4:J4)</f>
        <v>0.40052528785671371</v>
      </c>
    </row>
    <row r="5" spans="1:11" x14ac:dyDescent="0.25">
      <c r="A5">
        <f t="shared" ref="A5:A10" si="3">A4/3</f>
        <v>333.33333333333331</v>
      </c>
      <c r="B5">
        <v>4.4999999999999901E-2</v>
      </c>
      <c r="C5">
        <v>0.05</v>
      </c>
      <c r="D5">
        <v>0.01</v>
      </c>
      <c r="E5">
        <v>1.6E-2</v>
      </c>
      <c r="G5">
        <f t="shared" si="1"/>
        <v>8.379888268156406E-2</v>
      </c>
      <c r="H5">
        <f t="shared" si="0"/>
        <v>8.9928057553956831E-2</v>
      </c>
      <c r="I5">
        <f t="shared" si="0"/>
        <v>5.5555555555555559E-2</v>
      </c>
      <c r="J5">
        <f t="shared" si="0"/>
        <v>7.7669902912621366E-2</v>
      </c>
      <c r="K5" s="1">
        <f t="shared" si="2"/>
        <v>7.6738099675924445E-2</v>
      </c>
    </row>
    <row r="6" spans="1:11" x14ac:dyDescent="0.25">
      <c r="A6">
        <f t="shared" si="3"/>
        <v>111.1111111111111</v>
      </c>
      <c r="B6">
        <v>0.02</v>
      </c>
      <c r="C6">
        <v>2.4E-2</v>
      </c>
      <c r="D6">
        <v>0.01</v>
      </c>
      <c r="E6">
        <v>1.09999999999999E-2</v>
      </c>
      <c r="G6">
        <f t="shared" si="1"/>
        <v>3.7243947858472994E-2</v>
      </c>
      <c r="H6">
        <f t="shared" si="0"/>
        <v>4.3165467625899276E-2</v>
      </c>
      <c r="I6">
        <f t="shared" si="0"/>
        <v>5.5555555555555559E-2</v>
      </c>
      <c r="J6">
        <f t="shared" si="0"/>
        <v>5.3398058252426703E-2</v>
      </c>
      <c r="K6" s="1">
        <f t="shared" si="2"/>
        <v>4.7340757323088636E-2</v>
      </c>
    </row>
    <row r="7" spans="1:11" x14ac:dyDescent="0.25">
      <c r="A7">
        <f t="shared" si="3"/>
        <v>37.037037037037031</v>
      </c>
      <c r="B7">
        <v>2.2999999999999899E-2</v>
      </c>
      <c r="C7">
        <v>1.7999999999999999E-2</v>
      </c>
      <c r="D7">
        <v>1.4E-2</v>
      </c>
      <c r="E7">
        <v>1.09999999999999E-2</v>
      </c>
      <c r="G7">
        <f t="shared" si="1"/>
        <v>4.2830540037243757E-2</v>
      </c>
      <c r="H7">
        <f t="shared" si="0"/>
        <v>3.2374100719424453E-2</v>
      </c>
      <c r="I7">
        <f t="shared" si="0"/>
        <v>7.7777777777777779E-2</v>
      </c>
      <c r="J7">
        <f t="shared" si="0"/>
        <v>5.3398058252426703E-2</v>
      </c>
      <c r="K7" s="1">
        <f t="shared" si="2"/>
        <v>5.1595119196718178E-2</v>
      </c>
    </row>
    <row r="8" spans="1:11" x14ac:dyDescent="0.25">
      <c r="A8">
        <f t="shared" si="3"/>
        <v>12.345679012345677</v>
      </c>
      <c r="B8">
        <v>3.0999999999999899E-2</v>
      </c>
      <c r="C8">
        <v>2.4999999999999901E-2</v>
      </c>
      <c r="D8">
        <v>4.9999999999998899E-3</v>
      </c>
      <c r="E8">
        <v>2.4999999999999901E-2</v>
      </c>
      <c r="G8">
        <f t="shared" si="1"/>
        <v>5.7728119180632954E-2</v>
      </c>
      <c r="H8">
        <f t="shared" si="0"/>
        <v>4.4964028776978235E-2</v>
      </c>
      <c r="I8">
        <f t="shared" si="0"/>
        <v>2.7777777777777169E-2</v>
      </c>
      <c r="J8">
        <f t="shared" si="0"/>
        <v>0.1213592233009704</v>
      </c>
      <c r="K8" s="1">
        <f t="shared" si="2"/>
        <v>6.2957287259089695E-2</v>
      </c>
    </row>
    <row r="9" spans="1:11" x14ac:dyDescent="0.25">
      <c r="A9">
        <f t="shared" si="3"/>
        <v>4.1152263374485587</v>
      </c>
      <c r="B9">
        <v>2.5999999999999999E-2</v>
      </c>
      <c r="C9">
        <v>2.8999999999999901E-2</v>
      </c>
      <c r="D9">
        <v>4.9999999999998899E-3</v>
      </c>
      <c r="E9">
        <v>2.4E-2</v>
      </c>
      <c r="G9">
        <f t="shared" si="1"/>
        <v>4.8417132216014895E-2</v>
      </c>
      <c r="H9">
        <f t="shared" si="0"/>
        <v>5.2158273381294779E-2</v>
      </c>
      <c r="I9">
        <f t="shared" si="0"/>
        <v>2.7777777777777169E-2</v>
      </c>
      <c r="J9">
        <f t="shared" si="0"/>
        <v>0.11650485436893204</v>
      </c>
      <c r="K9" s="1">
        <f t="shared" si="2"/>
        <v>6.1214509436004726E-2</v>
      </c>
    </row>
    <row r="10" spans="1:11" x14ac:dyDescent="0.25">
      <c r="A10">
        <f t="shared" si="3"/>
        <v>1.3717421124828528</v>
      </c>
      <c r="B10">
        <v>5.6000000000000098E-2</v>
      </c>
      <c r="C10">
        <v>3.6999999999999901E-2</v>
      </c>
      <c r="D10">
        <v>8.0000000000000106E-3</v>
      </c>
      <c r="E10">
        <v>6.0000000000000097E-3</v>
      </c>
      <c r="G10">
        <f t="shared" si="1"/>
        <v>0.10428305400372458</v>
      </c>
      <c r="H10">
        <f t="shared" si="0"/>
        <v>6.654676258992788E-2</v>
      </c>
      <c r="I10">
        <f t="shared" si="0"/>
        <v>4.4444444444444502E-2</v>
      </c>
      <c r="J10">
        <f t="shared" si="0"/>
        <v>2.9126213592233059E-2</v>
      </c>
      <c r="K10" s="1">
        <f t="shared" si="2"/>
        <v>6.1100118657582504E-2</v>
      </c>
    </row>
    <row r="11" spans="1:11" x14ac:dyDescent="0.25">
      <c r="A11" t="s">
        <v>5</v>
      </c>
      <c r="B11">
        <f>MAX(B3:B10)</f>
        <v>0.53700000000000003</v>
      </c>
      <c r="C11">
        <f t="shared" ref="C11:E11" si="4">MAX(C3:C10)</f>
        <v>0.55600000000000005</v>
      </c>
      <c r="D11">
        <f t="shared" si="4"/>
        <v>0.18</v>
      </c>
      <c r="E11">
        <f t="shared" si="4"/>
        <v>0.20599999999999999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E81C-CB22-40E2-BCA4-DA2734FAB3CB}">
  <dimension ref="A1:D11"/>
  <sheetViews>
    <sheetView workbookViewId="0">
      <selection sqref="A1:D11"/>
    </sheetView>
  </sheetViews>
  <sheetFormatPr defaultRowHeight="15" x14ac:dyDescent="0.25"/>
  <sheetData>
    <row r="1" spans="1:4" x14ac:dyDescent="0.25">
      <c r="A1" t="s">
        <v>9</v>
      </c>
    </row>
    <row r="3" spans="1:4" x14ac:dyDescent="0.25">
      <c r="A3" t="s">
        <v>10</v>
      </c>
      <c r="B3" t="s">
        <v>11</v>
      </c>
      <c r="C3" t="s">
        <v>12</v>
      </c>
      <c r="D3" t="s">
        <v>13</v>
      </c>
    </row>
    <row r="4" spans="1:4" x14ac:dyDescent="0.25">
      <c r="A4">
        <v>30</v>
      </c>
      <c r="B4">
        <v>0.86</v>
      </c>
      <c r="C4">
        <v>8.7999999999999995E-2</v>
      </c>
      <c r="D4">
        <v>8.4000000000000005E-2</v>
      </c>
    </row>
    <row r="5" spans="1:4" x14ac:dyDescent="0.25">
      <c r="A5">
        <f>A4/3</f>
        <v>10</v>
      </c>
      <c r="B5">
        <v>1.02</v>
      </c>
      <c r="C5">
        <v>7.3999999999999996E-2</v>
      </c>
      <c r="D5">
        <v>8.4000000000000005E-2</v>
      </c>
    </row>
    <row r="6" spans="1:4" x14ac:dyDescent="0.25">
      <c r="A6">
        <f t="shared" ref="A6:A10" si="0">A5/3</f>
        <v>3.3333333333333335</v>
      </c>
      <c r="B6">
        <v>0.82499999999999996</v>
      </c>
      <c r="C6">
        <v>9.7000000000000003E-2</v>
      </c>
      <c r="D6">
        <v>5.2999999999999999E-2</v>
      </c>
    </row>
    <row r="7" spans="1:4" x14ac:dyDescent="0.25">
      <c r="A7">
        <f t="shared" si="0"/>
        <v>1.1111111111111112</v>
      </c>
      <c r="B7">
        <v>0.36299999999999999</v>
      </c>
      <c r="C7">
        <v>6.2E-2</v>
      </c>
      <c r="D7">
        <v>7.0000000000000007E-2</v>
      </c>
    </row>
    <row r="8" spans="1:4" x14ac:dyDescent="0.25">
      <c r="A8">
        <f t="shared" si="0"/>
        <v>0.37037037037037041</v>
      </c>
      <c r="B8">
        <v>9.8000000000000004E-2</v>
      </c>
      <c r="C8">
        <v>7.1999999999999995E-2</v>
      </c>
      <c r="D8">
        <v>7.2999999999999995E-2</v>
      </c>
    </row>
    <row r="9" spans="1:4" x14ac:dyDescent="0.25">
      <c r="A9">
        <f t="shared" si="0"/>
        <v>0.1234567901234568</v>
      </c>
      <c r="B9">
        <v>6.3E-2</v>
      </c>
      <c r="C9">
        <v>8.7999999999999995E-2</v>
      </c>
      <c r="D9">
        <v>6.5000000000000002E-2</v>
      </c>
    </row>
    <row r="10" spans="1:4" x14ac:dyDescent="0.25">
      <c r="A10">
        <f t="shared" si="0"/>
        <v>4.1152263374485597E-2</v>
      </c>
      <c r="B10">
        <v>5.0999999999999997E-2</v>
      </c>
      <c r="C10">
        <v>9.0999999999999998E-2</v>
      </c>
      <c r="D10">
        <v>4.5999999999999999E-2</v>
      </c>
    </row>
    <row r="11" spans="1:4" x14ac:dyDescent="0.25">
      <c r="A11">
        <f>A10/3</f>
        <v>1.3717421124828532E-2</v>
      </c>
      <c r="B11">
        <v>6.7000000000000004E-2</v>
      </c>
      <c r="C11">
        <v>7.0000000000000007E-2</v>
      </c>
      <c r="D11">
        <v>5.1999999999999998E-2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3AE9-16BB-4CE2-99B9-B60092C41234}">
  <dimension ref="A2:H11"/>
  <sheetViews>
    <sheetView workbookViewId="0">
      <selection sqref="A1:J11"/>
    </sheetView>
  </sheetViews>
  <sheetFormatPr defaultRowHeight="15" x14ac:dyDescent="0.25"/>
  <sheetData>
    <row r="2" spans="1:8" x14ac:dyDescent="0.25">
      <c r="A2" t="s">
        <v>9</v>
      </c>
    </row>
    <row r="3" spans="1:8" x14ac:dyDescent="0.25">
      <c r="A3" t="s">
        <v>10</v>
      </c>
      <c r="B3" t="s">
        <v>11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>
        <v>30</v>
      </c>
      <c r="B4">
        <v>0.86399999999999999</v>
      </c>
      <c r="C4">
        <v>0.121</v>
      </c>
      <c r="D4">
        <v>0.105</v>
      </c>
      <c r="E4">
        <v>0.11700000000000001</v>
      </c>
      <c r="F4">
        <v>0.23799999999999999</v>
      </c>
      <c r="G4">
        <v>5.4999999999999903E-2</v>
      </c>
      <c r="H4">
        <v>0.20399999999999999</v>
      </c>
    </row>
    <row r="5" spans="1:8" x14ac:dyDescent="0.25">
      <c r="A5">
        <v>10</v>
      </c>
      <c r="B5">
        <v>1.0229999999999999</v>
      </c>
      <c r="C5">
        <v>6.9000000000000006E-2</v>
      </c>
      <c r="D5">
        <v>0.109</v>
      </c>
      <c r="E5">
        <v>8.1000000000000003E-2</v>
      </c>
      <c r="F5">
        <v>0.16300000000000001</v>
      </c>
      <c r="G5">
        <v>2.8000000000000001E-2</v>
      </c>
      <c r="H5">
        <v>0.224</v>
      </c>
    </row>
    <row r="6" spans="1:8" x14ac:dyDescent="0.25">
      <c r="A6">
        <v>3.3</v>
      </c>
      <c r="B6">
        <v>0.82499999999999996</v>
      </c>
      <c r="C6">
        <v>5.6999999999999898E-2</v>
      </c>
      <c r="D6">
        <v>3.5999999999999997E-2</v>
      </c>
      <c r="E6">
        <v>6.7000000000000004E-2</v>
      </c>
      <c r="F6">
        <v>5.6999999999999898E-2</v>
      </c>
      <c r="G6">
        <v>2.4E-2</v>
      </c>
      <c r="H6">
        <v>0.14899999999999999</v>
      </c>
    </row>
    <row r="7" spans="1:8" x14ac:dyDescent="0.25">
      <c r="A7">
        <v>1.1000000000000001</v>
      </c>
      <c r="B7">
        <v>0.36299999999999999</v>
      </c>
      <c r="C7">
        <v>6.60000000000001E-2</v>
      </c>
      <c r="D7">
        <v>7.6000000000000095E-2</v>
      </c>
      <c r="E7">
        <v>8.3000000000000004E-2</v>
      </c>
      <c r="F7">
        <v>0.04</v>
      </c>
      <c r="G7">
        <v>3.8999999999999903E-2</v>
      </c>
      <c r="H7">
        <v>0.128</v>
      </c>
    </row>
    <row r="8" spans="1:8" x14ac:dyDescent="0.25">
      <c r="A8">
        <v>0.37</v>
      </c>
      <c r="B8">
        <v>9.8000000000000101E-2</v>
      </c>
      <c r="C8">
        <v>0.04</v>
      </c>
      <c r="D8">
        <v>5.4000000000000097E-2</v>
      </c>
      <c r="E8">
        <v>6.60000000000001E-2</v>
      </c>
      <c r="F8">
        <v>4.4999999999999901E-2</v>
      </c>
      <c r="G8">
        <v>4.8999999999999898E-2</v>
      </c>
      <c r="H8">
        <v>0.13600000000000001</v>
      </c>
    </row>
    <row r="9" spans="1:8" x14ac:dyDescent="0.25">
      <c r="A9">
        <v>0.123</v>
      </c>
      <c r="B9">
        <v>6.2999999999999903E-2</v>
      </c>
      <c r="C9">
        <v>0.114</v>
      </c>
      <c r="D9">
        <v>4.5999999999999999E-2</v>
      </c>
      <c r="E9">
        <v>8.6000000000000104E-2</v>
      </c>
      <c r="F9">
        <v>0.216</v>
      </c>
      <c r="G9">
        <v>5.80000000000001E-2</v>
      </c>
      <c r="H9">
        <v>0.25600000000000001</v>
      </c>
    </row>
    <row r="10" spans="1:8" x14ac:dyDescent="0.25">
      <c r="A10">
        <v>4.1000000000000002E-2</v>
      </c>
      <c r="B10">
        <v>5.09999999999999E-2</v>
      </c>
      <c r="C10">
        <v>5.4999999999999903E-2</v>
      </c>
      <c r="D10">
        <v>5.6999999999999898E-2</v>
      </c>
      <c r="E10">
        <v>6.2000000000000097E-2</v>
      </c>
      <c r="F10">
        <v>8.6000000000000104E-2</v>
      </c>
      <c r="G10">
        <v>4.8000000000000001E-2</v>
      </c>
      <c r="H10">
        <v>0.14799999999999999</v>
      </c>
    </row>
    <row r="11" spans="1:8" x14ac:dyDescent="0.25">
      <c r="A11">
        <v>1.37E-2</v>
      </c>
      <c r="B11">
        <v>6.7000000000000004E-2</v>
      </c>
      <c r="C11">
        <v>6.2999999999999903E-2</v>
      </c>
      <c r="D11">
        <v>5.80000000000001E-2</v>
      </c>
      <c r="E11">
        <v>0.109</v>
      </c>
      <c r="F11">
        <v>0.106</v>
      </c>
      <c r="G11">
        <v>0.05</v>
      </c>
      <c r="H11">
        <v>0.19800000000000001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9068A-517B-4A18-99A6-5D125490FAB1}">
  <dimension ref="A1:O24"/>
  <sheetViews>
    <sheetView tabSelected="1" workbookViewId="0">
      <selection sqref="A1:XFD1048576"/>
    </sheetView>
  </sheetViews>
  <sheetFormatPr defaultRowHeight="15" x14ac:dyDescent="0.25"/>
  <cols>
    <col min="1" max="1" width="11.7109375" bestFit="1" customWidth="1"/>
  </cols>
  <sheetData>
    <row r="1" spans="1:15" x14ac:dyDescent="0.25">
      <c r="A1" t="s">
        <v>20</v>
      </c>
    </row>
    <row r="2" spans="1:15" x14ac:dyDescent="0.25">
      <c r="A2" t="s">
        <v>21</v>
      </c>
      <c r="B2" t="s">
        <v>1</v>
      </c>
      <c r="C2" t="s">
        <v>2</v>
      </c>
      <c r="D2" t="s">
        <v>3</v>
      </c>
      <c r="E2" t="s">
        <v>4</v>
      </c>
      <c r="F2" t="s">
        <v>22</v>
      </c>
      <c r="G2" t="s">
        <v>23</v>
      </c>
      <c r="O2" s="1" t="s">
        <v>8</v>
      </c>
    </row>
    <row r="3" spans="1:15" x14ac:dyDescent="0.25">
      <c r="A3">
        <v>100</v>
      </c>
      <c r="B3">
        <v>0.29100000000000015</v>
      </c>
      <c r="C3">
        <v>0.53099999999999992</v>
      </c>
      <c r="D3">
        <v>0.5169999999999999</v>
      </c>
      <c r="E3" t="s">
        <v>24</v>
      </c>
      <c r="F3">
        <v>0.53099999999999992</v>
      </c>
      <c r="G3">
        <v>0.5169999999999999</v>
      </c>
      <c r="I3">
        <f>B3/B$11</f>
        <v>0.59876543209876576</v>
      </c>
      <c r="J3">
        <f t="shared" ref="J3:N10" si="0">C3/C$11</f>
        <v>0.95848375451263557</v>
      </c>
      <c r="K3">
        <f t="shared" si="0"/>
        <v>0.85032894736842102</v>
      </c>
      <c r="L3" t="s">
        <v>24</v>
      </c>
      <c r="M3">
        <f t="shared" si="0"/>
        <v>0.95848375451263557</v>
      </c>
      <c r="N3">
        <f t="shared" si="0"/>
        <v>0.85032894736842102</v>
      </c>
      <c r="O3" s="1">
        <f>AVERAGE(I3:L3)</f>
        <v>0.80252604465994082</v>
      </c>
    </row>
    <row r="4" spans="1:15" x14ac:dyDescent="0.25">
      <c r="A4">
        <v>33.333333330000002</v>
      </c>
      <c r="B4">
        <v>0.41000000000000014</v>
      </c>
      <c r="C4">
        <v>0.53799999999999981</v>
      </c>
      <c r="D4">
        <v>0.56099999999999994</v>
      </c>
      <c r="E4">
        <v>0.41000000000000014</v>
      </c>
      <c r="F4">
        <v>0.53799999999999981</v>
      </c>
      <c r="G4">
        <v>0.56099999999999994</v>
      </c>
      <c r="I4">
        <f t="shared" ref="I4:I10" si="1">B4/B$11</f>
        <v>0.843621399176955</v>
      </c>
      <c r="J4">
        <f t="shared" si="0"/>
        <v>0.97111913357400714</v>
      </c>
      <c r="K4">
        <f t="shared" si="0"/>
        <v>0.92269736842105277</v>
      </c>
      <c r="L4">
        <f t="shared" si="0"/>
        <v>0.843621399176955</v>
      </c>
      <c r="M4">
        <f t="shared" si="0"/>
        <v>0.97111913357400714</v>
      </c>
      <c r="N4">
        <f t="shared" si="0"/>
        <v>0.92269736842105277</v>
      </c>
      <c r="O4" s="1">
        <f t="shared" ref="O4:O10" si="2">AVERAGE(I4:L4)</f>
        <v>0.89526482508724237</v>
      </c>
    </row>
    <row r="5" spans="1:15" x14ac:dyDescent="0.25">
      <c r="A5">
        <v>11.11111111</v>
      </c>
      <c r="B5">
        <v>0.48599999999999999</v>
      </c>
      <c r="C5">
        <v>0.55399999999999983</v>
      </c>
      <c r="D5">
        <v>0.60799999999999987</v>
      </c>
      <c r="E5">
        <v>0.48599999999999999</v>
      </c>
      <c r="F5">
        <v>0.55399999999999983</v>
      </c>
      <c r="G5">
        <v>0.60799999999999987</v>
      </c>
      <c r="I5">
        <f t="shared" si="1"/>
        <v>1</v>
      </c>
      <c r="J5">
        <f t="shared" si="0"/>
        <v>1</v>
      </c>
      <c r="K5">
        <f t="shared" si="0"/>
        <v>1</v>
      </c>
      <c r="L5">
        <f t="shared" si="0"/>
        <v>1</v>
      </c>
      <c r="M5">
        <f t="shared" si="0"/>
        <v>1</v>
      </c>
      <c r="N5">
        <f t="shared" si="0"/>
        <v>1</v>
      </c>
      <c r="O5" s="1">
        <f t="shared" si="2"/>
        <v>1</v>
      </c>
    </row>
    <row r="6" spans="1:15" x14ac:dyDescent="0.25">
      <c r="A6">
        <v>3.703703704</v>
      </c>
      <c r="B6">
        <v>0.40600000000000014</v>
      </c>
      <c r="C6">
        <v>0.27</v>
      </c>
      <c r="D6">
        <v>0.31699999999999995</v>
      </c>
      <c r="E6">
        <v>0.40600000000000014</v>
      </c>
      <c r="F6">
        <v>0.27</v>
      </c>
      <c r="G6">
        <v>0.31699999999999995</v>
      </c>
      <c r="I6">
        <f t="shared" si="1"/>
        <v>0.83539094650205792</v>
      </c>
      <c r="J6">
        <f t="shared" si="0"/>
        <v>0.48736462093862837</v>
      </c>
      <c r="K6">
        <f t="shared" si="0"/>
        <v>0.52138157894736847</v>
      </c>
      <c r="L6">
        <f t="shared" si="0"/>
        <v>0.83539094650205792</v>
      </c>
      <c r="M6">
        <f t="shared" si="0"/>
        <v>0.48736462093862837</v>
      </c>
      <c r="N6">
        <f t="shared" si="0"/>
        <v>0.52138157894736847</v>
      </c>
      <c r="O6" s="1">
        <f t="shared" si="2"/>
        <v>0.66988202322252821</v>
      </c>
    </row>
    <row r="7" spans="1:15" x14ac:dyDescent="0.25">
      <c r="A7">
        <v>1.2345679009999999</v>
      </c>
      <c r="B7">
        <v>5.600000000000005E-2</v>
      </c>
      <c r="C7">
        <v>0</v>
      </c>
      <c r="D7">
        <v>5.8999999999999941E-2</v>
      </c>
      <c r="E7">
        <v>5.600000000000005E-2</v>
      </c>
      <c r="F7">
        <v>0</v>
      </c>
      <c r="G7">
        <v>5.8999999999999941E-2</v>
      </c>
      <c r="I7">
        <f t="shared" si="1"/>
        <v>0.11522633744855977</v>
      </c>
      <c r="J7">
        <f t="shared" si="0"/>
        <v>0</v>
      </c>
      <c r="K7">
        <f t="shared" si="0"/>
        <v>9.7039473684210453E-2</v>
      </c>
      <c r="L7">
        <f t="shared" si="0"/>
        <v>0.11522633744855977</v>
      </c>
      <c r="M7">
        <f t="shared" si="0"/>
        <v>0</v>
      </c>
      <c r="N7">
        <f t="shared" si="0"/>
        <v>9.7039473684210453E-2</v>
      </c>
      <c r="O7" s="1">
        <f t="shared" si="2"/>
        <v>8.1873037145332492E-2</v>
      </c>
    </row>
    <row r="8" spans="1:15" x14ac:dyDescent="0.25">
      <c r="A8">
        <v>0.411522634</v>
      </c>
      <c r="B8">
        <v>2.0000000000000018E-3</v>
      </c>
      <c r="C8">
        <v>1.6999999999999904E-2</v>
      </c>
      <c r="D8">
        <v>0</v>
      </c>
      <c r="E8">
        <v>2.0000000000000018E-3</v>
      </c>
      <c r="F8">
        <v>1.6999999999999904E-2</v>
      </c>
      <c r="G8">
        <v>0</v>
      </c>
      <c r="I8">
        <f t="shared" si="1"/>
        <v>4.1152263374485635E-3</v>
      </c>
      <c r="J8">
        <f t="shared" si="0"/>
        <v>3.0685920577617164E-2</v>
      </c>
      <c r="K8">
        <f t="shared" si="0"/>
        <v>0</v>
      </c>
      <c r="L8">
        <f t="shared" si="0"/>
        <v>4.1152263374485635E-3</v>
      </c>
      <c r="M8">
        <f t="shared" si="0"/>
        <v>3.0685920577617164E-2</v>
      </c>
      <c r="N8">
        <f t="shared" si="0"/>
        <v>0</v>
      </c>
      <c r="O8" s="1">
        <f t="shared" si="2"/>
        <v>9.7290933131285728E-3</v>
      </c>
    </row>
    <row r="9" spans="1:15" x14ac:dyDescent="0.25">
      <c r="A9">
        <v>0.13717421099999999</v>
      </c>
      <c r="B9">
        <v>1.0000000000001119E-3</v>
      </c>
      <c r="C9">
        <v>9.9999999999988987E-4</v>
      </c>
      <c r="D9">
        <v>9.9999999999988987E-4</v>
      </c>
      <c r="E9">
        <v>1.0000000000001119E-3</v>
      </c>
      <c r="F9">
        <v>9.9999999999988987E-4</v>
      </c>
      <c r="G9">
        <v>9.9999999999988987E-4</v>
      </c>
      <c r="I9">
        <f t="shared" si="1"/>
        <v>2.0576131687245103E-3</v>
      </c>
      <c r="J9">
        <f t="shared" si="0"/>
        <v>1.8050541516243506E-3</v>
      </c>
      <c r="K9">
        <f t="shared" si="0"/>
        <v>1.6447368421050824E-3</v>
      </c>
      <c r="L9">
        <f t="shared" si="0"/>
        <v>2.0576131687245103E-3</v>
      </c>
      <c r="M9">
        <f t="shared" si="0"/>
        <v>1.8050541516243506E-3</v>
      </c>
      <c r="N9">
        <f t="shared" si="0"/>
        <v>1.6447368421050824E-3</v>
      </c>
      <c r="O9" s="1">
        <f t="shared" si="2"/>
        <v>1.8912543327946132E-3</v>
      </c>
    </row>
    <row r="10" spans="1:15" x14ac:dyDescent="0.25">
      <c r="A10">
        <v>4.5724737000000001E-2</v>
      </c>
      <c r="B10">
        <v>0</v>
      </c>
      <c r="C10">
        <v>1.2000000000000011E-2</v>
      </c>
      <c r="D10">
        <v>6.9999999999998952E-3</v>
      </c>
      <c r="E10">
        <v>0</v>
      </c>
      <c r="F10">
        <v>1.2000000000000011E-2</v>
      </c>
      <c r="G10">
        <v>6.9999999999998952E-3</v>
      </c>
      <c r="I10">
        <f t="shared" si="1"/>
        <v>0</v>
      </c>
      <c r="J10">
        <f t="shared" si="0"/>
        <v>2.1660649819494612E-2</v>
      </c>
      <c r="K10">
        <f t="shared" si="0"/>
        <v>1.1513157894736671E-2</v>
      </c>
      <c r="L10">
        <f t="shared" si="0"/>
        <v>0</v>
      </c>
      <c r="M10">
        <f t="shared" si="0"/>
        <v>2.1660649819494612E-2</v>
      </c>
      <c r="N10">
        <f t="shared" si="0"/>
        <v>1.1513157894736671E-2</v>
      </c>
      <c r="O10" s="1">
        <f t="shared" si="2"/>
        <v>8.2934519285578212E-3</v>
      </c>
    </row>
    <row r="11" spans="1:15" x14ac:dyDescent="0.25">
      <c r="A11" t="s">
        <v>5</v>
      </c>
      <c r="B11">
        <f>MAX(B3:B10)</f>
        <v>0.48599999999999999</v>
      </c>
      <c r="C11">
        <f t="shared" ref="C11:G11" si="3">MAX(C3:C10)</f>
        <v>0.55399999999999983</v>
      </c>
      <c r="D11">
        <f t="shared" si="3"/>
        <v>0.60799999999999987</v>
      </c>
      <c r="E11">
        <f t="shared" si="3"/>
        <v>0.48599999999999999</v>
      </c>
      <c r="F11">
        <f t="shared" si="3"/>
        <v>0.55399999999999983</v>
      </c>
      <c r="G11">
        <f t="shared" si="3"/>
        <v>0.60799999999999987</v>
      </c>
      <c r="O11" s="1"/>
    </row>
    <row r="12" spans="1:15" x14ac:dyDescent="0.25">
      <c r="O12" s="1"/>
    </row>
    <row r="13" spans="1:15" x14ac:dyDescent="0.25">
      <c r="O13" s="1"/>
    </row>
    <row r="14" spans="1:15" x14ac:dyDescent="0.25">
      <c r="A14" t="s">
        <v>25</v>
      </c>
      <c r="O14" s="1"/>
    </row>
    <row r="15" spans="1:15" x14ac:dyDescent="0.25">
      <c r="A15" t="s">
        <v>21</v>
      </c>
      <c r="B15" t="s">
        <v>1</v>
      </c>
      <c r="C15" t="s">
        <v>2</v>
      </c>
      <c r="D15" t="s">
        <v>3</v>
      </c>
      <c r="E15" t="s">
        <v>4</v>
      </c>
      <c r="O15" s="1" t="s">
        <v>8</v>
      </c>
    </row>
    <row r="16" spans="1:15" x14ac:dyDescent="0.25">
      <c r="A16">
        <v>3000</v>
      </c>
      <c r="B16">
        <v>0.47699999999999998</v>
      </c>
      <c r="C16">
        <v>0.60699999999999998</v>
      </c>
      <c r="D16">
        <v>0.38300000000000001</v>
      </c>
      <c r="E16">
        <v>0.55500000000000005</v>
      </c>
      <c r="I16">
        <f>B16/B$24</f>
        <v>1</v>
      </c>
      <c r="J16">
        <f t="shared" ref="J16:L23" si="4">C16/C$24</f>
        <v>1</v>
      </c>
      <c r="K16">
        <f t="shared" si="4"/>
        <v>1</v>
      </c>
      <c r="L16">
        <f t="shared" si="4"/>
        <v>1</v>
      </c>
      <c r="O16" s="1">
        <f>AVERAGE(I16:L16)</f>
        <v>1</v>
      </c>
    </row>
    <row r="17" spans="1:15" x14ac:dyDescent="0.25">
      <c r="A17">
        <v>1000</v>
      </c>
      <c r="B17">
        <v>0.33600000000000002</v>
      </c>
      <c r="C17">
        <v>0.44</v>
      </c>
      <c r="D17">
        <v>0.187</v>
      </c>
      <c r="E17">
        <v>0.45500000000000002</v>
      </c>
      <c r="I17">
        <f t="shared" ref="I17:I23" si="5">B17/B$24</f>
        <v>0.70440251572327051</v>
      </c>
      <c r="J17">
        <f t="shared" si="4"/>
        <v>0.72487644151565078</v>
      </c>
      <c r="K17">
        <f t="shared" si="4"/>
        <v>0.48825065274151436</v>
      </c>
      <c r="L17">
        <f t="shared" si="4"/>
        <v>0.81981981981981977</v>
      </c>
      <c r="O17" s="1">
        <f t="shared" ref="O17:O23" si="6">AVERAGE(I17:L17)</f>
        <v>0.68433735745006385</v>
      </c>
    </row>
    <row r="18" spans="1:15" x14ac:dyDescent="0.25">
      <c r="A18">
        <v>333</v>
      </c>
      <c r="B18">
        <v>0.28499999999999998</v>
      </c>
      <c r="C18">
        <v>0.313</v>
      </c>
      <c r="D18">
        <v>5.80000000000001E-2</v>
      </c>
      <c r="E18">
        <v>0.30499999999999999</v>
      </c>
      <c r="I18">
        <f t="shared" si="5"/>
        <v>0.59748427672955973</v>
      </c>
      <c r="J18">
        <f t="shared" si="4"/>
        <v>0.51565074135090616</v>
      </c>
      <c r="K18">
        <f t="shared" si="4"/>
        <v>0.15143603133159295</v>
      </c>
      <c r="L18">
        <f t="shared" si="4"/>
        <v>0.54954954954954949</v>
      </c>
      <c r="O18" s="1">
        <f t="shared" si="6"/>
        <v>0.45353014974040207</v>
      </c>
    </row>
    <row r="19" spans="1:15" x14ac:dyDescent="0.25">
      <c r="A19">
        <v>111</v>
      </c>
      <c r="B19">
        <v>0.121</v>
      </c>
      <c r="C19">
        <v>0.22700000000000001</v>
      </c>
      <c r="D19">
        <v>0.02</v>
      </c>
      <c r="E19">
        <v>0.16700000000000001</v>
      </c>
      <c r="I19">
        <f t="shared" si="5"/>
        <v>0.25366876310272535</v>
      </c>
      <c r="J19">
        <f t="shared" si="4"/>
        <v>0.37397034596375622</v>
      </c>
      <c r="K19">
        <f t="shared" si="4"/>
        <v>5.2219321148825062E-2</v>
      </c>
      <c r="L19">
        <f t="shared" si="4"/>
        <v>0.30090090090090088</v>
      </c>
      <c r="O19" s="1">
        <f t="shared" si="6"/>
        <v>0.24518983277905188</v>
      </c>
    </row>
    <row r="20" spans="1:15" x14ac:dyDescent="0.25">
      <c r="A20">
        <f>A19/3</f>
        <v>37</v>
      </c>
      <c r="B20">
        <v>6.8000000000000102E-2</v>
      </c>
      <c r="C20">
        <v>0.11899999999999999</v>
      </c>
      <c r="D20">
        <v>6.9999999999999004E-3</v>
      </c>
      <c r="E20">
        <v>6.8000000000000102E-2</v>
      </c>
      <c r="I20">
        <f t="shared" si="5"/>
        <v>0.14255765199161446</v>
      </c>
      <c r="J20">
        <f t="shared" si="4"/>
        <v>0.19604612850082373</v>
      </c>
      <c r="K20">
        <f t="shared" si="4"/>
        <v>1.8276762402088514E-2</v>
      </c>
      <c r="L20">
        <f t="shared" si="4"/>
        <v>0.1225225225225227</v>
      </c>
      <c r="O20" s="1">
        <f t="shared" si="6"/>
        <v>0.11985076635426237</v>
      </c>
    </row>
    <row r="21" spans="1:15" x14ac:dyDescent="0.25">
      <c r="A21">
        <f t="shared" ref="A21:A23" si="7">A20/3</f>
        <v>12.333333333333334</v>
      </c>
      <c r="B21">
        <v>3.7999999999999999E-2</v>
      </c>
      <c r="C21">
        <v>5.09999999999999E-2</v>
      </c>
      <c r="D21">
        <v>1.6E-2</v>
      </c>
      <c r="E21">
        <v>2.1999999999999999E-2</v>
      </c>
      <c r="I21">
        <f t="shared" si="5"/>
        <v>7.9664570230607967E-2</v>
      </c>
      <c r="J21">
        <f t="shared" si="4"/>
        <v>8.4019769357495722E-2</v>
      </c>
      <c r="K21">
        <f t="shared" si="4"/>
        <v>4.1775456919060053E-2</v>
      </c>
      <c r="L21">
        <f t="shared" si="4"/>
        <v>3.9639639639639637E-2</v>
      </c>
      <c r="O21" s="1">
        <f t="shared" si="6"/>
        <v>6.1274859036700838E-2</v>
      </c>
    </row>
    <row r="22" spans="1:15" x14ac:dyDescent="0.25">
      <c r="A22">
        <f t="shared" si="7"/>
        <v>4.1111111111111116</v>
      </c>
      <c r="B22">
        <v>2.5999999999999999E-2</v>
      </c>
      <c r="C22">
        <v>2.4E-2</v>
      </c>
      <c r="D22">
        <v>2.4E-2</v>
      </c>
      <c r="E22">
        <v>3.6999999999999901E-2</v>
      </c>
      <c r="I22">
        <f t="shared" si="5"/>
        <v>5.450733752620545E-2</v>
      </c>
      <c r="J22">
        <f t="shared" si="4"/>
        <v>3.9538714991762772E-2</v>
      </c>
      <c r="K22">
        <f t="shared" si="4"/>
        <v>6.2663185378590072E-2</v>
      </c>
      <c r="L22">
        <f t="shared" si="4"/>
        <v>6.6666666666666485E-2</v>
      </c>
      <c r="O22" s="1">
        <f t="shared" si="6"/>
        <v>5.584397614080619E-2</v>
      </c>
    </row>
    <row r="23" spans="1:15" x14ac:dyDescent="0.25">
      <c r="A23">
        <f t="shared" si="7"/>
        <v>1.3703703703703705</v>
      </c>
      <c r="B23">
        <v>5.09999999999999E-2</v>
      </c>
      <c r="C23">
        <v>5.4999999999999903E-2</v>
      </c>
      <c r="D23">
        <v>8.0000000000000106E-3</v>
      </c>
      <c r="E23">
        <v>1.7999999999999999E-2</v>
      </c>
      <c r="I23">
        <f t="shared" si="5"/>
        <v>0.10691823899371049</v>
      </c>
      <c r="J23">
        <f t="shared" si="4"/>
        <v>9.0609555189456181E-2</v>
      </c>
      <c r="K23">
        <f t="shared" si="4"/>
        <v>2.0887728459530054E-2</v>
      </c>
      <c r="L23">
        <f t="shared" si="4"/>
        <v>3.2432432432432427E-2</v>
      </c>
      <c r="O23" s="1">
        <f t="shared" si="6"/>
        <v>6.2711988768782284E-2</v>
      </c>
    </row>
    <row r="24" spans="1:15" x14ac:dyDescent="0.25">
      <c r="A24" t="s">
        <v>5</v>
      </c>
      <c r="B24">
        <f>MAX(B16:B23)</f>
        <v>0.47699999999999998</v>
      </c>
      <c r="C24">
        <f t="shared" ref="C24:E24" si="8">MAX(C16:C23)</f>
        <v>0.60699999999999998</v>
      </c>
      <c r="D24">
        <f t="shared" si="8"/>
        <v>0.38300000000000001</v>
      </c>
      <c r="E24">
        <f t="shared" si="8"/>
        <v>0.55500000000000005</v>
      </c>
      <c r="O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2a</vt:lpstr>
      <vt:lpstr>ED Fig. 2b</vt:lpstr>
      <vt:lpstr>ED Fig. 2c</vt:lpstr>
      <vt:lpstr>ED 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Sternson, Scott</dc:creator>
  <cp:lastModifiedBy>Sternson, Scott</cp:lastModifiedBy>
  <dcterms:created xsi:type="dcterms:W3CDTF">2025-04-22T03:47:18Z</dcterms:created>
  <dcterms:modified xsi:type="dcterms:W3CDTF">2025-06-17T21:14:50Z</dcterms:modified>
</cp:coreProperties>
</file>