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rn\HHMI Dropbox\Scott Sternson\Negative feedback chemogenetics\Cocaine\Cocaine ms\Response to Reviewers\Final docs for publication\"/>
    </mc:Choice>
  </mc:AlternateContent>
  <xr:revisionPtr revIDLastSave="0" documentId="13_ncr:1_{27B6EDFB-2955-4B9A-ABB1-A1EC42012C5E}" xr6:coauthVersionLast="47" xr6:coauthVersionMax="47" xr10:uidLastSave="{00000000-0000-0000-0000-000000000000}"/>
  <bookViews>
    <workbookView xWindow="29790" yWindow="1545" windowWidth="20175" windowHeight="16830" activeTab="1" xr2:uid="{F0101DB6-3E15-4617-90E9-F7E9FC7A8FE3}"/>
  </bookViews>
  <sheets>
    <sheet name="ED Fig 3a" sheetId="1" r:id="rId1"/>
    <sheet name="ED Fig 3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" l="1"/>
  <c r="D6" i="2"/>
  <c r="D7" i="2"/>
  <c r="D8" i="2"/>
  <c r="D9" i="2"/>
  <c r="D10" i="2"/>
  <c r="D11" i="2"/>
  <c r="D4" i="2"/>
  <c r="B5" i="2"/>
  <c r="B6" i="2"/>
  <c r="B7" i="2"/>
  <c r="B8" i="2"/>
  <c r="B9" i="2"/>
  <c r="B10" i="2"/>
  <c r="B11" i="2"/>
  <c r="B4" i="2"/>
  <c r="C11" i="2"/>
  <c r="C5" i="2"/>
  <c r="C6" i="2"/>
  <c r="C7" i="2"/>
  <c r="C8" i="2"/>
  <c r="C9" i="2"/>
  <c r="C10" i="2"/>
  <c r="C4" i="2"/>
  <c r="A4" i="1" l="1"/>
  <c r="A5" i="1" s="1"/>
  <c r="A6" i="1" s="1"/>
  <c r="A7" i="1" s="1"/>
  <c r="A8" i="1" s="1"/>
  <c r="A9" i="1" s="1"/>
  <c r="A10" i="1" s="1"/>
</calcChain>
</file>

<file path=xl/sharedStrings.xml><?xml version="1.0" encoding="utf-8"?>
<sst xmlns="http://schemas.openxmlformats.org/spreadsheetml/2006/main" count="57" uniqueCount="35">
  <si>
    <t>coca-5HT3</t>
  </si>
  <si>
    <t>Anandamide</t>
  </si>
  <si>
    <t>Aspartate</t>
  </si>
  <si>
    <t>D-serine</t>
  </si>
  <si>
    <t>cocaine</t>
  </si>
  <si>
    <t>GABA</t>
  </si>
  <si>
    <t>Glutmate</t>
  </si>
  <si>
    <t>Norepinephrine</t>
  </si>
  <si>
    <t>Epinephrine</t>
  </si>
  <si>
    <t>Serotonin</t>
  </si>
  <si>
    <t>adenosine</t>
  </si>
  <si>
    <t>Dopamine</t>
  </si>
  <si>
    <t>Glycine</t>
  </si>
  <si>
    <t>Histamine</t>
  </si>
  <si>
    <t>NaN</t>
  </si>
  <si>
    <t>conc (uM)</t>
  </si>
  <si>
    <t>Benztropine</t>
  </si>
  <si>
    <t>Cocaine</t>
  </si>
  <si>
    <t>Hyoscyamine</t>
  </si>
  <si>
    <t>Ipatropium</t>
  </si>
  <si>
    <t>Methylatropine</t>
  </si>
  <si>
    <t>Methscopolamine</t>
  </si>
  <si>
    <t>Oxitroprium</t>
  </si>
  <si>
    <t>Scopolamine</t>
  </si>
  <si>
    <t>n-Butylscopolamine</t>
  </si>
  <si>
    <t>Tiotropium</t>
  </si>
  <si>
    <t>Trospium</t>
  </si>
  <si>
    <t>Procaine</t>
  </si>
  <si>
    <t>Lidocaine</t>
  </si>
  <si>
    <t>724-5</t>
  </si>
  <si>
    <t>731-4</t>
  </si>
  <si>
    <t>1024-1a</t>
  </si>
  <si>
    <t>1024-1b</t>
  </si>
  <si>
    <t>Replicates</t>
  </si>
  <si>
    <t>Max normalized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</si>
</sst>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BBB1E-2342-4FD2-AADC-7DA020C5BA0E}">
  <dimension ref="A1:N10"/>
  <sheetViews>
    <sheetView topLeftCell="B1" workbookViewId="0">
      <selection activeCell="A3" sqref="A3"/>
    </sheetView>
  </sheetViews>
  <sheetFormatPr defaultRowHeight="15" x14ac:dyDescent="0.25"/>
  <cols>
    <col min="2" max="2" width="10.7109375" bestFit="1" customWidth="1"/>
    <col min="8" max="8" width="13.140625" bestFit="1" customWidth="1"/>
    <col min="9" max="9" width="10.28515625" bestFit="1" customWidth="1"/>
  </cols>
  <sheetData>
    <row r="1" spans="1:14" x14ac:dyDescent="0.25">
      <c r="A1" t="s">
        <v>0</v>
      </c>
    </row>
    <row r="2" spans="1:14" x14ac:dyDescent="0.25">
      <c r="A2" t="s">
        <v>15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 x14ac:dyDescent="0.25">
      <c r="A3">
        <v>1000</v>
      </c>
      <c r="B3">
        <v>0.14899999999999999</v>
      </c>
      <c r="C3">
        <v>0.23200000000000001</v>
      </c>
      <c r="D3">
        <v>0.14499999999999999</v>
      </c>
      <c r="E3" t="s">
        <v>14</v>
      </c>
      <c r="F3">
        <v>6.60000000000001E-2</v>
      </c>
      <c r="G3">
        <v>2.8000000000000001E-2</v>
      </c>
      <c r="H3" t="s">
        <v>14</v>
      </c>
      <c r="I3" t="s">
        <v>14</v>
      </c>
      <c r="J3">
        <v>0.112</v>
      </c>
      <c r="K3" t="s">
        <v>14</v>
      </c>
      <c r="L3">
        <v>0.106</v>
      </c>
      <c r="M3">
        <v>0.23200000000000001</v>
      </c>
      <c r="N3">
        <v>8.6000000000000104E-2</v>
      </c>
    </row>
    <row r="4" spans="1:14" x14ac:dyDescent="0.25">
      <c r="A4">
        <f>A3/3</f>
        <v>333.33333333333331</v>
      </c>
      <c r="B4">
        <v>2.0999999999999901E-2</v>
      </c>
      <c r="C4">
        <v>8.8000000000000106E-2</v>
      </c>
      <c r="D4">
        <v>6.0000000000000102E-2</v>
      </c>
      <c r="E4" t="s">
        <v>14</v>
      </c>
      <c r="F4">
        <v>0.05</v>
      </c>
      <c r="G4">
        <v>4.8000000000000001E-2</v>
      </c>
      <c r="H4">
        <v>4.2999999999999899E-2</v>
      </c>
      <c r="I4">
        <v>0.32500000000000001</v>
      </c>
      <c r="J4">
        <v>0.156</v>
      </c>
      <c r="K4" t="s">
        <v>14</v>
      </c>
      <c r="L4">
        <v>3.8999999999999903E-2</v>
      </c>
      <c r="M4">
        <v>0.108</v>
      </c>
      <c r="N4">
        <v>5.09999999999999E-2</v>
      </c>
    </row>
    <row r="5" spans="1:14" x14ac:dyDescent="0.25">
      <c r="A5">
        <f t="shared" ref="A5:A10" si="0">A4/3</f>
        <v>111.1111111111111</v>
      </c>
      <c r="B5">
        <v>7.2999999999999995E-2</v>
      </c>
      <c r="C5">
        <v>7.2000000000000106E-2</v>
      </c>
      <c r="D5">
        <v>0.111</v>
      </c>
      <c r="E5" t="s">
        <v>14</v>
      </c>
      <c r="F5">
        <v>2.2999999999999899E-2</v>
      </c>
      <c r="G5">
        <v>3.0999999999999899E-2</v>
      </c>
      <c r="H5">
        <v>5.89999999999999E-2</v>
      </c>
      <c r="I5">
        <v>0.188</v>
      </c>
      <c r="J5">
        <v>0.115</v>
      </c>
      <c r="K5" t="s">
        <v>14</v>
      </c>
      <c r="L5">
        <v>5.1999999999999998E-2</v>
      </c>
      <c r="M5">
        <v>5.2999999999999901E-2</v>
      </c>
      <c r="N5">
        <v>5.6000000000000098E-2</v>
      </c>
    </row>
    <row r="6" spans="1:14" x14ac:dyDescent="0.25">
      <c r="A6">
        <f t="shared" si="0"/>
        <v>37.037037037037031</v>
      </c>
      <c r="B6">
        <v>1.09999999999999E-2</v>
      </c>
      <c r="C6">
        <v>7.4000000000000093E-2</v>
      </c>
      <c r="D6">
        <v>6.2000000000000097E-2</v>
      </c>
      <c r="E6">
        <v>0.88500000000000001</v>
      </c>
      <c r="F6">
        <v>5.4999999999999903E-2</v>
      </c>
      <c r="G6">
        <v>4.0999999999999898E-2</v>
      </c>
      <c r="H6">
        <v>5.89999999999999E-2</v>
      </c>
      <c r="I6">
        <v>2.8999999999999901E-2</v>
      </c>
      <c r="J6">
        <v>8.2000000000000101E-2</v>
      </c>
      <c r="K6">
        <v>5.2999999999999901E-2</v>
      </c>
      <c r="L6">
        <v>1.6999999999999901E-2</v>
      </c>
      <c r="M6">
        <v>4.2000000000000003E-2</v>
      </c>
      <c r="N6">
        <v>2.8000000000000001E-2</v>
      </c>
    </row>
    <row r="7" spans="1:14" x14ac:dyDescent="0.25">
      <c r="A7">
        <f t="shared" si="0"/>
        <v>12.345679012345677</v>
      </c>
      <c r="B7">
        <v>4.5999999999999999E-2</v>
      </c>
      <c r="C7">
        <v>2.4999999999999901E-2</v>
      </c>
      <c r="D7">
        <v>3.6999999999999901E-2</v>
      </c>
      <c r="E7">
        <v>1.1060000000000001</v>
      </c>
      <c r="F7">
        <v>4.0999999999999898E-2</v>
      </c>
      <c r="G7">
        <v>0</v>
      </c>
      <c r="H7">
        <v>7.6999999999999999E-2</v>
      </c>
      <c r="I7">
        <v>6.0000000000000102E-2</v>
      </c>
      <c r="J7">
        <v>0.10100000000000001</v>
      </c>
      <c r="K7">
        <v>7.9000000000000001E-2</v>
      </c>
      <c r="L7">
        <v>0.04</v>
      </c>
      <c r="M7">
        <v>3.2000000000000001E-2</v>
      </c>
      <c r="N7">
        <v>3.4999999999999899E-2</v>
      </c>
    </row>
    <row r="8" spans="1:14" x14ac:dyDescent="0.25">
      <c r="A8">
        <f t="shared" si="0"/>
        <v>4.1152263374485587</v>
      </c>
      <c r="B8">
        <v>2.4E-2</v>
      </c>
      <c r="C8">
        <v>4.8000000000000001E-2</v>
      </c>
      <c r="D8">
        <v>5.2999999999999901E-2</v>
      </c>
      <c r="E8">
        <v>0.79300000000000004</v>
      </c>
      <c r="F8">
        <v>3.7999999999999999E-2</v>
      </c>
      <c r="G8">
        <v>2.1999999999999999E-2</v>
      </c>
      <c r="H8">
        <v>9.4000000000000097E-2</v>
      </c>
      <c r="I8">
        <v>4.4999999999999901E-2</v>
      </c>
      <c r="J8">
        <v>0.19</v>
      </c>
      <c r="K8">
        <v>9.7000000000000003E-2</v>
      </c>
      <c r="L8">
        <v>5.80000000000001E-2</v>
      </c>
      <c r="M8">
        <v>3.8999999999999903E-2</v>
      </c>
      <c r="N8">
        <v>4.3999999999999997E-2</v>
      </c>
    </row>
    <row r="9" spans="1:14" x14ac:dyDescent="0.25">
      <c r="A9">
        <f t="shared" si="0"/>
        <v>1.3717421124828528</v>
      </c>
      <c r="B9">
        <v>8.5000000000000006E-2</v>
      </c>
      <c r="C9">
        <v>3.4000000000000002E-2</v>
      </c>
      <c r="D9">
        <v>6.0999999999999902E-2</v>
      </c>
      <c r="E9">
        <v>0.23699999999999999</v>
      </c>
      <c r="F9">
        <v>9.9000000000000005E-2</v>
      </c>
      <c r="G9">
        <v>6.9000000000000006E-2</v>
      </c>
      <c r="H9">
        <v>8.1000000000000003E-2</v>
      </c>
      <c r="I9">
        <v>0.14099999999999999</v>
      </c>
      <c r="J9">
        <v>0.29499999999999998</v>
      </c>
      <c r="K9">
        <v>4.4999999999999901E-2</v>
      </c>
      <c r="L9">
        <v>6.2000000000000097E-2</v>
      </c>
      <c r="M9">
        <v>0.03</v>
      </c>
      <c r="N9">
        <v>1.6E-2</v>
      </c>
    </row>
    <row r="10" spans="1:14" x14ac:dyDescent="0.25">
      <c r="A10">
        <f t="shared" si="0"/>
        <v>0.45724737082761763</v>
      </c>
      <c r="B10">
        <v>5.2999999999999901E-2</v>
      </c>
      <c r="C10">
        <v>6.5000000000000002E-2</v>
      </c>
      <c r="D10">
        <v>0.104</v>
      </c>
      <c r="E10">
        <v>0.10299999999999999</v>
      </c>
      <c r="F10">
        <v>0.157</v>
      </c>
      <c r="G10">
        <v>0.109</v>
      </c>
      <c r="H10">
        <v>0.151</v>
      </c>
      <c r="I10">
        <v>0.13600000000000001</v>
      </c>
      <c r="J10" t="s">
        <v>14</v>
      </c>
      <c r="K10">
        <v>0.126</v>
      </c>
      <c r="L10">
        <v>0.11899999999999999</v>
      </c>
      <c r="M10">
        <v>0.223</v>
      </c>
      <c r="N10">
        <v>0.13600000000000001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897C0-87DE-4585-8B73-DFA1E4DB91AF}">
  <dimension ref="A1:N66"/>
  <sheetViews>
    <sheetView tabSelected="1" workbookViewId="0">
      <selection activeCell="I26" sqref="I26"/>
    </sheetView>
  </sheetViews>
  <sheetFormatPr defaultRowHeight="15" x14ac:dyDescent="0.25"/>
  <cols>
    <col min="2" max="5" width="11.7109375" bestFit="1" customWidth="1"/>
    <col min="6" max="6" width="12.5703125" bestFit="1" customWidth="1"/>
    <col min="7" max="7" width="15" bestFit="1" customWidth="1"/>
    <col min="8" max="9" width="11.7109375" bestFit="1" customWidth="1"/>
    <col min="10" max="10" width="16.5703125" bestFit="1" customWidth="1"/>
    <col min="11" max="13" width="11.7109375" bestFit="1" customWidth="1"/>
  </cols>
  <sheetData>
    <row r="1" spans="1:14" x14ac:dyDescent="0.25">
      <c r="A1" t="s">
        <v>0</v>
      </c>
      <c r="C1" t="s">
        <v>34</v>
      </c>
    </row>
    <row r="3" spans="1:14" x14ac:dyDescent="0.25">
      <c r="A3" t="s">
        <v>15</v>
      </c>
      <c r="B3" t="s">
        <v>17</v>
      </c>
      <c r="C3" t="s">
        <v>16</v>
      </c>
      <c r="D3" t="s">
        <v>20</v>
      </c>
      <c r="E3" t="s">
        <v>18</v>
      </c>
      <c r="F3" t="s">
        <v>19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</row>
    <row r="4" spans="1:14" x14ac:dyDescent="0.25">
      <c r="A4">
        <v>100</v>
      </c>
      <c r="B4">
        <f t="shared" ref="B4:B11" si="0">AVERAGE(C15,C26,C37,C48,C59)</f>
        <v>0.96559633027522929</v>
      </c>
      <c r="C4">
        <f t="shared" ref="C4:C11" si="1">AVERAGE(B15,B26,B37)</f>
        <v>1.0509201600868268</v>
      </c>
      <c r="D4">
        <f t="shared" ref="D4:D11" si="2">AVERAGE(D15,D26,D37)</f>
        <v>0.93604802604802595</v>
      </c>
      <c r="E4">
        <v>1.0582011000000001E-2</v>
      </c>
      <c r="F4">
        <v>3.9840930666666698E-2</v>
      </c>
      <c r="G4">
        <v>0.39734771400000002</v>
      </c>
      <c r="H4">
        <v>0.133857685666667</v>
      </c>
      <c r="I4">
        <v>5.9802604666666703E-2</v>
      </c>
      <c r="J4">
        <v>3.5321530333333302E-2</v>
      </c>
      <c r="K4">
        <v>0.24323056566666701</v>
      </c>
      <c r="L4">
        <v>3.7037037000000002E-2</v>
      </c>
      <c r="M4">
        <v>0.16598869099999999</v>
      </c>
      <c r="N4">
        <v>0.1519242975</v>
      </c>
    </row>
    <row r="5" spans="1:14" x14ac:dyDescent="0.25">
      <c r="A5">
        <v>33.299999999999997</v>
      </c>
      <c r="B5">
        <f t="shared" si="0"/>
        <v>0.84185752298016447</v>
      </c>
      <c r="C5">
        <f t="shared" si="1"/>
        <v>0.59005833672500352</v>
      </c>
      <c r="D5">
        <f t="shared" si="2"/>
        <v>0.72574989824989833</v>
      </c>
      <c r="E5">
        <v>0.121693122</v>
      </c>
      <c r="F5">
        <v>3.9792768999999999E-2</v>
      </c>
      <c r="G5">
        <v>0.114087301333333</v>
      </c>
      <c r="H5">
        <v>3.6112128333333299E-2</v>
      </c>
      <c r="I5">
        <v>6.3712521999999994E-2</v>
      </c>
      <c r="J5">
        <v>4.1254918000000002E-2</v>
      </c>
      <c r="K5">
        <v>0.15902285999999999</v>
      </c>
      <c r="L5">
        <v>0.121693122</v>
      </c>
      <c r="M5">
        <v>0.14296636099999999</v>
      </c>
      <c r="N5">
        <v>0.18787144450000001</v>
      </c>
    </row>
    <row r="6" spans="1:14" x14ac:dyDescent="0.25">
      <c r="A6">
        <v>11.1</v>
      </c>
      <c r="B6">
        <f t="shared" si="0"/>
        <v>0.76529031930122449</v>
      </c>
      <c r="C6">
        <f t="shared" si="1"/>
        <v>0.29308268891602224</v>
      </c>
      <c r="D6">
        <f t="shared" si="2"/>
        <v>0.36498507665174335</v>
      </c>
      <c r="E6">
        <v>9.5238094999999995E-2</v>
      </c>
      <c r="F6">
        <v>5.9212793E-2</v>
      </c>
      <c r="G6">
        <v>3.4319969999999998E-2</v>
      </c>
      <c r="H6">
        <v>0.133866504</v>
      </c>
      <c r="I6">
        <v>4.9531610333333302E-2</v>
      </c>
      <c r="J6">
        <v>7.3662325333333306E-2</v>
      </c>
      <c r="K6">
        <v>4.37851036666667E-2</v>
      </c>
      <c r="L6">
        <v>0.100529101</v>
      </c>
      <c r="M6">
        <v>0.1562085285</v>
      </c>
      <c r="N6">
        <v>0.13689342800000001</v>
      </c>
    </row>
    <row r="7" spans="1:14" x14ac:dyDescent="0.25">
      <c r="A7">
        <v>3.7</v>
      </c>
      <c r="B7">
        <f t="shared" si="0"/>
        <v>0.50009956137375222</v>
      </c>
      <c r="C7">
        <f t="shared" si="1"/>
        <v>0.13987281237281216</v>
      </c>
      <c r="D7">
        <f t="shared" si="2"/>
        <v>7.3154253154252988E-2</v>
      </c>
      <c r="E7">
        <v>8.4656085000000006E-2</v>
      </c>
      <c r="F7">
        <v>0.33579263333333298</v>
      </c>
      <c r="G7">
        <v>8.9587912000000006E-2</v>
      </c>
      <c r="H7">
        <v>4.7773029666666703E-2</v>
      </c>
      <c r="I7">
        <v>6.4484127000000002E-2</v>
      </c>
      <c r="J7">
        <v>5.7305318000000001E-2</v>
      </c>
      <c r="K7">
        <v>3.2249694666666703E-2</v>
      </c>
      <c r="L7">
        <v>0.20634920600000001</v>
      </c>
      <c r="M7">
        <v>0.13247937200000001</v>
      </c>
      <c r="N7">
        <v>0.11190929550000001</v>
      </c>
    </row>
    <row r="8" spans="1:14" x14ac:dyDescent="0.25">
      <c r="A8">
        <v>1.2</v>
      </c>
      <c r="B8">
        <f t="shared" si="0"/>
        <v>0.18057238861895236</v>
      </c>
      <c r="C8">
        <f t="shared" si="1"/>
        <v>8.0166530999863955E-2</v>
      </c>
      <c r="D8">
        <f t="shared" si="2"/>
        <v>3.3232261565594716E-2</v>
      </c>
      <c r="E8">
        <v>0.21164021199999999</v>
      </c>
      <c r="F8">
        <v>5.2100461333333299E-2</v>
      </c>
      <c r="G8">
        <v>6.7106227000000004E-2</v>
      </c>
      <c r="H8">
        <v>5.2772011666666702E-2</v>
      </c>
      <c r="I8">
        <v>0.121090082666667</v>
      </c>
      <c r="J8">
        <v>7.6888142666666701E-2</v>
      </c>
      <c r="K8">
        <v>8.2917175333333301E-2</v>
      </c>
      <c r="L8">
        <v>0.185185185</v>
      </c>
      <c r="M8">
        <v>0.1260602385</v>
      </c>
      <c r="N8">
        <v>9.9027753499999996E-2</v>
      </c>
    </row>
    <row r="9" spans="1:14" x14ac:dyDescent="0.25">
      <c r="A9">
        <v>0.41</v>
      </c>
      <c r="B9">
        <f t="shared" si="0"/>
        <v>0.12233990420237595</v>
      </c>
      <c r="C9">
        <f t="shared" si="1"/>
        <v>3.7329738163071412E-2</v>
      </c>
      <c r="D9">
        <f t="shared" si="2"/>
        <v>5.0974087640754319E-2</v>
      </c>
      <c r="E9">
        <v>0.14285714299999999</v>
      </c>
      <c r="F9">
        <v>7.9212454000000002E-2</v>
      </c>
      <c r="G9">
        <v>8.2893094666666695E-2</v>
      </c>
      <c r="H9">
        <v>7.1994301999999996E-2</v>
      </c>
      <c r="I9">
        <v>7.9508886000000001E-2</v>
      </c>
      <c r="J9">
        <v>7.2910392000000004E-2</v>
      </c>
      <c r="K9">
        <v>4.0885564999999999E-2</v>
      </c>
      <c r="L9">
        <v>9.5238094999999995E-2</v>
      </c>
      <c r="M9">
        <v>7.7015175000000005E-2</v>
      </c>
      <c r="N9">
        <v>8.9939991999999996E-2</v>
      </c>
    </row>
    <row r="10" spans="1:14" x14ac:dyDescent="0.25">
      <c r="A10">
        <v>0.13700000000000001</v>
      </c>
      <c r="B10">
        <f t="shared" si="0"/>
        <v>7.3129141045966142E-2</v>
      </c>
      <c r="C10">
        <f t="shared" si="1"/>
        <v>5.7324311490977879E-2</v>
      </c>
      <c r="D10">
        <f t="shared" si="2"/>
        <v>9.1586623253289742E-2</v>
      </c>
      <c r="E10">
        <v>0.100529101</v>
      </c>
      <c r="F10">
        <v>3.3509700333333302E-2</v>
      </c>
      <c r="G10">
        <v>1.6108058666666699E-2</v>
      </c>
      <c r="H10">
        <v>4.9230090666666698E-2</v>
      </c>
      <c r="I10">
        <v>6.1948853666666699E-2</v>
      </c>
      <c r="J10">
        <v>7.4280626666666696E-2</v>
      </c>
      <c r="K10">
        <v>5.2838827999999997E-2</v>
      </c>
      <c r="L10">
        <v>0.126984127</v>
      </c>
      <c r="M10">
        <v>7.7664300500000005E-2</v>
      </c>
      <c r="N10">
        <v>0.11059661849999999</v>
      </c>
    </row>
    <row r="11" spans="1:14" x14ac:dyDescent="0.25">
      <c r="A11">
        <v>4.5999999999999999E-2</v>
      </c>
      <c r="B11">
        <f t="shared" si="0"/>
        <v>0.10332794189891263</v>
      </c>
      <c r="C11">
        <f t="shared" si="1"/>
        <v>9.9848731515398192E-2</v>
      </c>
      <c r="D11">
        <f t="shared" si="2"/>
        <v>9.481176231176193E-2</v>
      </c>
      <c r="E11">
        <v>4.7619047999999997E-2</v>
      </c>
      <c r="F11">
        <v>0.10878239033333301</v>
      </c>
      <c r="G11">
        <v>5.8652150666666701E-2</v>
      </c>
      <c r="H11">
        <v>3.76458416666667E-2</v>
      </c>
      <c r="I11">
        <v>9.6748405999999995E-2</v>
      </c>
      <c r="J11">
        <v>0.104627255333333</v>
      </c>
      <c r="K11">
        <v>0.13798365200000001</v>
      </c>
      <c r="L11">
        <v>0.15343915299999999</v>
      </c>
      <c r="M11">
        <v>9.4527148000000005E-2</v>
      </c>
      <c r="N11">
        <v>0.18026945950000001</v>
      </c>
    </row>
    <row r="13" spans="1:14" x14ac:dyDescent="0.25">
      <c r="A13" t="s">
        <v>33</v>
      </c>
    </row>
    <row r="14" spans="1:14" x14ac:dyDescent="0.25">
      <c r="B14" t="s">
        <v>16</v>
      </c>
      <c r="C14" t="s">
        <v>17</v>
      </c>
      <c r="D14" t="s">
        <v>20</v>
      </c>
    </row>
    <row r="15" spans="1:14" x14ac:dyDescent="0.25">
      <c r="B15">
        <v>0.89846153846153842</v>
      </c>
      <c r="C15">
        <v>1</v>
      </c>
      <c r="D15">
        <v>1.0184615384615385</v>
      </c>
    </row>
    <row r="16" spans="1:14" x14ac:dyDescent="0.25">
      <c r="B16">
        <v>0.60615384615384615</v>
      </c>
      <c r="C16">
        <v>0.40307692307692305</v>
      </c>
      <c r="D16">
        <v>0.53538461538461535</v>
      </c>
    </row>
    <row r="17" spans="2:4" x14ac:dyDescent="0.25">
      <c r="B17">
        <v>0.23076923076923075</v>
      </c>
      <c r="C17">
        <v>0.76</v>
      </c>
      <c r="D17">
        <v>0.16307692307692276</v>
      </c>
    </row>
    <row r="18" spans="2:4" x14ac:dyDescent="0.25">
      <c r="B18">
        <v>0.15076923076923046</v>
      </c>
      <c r="C18">
        <v>0.59076923076923071</v>
      </c>
      <c r="D18">
        <v>3.692307692307692E-2</v>
      </c>
    </row>
    <row r="19" spans="2:4" x14ac:dyDescent="0.25">
      <c r="B19">
        <v>0.11384615384615354</v>
      </c>
      <c r="C19">
        <v>0.13846153846153816</v>
      </c>
      <c r="D19">
        <v>5.5384615384615379E-2</v>
      </c>
    </row>
    <row r="20" spans="2:4" x14ac:dyDescent="0.25">
      <c r="B20">
        <v>3.692307692307692E-2</v>
      </c>
      <c r="C20">
        <v>7.3846153846153839E-2</v>
      </c>
      <c r="D20">
        <v>2.4615384615384647E-2</v>
      </c>
    </row>
    <row r="21" spans="2:4" x14ac:dyDescent="0.25">
      <c r="B21">
        <v>3.0769230769230767E-2</v>
      </c>
      <c r="C21">
        <v>3.0769230769227386E-3</v>
      </c>
      <c r="D21">
        <v>4.9230769230769231E-2</v>
      </c>
    </row>
    <row r="22" spans="2:4" x14ac:dyDescent="0.25">
      <c r="B22">
        <v>1.8461538461538491E-2</v>
      </c>
      <c r="C22">
        <v>2.7692307692307384E-2</v>
      </c>
      <c r="D22">
        <v>2.1538461538461232E-2</v>
      </c>
    </row>
    <row r="24" spans="2:4" x14ac:dyDescent="0.25">
      <c r="B24" t="s">
        <v>29</v>
      </c>
    </row>
    <row r="25" spans="2:4" x14ac:dyDescent="0.25">
      <c r="B25" t="s">
        <v>16</v>
      </c>
      <c r="C25" t="s">
        <v>17</v>
      </c>
      <c r="D25" t="s">
        <v>20</v>
      </c>
    </row>
    <row r="26" spans="2:4" x14ac:dyDescent="0.25">
      <c r="B26">
        <v>0.93154761904761896</v>
      </c>
      <c r="C26">
        <v>1</v>
      </c>
      <c r="D26">
        <v>0.86904761904761896</v>
      </c>
    </row>
    <row r="27" spans="2:4" x14ac:dyDescent="0.25">
      <c r="B27">
        <v>0.66666666666666663</v>
      </c>
      <c r="C27">
        <v>0.97916666666666663</v>
      </c>
      <c r="D27">
        <v>0.80059523809523814</v>
      </c>
    </row>
    <row r="28" spans="2:4" x14ac:dyDescent="0.25">
      <c r="B28">
        <v>0.24107142857142858</v>
      </c>
      <c r="C28">
        <v>0.89880952380952372</v>
      </c>
      <c r="D28">
        <v>0.43452380952380948</v>
      </c>
    </row>
    <row r="29" spans="2:4" x14ac:dyDescent="0.25">
      <c r="B29">
        <v>0.11011904761904731</v>
      </c>
      <c r="C29">
        <v>0.75595238095238093</v>
      </c>
      <c r="D29">
        <v>7.1428571428571425E-2</v>
      </c>
    </row>
    <row r="30" spans="2:4" x14ac:dyDescent="0.25">
      <c r="B30">
        <v>6.8452380952380654E-2</v>
      </c>
      <c r="C30">
        <v>0.25595238095238126</v>
      </c>
      <c r="D30">
        <v>1.7857142857142884E-2</v>
      </c>
    </row>
    <row r="31" spans="2:4" x14ac:dyDescent="0.25">
      <c r="B31">
        <v>3.2738095238094941E-2</v>
      </c>
      <c r="C31">
        <v>6.2499999999999702E-2</v>
      </c>
      <c r="D31">
        <v>1.1904761904761904E-2</v>
      </c>
    </row>
    <row r="32" spans="2:4" x14ac:dyDescent="0.25">
      <c r="B32">
        <v>0.10416666666666637</v>
      </c>
      <c r="C32">
        <v>6.2499999999999702E-2</v>
      </c>
      <c r="D32">
        <v>2.976190476190476E-2</v>
      </c>
    </row>
    <row r="33" spans="2:4" x14ac:dyDescent="0.25">
      <c r="B33">
        <v>0.10119047619047619</v>
      </c>
      <c r="C33">
        <v>3.2738095238094941E-2</v>
      </c>
      <c r="D33">
        <v>5.6547619047618743E-2</v>
      </c>
    </row>
    <row r="35" spans="2:4" x14ac:dyDescent="0.25">
      <c r="B35" t="s">
        <v>30</v>
      </c>
    </row>
    <row r="36" spans="2:4" x14ac:dyDescent="0.25">
      <c r="B36" t="s">
        <v>16</v>
      </c>
      <c r="C36" t="s">
        <v>17</v>
      </c>
      <c r="D36" t="s">
        <v>20</v>
      </c>
    </row>
    <row r="37" spans="2:4" x14ac:dyDescent="0.25">
      <c r="B37">
        <v>1.3227513227513228</v>
      </c>
      <c r="C37" t="s">
        <v>14</v>
      </c>
      <c r="D37">
        <v>0.92063492063492058</v>
      </c>
    </row>
    <row r="38" spans="2:4" x14ac:dyDescent="0.25">
      <c r="B38">
        <v>0.49735449735449788</v>
      </c>
      <c r="C38">
        <v>1</v>
      </c>
      <c r="D38">
        <v>0.84126984126984128</v>
      </c>
    </row>
    <row r="39" spans="2:4" x14ac:dyDescent="0.25">
      <c r="B39">
        <v>0.40740740740740738</v>
      </c>
      <c r="C39">
        <v>0.98412698412698407</v>
      </c>
      <c r="D39">
        <v>0.49735449735449788</v>
      </c>
    </row>
    <row r="40" spans="2:4" x14ac:dyDescent="0.25">
      <c r="B40">
        <v>0.15873015873015872</v>
      </c>
      <c r="C40">
        <v>0.68253968253968256</v>
      </c>
      <c r="D40">
        <v>0.11111111111111059</v>
      </c>
    </row>
    <row r="41" spans="2:4" x14ac:dyDescent="0.25">
      <c r="B41">
        <v>5.8201058201057677E-2</v>
      </c>
      <c r="C41">
        <v>0.29100529100529049</v>
      </c>
      <c r="D41">
        <v>2.6455026455025874E-2</v>
      </c>
    </row>
    <row r="42" spans="2:4" x14ac:dyDescent="0.25">
      <c r="B42">
        <v>4.2328042328042381E-2</v>
      </c>
      <c r="C42">
        <v>0.1693121693121693</v>
      </c>
      <c r="D42">
        <v>0.1164021164021164</v>
      </c>
    </row>
    <row r="43" spans="2:4" x14ac:dyDescent="0.25">
      <c r="B43">
        <v>3.7037037037036508E-2</v>
      </c>
      <c r="C43">
        <v>2.6455026455025874E-2</v>
      </c>
      <c r="D43">
        <v>0.19576719576719523</v>
      </c>
    </row>
    <row r="44" spans="2:4" x14ac:dyDescent="0.25">
      <c r="B44">
        <v>0.17989417989417991</v>
      </c>
      <c r="C44">
        <v>0.12169312169312116</v>
      </c>
      <c r="D44">
        <v>0.20634920634920584</v>
      </c>
    </row>
    <row r="46" spans="2:4" x14ac:dyDescent="0.25">
      <c r="B46" t="s">
        <v>31</v>
      </c>
    </row>
    <row r="47" spans="2:4" x14ac:dyDescent="0.25">
      <c r="C47" t="s">
        <v>17</v>
      </c>
    </row>
    <row r="48" spans="2:4" x14ac:dyDescent="0.25">
      <c r="C48">
        <v>0.86238532110091737</v>
      </c>
    </row>
    <row r="49" spans="2:3" x14ac:dyDescent="0.25">
      <c r="C49">
        <v>1</v>
      </c>
    </row>
    <row r="50" spans="2:3" x14ac:dyDescent="0.25">
      <c r="C50">
        <v>0.62691131498470942</v>
      </c>
    </row>
    <row r="51" spans="2:3" x14ac:dyDescent="0.25">
      <c r="C51">
        <v>0.23853211009174341</v>
      </c>
    </row>
    <row r="52" spans="2:3" x14ac:dyDescent="0.25">
      <c r="C52">
        <v>9.4801223241589905E-2</v>
      </c>
    </row>
    <row r="53" spans="2:3" x14ac:dyDescent="0.25">
      <c r="C53">
        <v>0.18654434250764496</v>
      </c>
    </row>
    <row r="54" spans="2:3" x14ac:dyDescent="0.25">
      <c r="C54">
        <v>0.11009174311926605</v>
      </c>
    </row>
    <row r="55" spans="2:3" x14ac:dyDescent="0.25">
      <c r="C55">
        <v>0.18042813455657461</v>
      </c>
    </row>
    <row r="57" spans="2:3" x14ac:dyDescent="0.25">
      <c r="B57" t="s">
        <v>32</v>
      </c>
    </row>
    <row r="58" spans="2:3" x14ac:dyDescent="0.25">
      <c r="C58" t="s">
        <v>17</v>
      </c>
    </row>
    <row r="59" spans="2:3" x14ac:dyDescent="0.25">
      <c r="C59">
        <v>1</v>
      </c>
    </row>
    <row r="60" spans="2:3" x14ac:dyDescent="0.25">
      <c r="C60">
        <v>0.82704402515723274</v>
      </c>
    </row>
    <row r="61" spans="2:3" x14ac:dyDescent="0.25">
      <c r="C61">
        <v>0.55660377358490565</v>
      </c>
    </row>
    <row r="62" spans="2:3" x14ac:dyDescent="0.25">
      <c r="C62">
        <v>0.23270440251572355</v>
      </c>
    </row>
    <row r="63" spans="2:3" x14ac:dyDescent="0.25">
      <c r="C63">
        <v>0.12264150943396196</v>
      </c>
    </row>
    <row r="64" spans="2:3" x14ac:dyDescent="0.25">
      <c r="C64">
        <v>0.11949685534591195</v>
      </c>
    </row>
    <row r="65" spans="3:3" x14ac:dyDescent="0.25">
      <c r="C65">
        <v>0.16352201257861634</v>
      </c>
    </row>
    <row r="66" spans="3:3" x14ac:dyDescent="0.25">
      <c r="C66">
        <v>0.1540880503144651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 3a</vt:lpstr>
      <vt:lpstr>ED Fig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Sternson, Scott</dc:creator>
  <cp:lastModifiedBy>Sternson, Scott</cp:lastModifiedBy>
  <dcterms:created xsi:type="dcterms:W3CDTF">2025-04-22T05:04:16Z</dcterms:created>
  <dcterms:modified xsi:type="dcterms:W3CDTF">2025-06-17T21:15:25Z</dcterms:modified>
</cp:coreProperties>
</file>