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91" documentId="13_ncr:1_{2D7E8FA4-DC1B-485B-88C5-0638E916B406}" xr6:coauthVersionLast="47" xr6:coauthVersionMax="47" xr10:uidLastSave="{66D48B3B-940D-41B8-B283-D03C0A325AEE}"/>
  <bookViews>
    <workbookView xWindow="-120" yWindow="-120" windowWidth="29040" windowHeight="17520" tabRatio="878" xr2:uid="{00000000-000D-0000-FFFF-FFFF00000000}"/>
  </bookViews>
  <sheets>
    <sheet name="README" sheetId="4" r:id="rId1"/>
    <sheet name="S1a_Plasmids_Screening" sheetId="3" r:id="rId2"/>
    <sheet name="S1b_Plasmids_mRNA" sheetId="1" r:id="rId3"/>
    <sheet name="S1c_gRNAs_single_loci" sheetId="2" r:id="rId4"/>
    <sheet name="S1d_Locus-seq-NGS-primers" sheetId="7" r:id="rId5"/>
    <sheet name="S1e_CART_screening_primers" sheetId="5" r:id="rId6"/>
    <sheet name="S1f_In_vivo_CROPseq_primers" sheetId="9" r:id="rId7"/>
    <sheet name="S1g_In_vivo_CROPseq_indexing" sheetId="6" r:id="rId8"/>
    <sheet name="S1h_Staining_reagents" sheetId="8" r:id="rId9"/>
    <sheet name="S1i_Cloning_sequences" sheetId="10" r:id="rId10"/>
    <sheet name="S1j_CROPseq-multi_indexing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7" l="1"/>
  <c r="D2" i="7" l="1"/>
  <c r="H3" i="6" l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" i="6"/>
  <c r="B10" i="6"/>
  <c r="B11" i="6"/>
  <c r="B12" i="6"/>
  <c r="B13" i="6"/>
  <c r="B14" i="6"/>
  <c r="B15" i="6"/>
  <c r="B16" i="6"/>
  <c r="B17" i="6"/>
  <c r="B18" i="6"/>
  <c r="B19" i="6"/>
  <c r="B20" i="6"/>
  <c r="B9" i="6"/>
  <c r="B8" i="6"/>
  <c r="B7" i="6"/>
  <c r="B6" i="6"/>
  <c r="B5" i="6"/>
  <c r="B4" i="6"/>
  <c r="B3" i="6"/>
  <c r="B2" i="6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9" i="5"/>
  <c r="H10" i="7"/>
  <c r="B2" i="7"/>
  <c r="B21" i="7"/>
  <c r="H21" i="7" s="1"/>
  <c r="B20" i="7"/>
  <c r="H20" i="7" s="1"/>
  <c r="B19" i="7"/>
  <c r="H19" i="7" s="1"/>
  <c r="B18" i="7"/>
  <c r="H18" i="7" s="1"/>
  <c r="B17" i="7"/>
  <c r="H17" i="7" s="1"/>
  <c r="B16" i="7"/>
  <c r="H16" i="7" s="1"/>
  <c r="B15" i="7"/>
  <c r="H15" i="7" s="1"/>
  <c r="B14" i="7"/>
  <c r="H14" i="7" s="1"/>
  <c r="B13" i="7"/>
  <c r="H13" i="7" s="1"/>
  <c r="B12" i="7"/>
  <c r="H12" i="7" s="1"/>
  <c r="B11" i="7"/>
  <c r="H11" i="7" s="1"/>
  <c r="B9" i="7"/>
  <c r="H9" i="7" s="1"/>
  <c r="D8" i="7"/>
  <c r="B8" i="7"/>
  <c r="H8" i="7" s="1"/>
  <c r="D7" i="7"/>
  <c r="B7" i="7"/>
  <c r="H7" i="7" s="1"/>
  <c r="D6" i="7"/>
  <c r="B6" i="7"/>
  <c r="H6" i="7" s="1"/>
  <c r="D5" i="7"/>
  <c r="B5" i="7"/>
  <c r="H5" i="7" s="1"/>
  <c r="D4" i="7"/>
  <c r="B4" i="7"/>
  <c r="H4" i="7" s="1"/>
  <c r="D3" i="7"/>
  <c r="B3" i="7"/>
  <c r="H3" i="7" s="1"/>
  <c r="H2" i="7"/>
  <c r="B2" i="5" l="1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B8" i="5"/>
  <c r="H8" i="5" s="1"/>
  <c r="B7" i="5"/>
  <c r="H7" i="5" s="1"/>
  <c r="B6" i="5"/>
  <c r="H6" i="5" s="1"/>
  <c r="B5" i="5"/>
  <c r="H5" i="5" s="1"/>
  <c r="B4" i="5"/>
  <c r="H4" i="5" s="1"/>
  <c r="B3" i="5"/>
  <c r="H3" i="5" s="1"/>
  <c r="H2" i="5"/>
</calcChain>
</file>

<file path=xl/sharedStrings.xml><?xml version="1.0" encoding="utf-8"?>
<sst xmlns="http://schemas.openxmlformats.org/spreadsheetml/2006/main" count="1281" uniqueCount="594">
  <si>
    <t>Supplementary Table 1</t>
  </si>
  <si>
    <t>Plasmids, gRNAs, oligonucleotides and staining reagents</t>
  </si>
  <si>
    <t>Tab</t>
  </si>
  <si>
    <t>Content</t>
  </si>
  <si>
    <t>S1a_Plasmids_Screening</t>
  </si>
  <si>
    <t>S1b_Plasmids_mRNA</t>
  </si>
  <si>
    <t>Plasmid constructs used for mRNA production</t>
  </si>
  <si>
    <t>S1c_gRNAs_single_loci</t>
  </si>
  <si>
    <t>gRNAs used for single-locus targeting, and oligos used for single-locus amplification</t>
  </si>
  <si>
    <t>S1d_Locus-seq-NGS-primers</t>
  </si>
  <si>
    <t>Primers used for amplicon sequencing of genomic loci</t>
  </si>
  <si>
    <t>S1e_CART_screening_primers</t>
  </si>
  <si>
    <t>Primers used for pooled CAR T cell screening</t>
  </si>
  <si>
    <t>S1f_In_vivo_CROPseq_primers</t>
  </si>
  <si>
    <t>Primers used for in vivo CROP-seq cloning, reverse transcription and outer PCR</t>
  </si>
  <si>
    <t>S1g_In_vivo_CROPseq_indexing</t>
  </si>
  <si>
    <t>Primers used for in vivo CROP-seq NGS indexing PCR</t>
  </si>
  <si>
    <t>S1h_Staining_reagents</t>
  </si>
  <si>
    <t>Staining reagents for flow cytometry and fluorescence-activated cell sorting</t>
  </si>
  <si>
    <t>S1i_Cloning_sequences</t>
  </si>
  <si>
    <t>Oligonucleotides and gBlocks used for cloning</t>
  </si>
  <si>
    <t>S1j_CROPseq-multi_primers</t>
  </si>
  <si>
    <t>Primers used for combinatorial CAR T cell screening NGS indexing PCR</t>
  </si>
  <si>
    <t>Plasmid_ID</t>
  </si>
  <si>
    <t>Addgene_ID</t>
  </si>
  <si>
    <t>Purpose</t>
  </si>
  <si>
    <t>Full_design</t>
  </si>
  <si>
    <t>Selection_marker_bacteria</t>
  </si>
  <si>
    <t>Origin_of_replication</t>
  </si>
  <si>
    <t>Selection_marker_mammalian_cells</t>
  </si>
  <si>
    <t>Size[bp]</t>
  </si>
  <si>
    <t>Bacterial_strain</t>
  </si>
  <si>
    <t>pPD0009_CROP-seq-mCherry2</t>
  </si>
  <si>
    <t>General screening</t>
  </si>
  <si>
    <t>5'LTR-psi-gag-RRE-cPPT-EF1a-Puro-P2A-mCherry2-WPRE-3'LTR-hU6-BsmBI-Filler-BsmBI-gRNAbackbone-3'LTR</t>
  </si>
  <si>
    <t>Ampicillin</t>
  </si>
  <si>
    <t>pUC</t>
  </si>
  <si>
    <t>Puromycin, mCherry2</t>
  </si>
  <si>
    <t>NEB Stable</t>
  </si>
  <si>
    <t>pPD0057_CROP-seq-EBFP2</t>
  </si>
  <si>
    <t>5'LTR-psi-gag-RRE-cPPT-EF1a-Puro-P2A-EBFP2-WPRE-3'LTR-hU6-BsmBI-Filler-BsmBI-gRNAbackbone-3'LTR</t>
  </si>
  <si>
    <t>Puromycin, EBFP2</t>
  </si>
  <si>
    <t>pPD0034_CROP-seq-mCherry2-2xMS2</t>
  </si>
  <si>
    <t>5'LTR-psi-gag-RRE-cPPT-EF1a-Puro-P2A-mCherry2-WPRE-3'LTR-hU6-BsmBI-Filler-BsmBI-gRNAbackbone2xMS2-3'LTR</t>
  </si>
  <si>
    <t>pPD0039_CROP-seq-CAR-Puro</t>
  </si>
  <si>
    <t>CAR T screening</t>
  </si>
  <si>
    <t>5'LTR-psi-gag-RRE-cPPT-EF1a-Leader-FMC63-CD8hinge-CD8transmembrane-41BB-CD3ζ-P2A-Puro-WPRE-3'LTR-hU6-BsmBI-Filler-BsmBI-gRNAbackbone-3'LTR</t>
  </si>
  <si>
    <t>Puromycin</t>
  </si>
  <si>
    <t>pPD0010_CROP-seq-CAR-mCherry2</t>
  </si>
  <si>
    <t>5'LTR-psi-gag-RRE-cPPT-EF1a-Leader-FMC63-CD8hinge-CD8transmembrane-41BB-CD3ζ-P2A-mCherry2-WPRE-3'LTR-hU6-BsmBI-Filler-BsmBI-gRNAbackbone-3'LTR</t>
  </si>
  <si>
    <t>mCherry2</t>
  </si>
  <si>
    <t>pPD0011_Luc-P2A-Zeo</t>
  </si>
  <si>
    <t>Cell line generation</t>
  </si>
  <si>
    <t>5'LTR-psi-gag-RRE-cPPT-EF1acore-Luciferase(opt)-P2A-Zeo(opt)-WPRE-3'LTR</t>
  </si>
  <si>
    <t>Luciferase, Zeocin</t>
  </si>
  <si>
    <t>pPD0035_CROPseq-CAR-Puro_CD19-28z</t>
  </si>
  <si>
    <t>5'LTR-psi-gag-RRE-cPPT-EF1a-Leader-FMC63-CD8hinge-CD8transmembrane-CD28-CD3ζ-P2A-Puro-WPRE-3'LTR-hU6-BsmBI-Filler-BsmBI-gRNAbackbone-3'LTR</t>
  </si>
  <si>
    <t>pCART0016_CROPseq-CAR-Puro_GPC3-BBz</t>
  </si>
  <si>
    <t>5'LTR-psi-gag-RRE-cPPT-EF1a-Leader-myc-GD2(14g2a)-scFV-CD8hinge-CD8transmembrane-41BB-CD3ζ-P2A-Puro-WPRE-3'LTR-hU6-BsmBI-Filler-BsmBI-gRNAbackbone-3'LTR</t>
  </si>
  <si>
    <t>pCART0017_CROPseq-CAR-Puro_GD2-BBz</t>
  </si>
  <si>
    <t>5'LTR-psi-gag-RRE-cPPT-EF1a-Leader-myc-GPC3-scFv-CD8hinge-CD8transmembrane-41BB-CD3ζ-P2A-Puro-WPRE-3'LTR-hU6-BsmBI-Filler-BsmBI-gRNAbackbone-3'LTR</t>
  </si>
  <si>
    <t>Application</t>
  </si>
  <si>
    <t>ORF</t>
  </si>
  <si>
    <t>ORF_length[bp]</t>
  </si>
  <si>
    <t>CRISPR_PAM</t>
  </si>
  <si>
    <t>Corresponding_gRNA_backbone</t>
  </si>
  <si>
    <t>ORF_reference</t>
  </si>
  <si>
    <t>ORF_source_Addgene_ID</t>
  </si>
  <si>
    <t>pPD0029_pIVTRup(BsmBI)_SpCas9</t>
  </si>
  <si>
    <t>CRISPR knockout</t>
  </si>
  <si>
    <t>SpCas9</t>
  </si>
  <si>
    <t>NGG</t>
  </si>
  <si>
    <t>standard gRNA backbone</t>
  </si>
  <si>
    <t>10.1038/nmeth.3047 (Sanjana et al. Nature Methods 2014)</t>
  </si>
  <si>
    <t>pPD0028_pIVTRup(BsmBI)_dCas9</t>
  </si>
  <si>
    <t>CRISPR knockout control</t>
  </si>
  <si>
    <t>dCas9</t>
  </si>
  <si>
    <t>10.1038/nature14136 (Konermann et al. Nature 2014)</t>
  </si>
  <si>
    <t>pEP0003_pIVTRup(BsmBI)_ABEmax</t>
  </si>
  <si>
    <t>CRISPR base editing A-&gt;G</t>
  </si>
  <si>
    <t>ABEmax (NGG-ABE)</t>
  </si>
  <si>
    <t>10.1038/nbt.4172 (Koblan et al. Nature 2018)</t>
  </si>
  <si>
    <t>pEP0004_pIVTRup(BsmBI)_AncBE4max</t>
  </si>
  <si>
    <t>CRISPR base editing C-&gt;T</t>
  </si>
  <si>
    <t>AncBE4max (NGG-CBE)</t>
  </si>
  <si>
    <t>pCART0003_pIVTRup(BsmBI)_ABEmax7.10-SpRY</t>
  </si>
  <si>
    <t>CRISPR base editing A-&gt;G (PAMless)</t>
  </si>
  <si>
    <t>ABEmax7.10-SpRY (SpRY-ABE)</t>
  </si>
  <si>
    <t>PAMless</t>
  </si>
  <si>
    <t>10.1126/science.aba8853 (Walton et al. 2020)</t>
  </si>
  <si>
    <t>pCART0002_pIVTRup(BsmBI)_CBE4max-SpRY</t>
  </si>
  <si>
    <t>CRISPR base editing C-&gt;T (PAMless)</t>
  </si>
  <si>
    <t>CBE4max-SpRY (SpRY-CBE)</t>
  </si>
  <si>
    <t>pPD0055_pIVTRup_MS2-p65-HSF1</t>
  </si>
  <si>
    <t>CRISPR activation</t>
  </si>
  <si>
    <t>MCP-p65-HSF1</t>
  </si>
  <si>
    <t>gRNA backbone 2xMS2</t>
  </si>
  <si>
    <t>pPD0056_pIVTRup_dCas9-VP64</t>
  </si>
  <si>
    <t>dCas9-VP64</t>
  </si>
  <si>
    <t>pEP0001_pIVTRup(BsmBI)_EGFP</t>
  </si>
  <si>
    <t>Fluorescent marker</t>
  </si>
  <si>
    <t>EGFP2</t>
  </si>
  <si>
    <t>NA</t>
  </si>
  <si>
    <t>pPD0053_pIVTRup_EBFP2</t>
  </si>
  <si>
    <t>EBFP2</t>
  </si>
  <si>
    <t>this study</t>
  </si>
  <si>
    <t>pPD0054_pIVTRup_mCherry2</t>
  </si>
  <si>
    <t>mCherry</t>
  </si>
  <si>
    <t>pEP0016_pIVTRup(BsmBI)_BSD</t>
  </si>
  <si>
    <t>Antibiotic selection</t>
  </si>
  <si>
    <t>BSD (Blasticidin S deaminase)</t>
  </si>
  <si>
    <t>Target_ID_in_this_study</t>
  </si>
  <si>
    <t>Target_ID_in_original_reference</t>
  </si>
  <si>
    <t>gRNA_sequence</t>
  </si>
  <si>
    <t>PAM</t>
  </si>
  <si>
    <t>Forward_oligo_annealing_sequence(5'-3')</t>
  </si>
  <si>
    <t>Reverse_oligo_annealing_sequence(5'-3')</t>
  </si>
  <si>
    <t>Forward_oligo_full_sequence(5'-3')</t>
  </si>
  <si>
    <t>Reverse_oligo_full_sequence(5'-3')</t>
  </si>
  <si>
    <t>Annealing_temperature[℃]</t>
  </si>
  <si>
    <t>Processing_for_sequencing</t>
  </si>
  <si>
    <t>Sequencing_kit</t>
  </si>
  <si>
    <t>Sequencing_parameters</t>
  </si>
  <si>
    <t>SafeHarbor</t>
  </si>
  <si>
    <t>PPP1R12C-intron1</t>
  </si>
  <si>
    <t>ATATGTCCCAGATAGCACTG</t>
  </si>
  <si>
    <t>IL2RA (CD25)</t>
  </si>
  <si>
    <t>TGGCTTTGAATGTGGCGTGT</t>
  </si>
  <si>
    <t>GAATGACTTTTCAGGAACCACTAAA</t>
  </si>
  <si>
    <t>TCTCCCCGTCCACTTCCTTT</t>
  </si>
  <si>
    <t>Netera XT Library Prep Kit (Illumina #15032352)</t>
  </si>
  <si>
    <t>MiSeq Reagent Kit v3 (150-cycle) (Illumina #MS-102-3001)</t>
  </si>
  <si>
    <t>150 bp single read</t>
  </si>
  <si>
    <t>CD44</t>
  </si>
  <si>
    <t>CTACAGCATCTCTCGGACGG</t>
  </si>
  <si>
    <t>TCATGGTGCTTTGGAATGCTGG</t>
  </si>
  <si>
    <t>TGGGTTCCCGCTCTATGATTC</t>
  </si>
  <si>
    <t>HEK293site2</t>
  </si>
  <si>
    <t>HEK293_site 2</t>
  </si>
  <si>
    <t>GAACACAAAGCATAGACTGC</t>
  </si>
  <si>
    <t>TCACAGGCTACCCCCTAAGT</t>
  </si>
  <si>
    <t>ATGGGCATGTTTTGGGAGAGT</t>
  </si>
  <si>
    <t>HEK293site3</t>
  </si>
  <si>
    <t>HEK293_site 3</t>
  </si>
  <si>
    <t>GGCCCAGACTGAGCACGTGA</t>
  </si>
  <si>
    <t>GTAGCTACGCCTGTGATGGG</t>
  </si>
  <si>
    <t>CAAGGCATGGCTTTAACCCT</t>
  </si>
  <si>
    <t>RNF2</t>
  </si>
  <si>
    <t>GTCATCTTAGTCATTACCTG</t>
  </si>
  <si>
    <t>AGTAGTAGGCTTTTACTGTCAAGT</t>
  </si>
  <si>
    <t>AGGAGGACTTGCCCAACTTT</t>
  </si>
  <si>
    <t>EMX1</t>
  </si>
  <si>
    <t>GAGTCCGAGCAGAAGAAGAA</t>
  </si>
  <si>
    <t>GCAGTGGGTCATAGGCTCTC</t>
  </si>
  <si>
    <t>TGAACGCGTTTGCTCTACCA</t>
  </si>
  <si>
    <t>ABEsite2</t>
  </si>
  <si>
    <t>ABE_site 2</t>
  </si>
  <si>
    <t>GAGTATGAGGCATAGACTGC</t>
  </si>
  <si>
    <t>GAGCGCAAGGCAGTATGGAT</t>
  </si>
  <si>
    <t>AGCCCTCAGACCCTGGTT</t>
  </si>
  <si>
    <t>ABEsite5</t>
  </si>
  <si>
    <t>ABE_site 5</t>
  </si>
  <si>
    <t>GATGAGATAATGATGAGTCA</t>
  </si>
  <si>
    <t>TGGACGTCGTGAAGATTGGA</t>
  </si>
  <si>
    <t>TGCCTCACTCTGTTGGACAT</t>
  </si>
  <si>
    <t>ABEsite13</t>
  </si>
  <si>
    <t>ABE_site 13</t>
  </si>
  <si>
    <t>GAAGATAGAGAATAGACTGC</t>
  </si>
  <si>
    <t>CCAGACCAATGTCCTGGAGTG</t>
  </si>
  <si>
    <t>TAGCATGGTACTGGTGTAAAAAGCA</t>
  </si>
  <si>
    <t>ABEsite16</t>
  </si>
  <si>
    <t>ABE_site 16</t>
  </si>
  <si>
    <t>GGGAATAAATCATAGAATCC</t>
  </si>
  <si>
    <t>CAGAAGCTGTTCACTGGGGT</t>
  </si>
  <si>
    <t>AAGGAACAACCTGTCCGCAA</t>
  </si>
  <si>
    <t>CRISPR PAMless base editing A-&gt;G/C-&gt;T</t>
  </si>
  <si>
    <t>FANCF</t>
  </si>
  <si>
    <t>NACA-2</t>
  </si>
  <si>
    <t>GCAGACCCAGATAGACAGGA</t>
  </si>
  <si>
    <t>NRN</t>
  </si>
  <si>
    <t>GGGACTCAGTTCCAACCCAAATGC</t>
  </si>
  <si>
    <t>GGCATCCACAAATCACCTGGAGAG</t>
  </si>
  <si>
    <t>TCCCTACACGACGCTCTTCCGATCTGGGACTCAGTTCCAACCCAAATGC</t>
  </si>
  <si>
    <t>GTTCAGACGTGTGCTCTTCCGATCTGGCATCCACAAATCACCTGGAGAG</t>
  </si>
  <si>
    <t>Sequencing ready PCR product amplification (with primers from S1D)</t>
  </si>
  <si>
    <t>MiSeq Reagent Kit v3 (600-cycle) (Illumina #MS-102-3003)</t>
  </si>
  <si>
    <t>300 bp single read</t>
  </si>
  <si>
    <t>HEKsite4</t>
  </si>
  <si>
    <t>NACT-2</t>
  </si>
  <si>
    <t>GGGTCAGACGTCCAAAACCA</t>
  </si>
  <si>
    <t>CAGTGAAATCACCCTGGGGGATCA</t>
  </si>
  <si>
    <t>GAGGTGGGGGTTAAAGCGGAG</t>
  </si>
  <si>
    <t>TCCCTACACGACGCTCTTCCGATCTCAGTGAAATCACCCTGGGGGATCA</t>
  </si>
  <si>
    <t>GTTCAGACGTGTGCTCTTCCGATCTGAGGTGGGGGTTAAAGCGGAG</t>
  </si>
  <si>
    <t>CD34</t>
  </si>
  <si>
    <t>GGCAAGGCAGCGCCTCTCCT</t>
  </si>
  <si>
    <t>CRISPR knockout 8-gRNA-pool</t>
  </si>
  <si>
    <t>ATATGTCCCAGATAGCACTG;AAGTGGTTGATAAACCCACG;TGTCACACTCCAGTTCACTG;AGATACGCCTGGTTGCCCAG;GAAGCCAGTAGAGCTCAAAG;GCGGATCGAGACTGGCAACG;TGCTCAGTGGAAACCACGAA;GAACCTGAGCTGCTCTGACG;</t>
  </si>
  <si>
    <t>PRDM1</t>
  </si>
  <si>
    <t>TTTGGACAGATCTATTCCAG;GGACGCGTTCAAGTAAGCGT;GGGGAGCGAGTGATGTACGT;AGGATGCGGATATGACTCTG;GAAGTGGTGAAGCTCCCCTC;GGATGGGGTAAACGACCCGA;TGGACAGATCTATTCCAGAG;CCAACCAGGAACTTCTTGTG;</t>
  </si>
  <si>
    <t>RHOG</t>
  </si>
  <si>
    <t>GAAACAGATGACGAAAACGT;CGCCGTCCTATGAGAACGTG;GCTGTAATTGTCGAACACGG;CCTGAACCTGTGGGACACTG;GAGGGTAGGAGAGTGTACGG;GAAAACGTTGGTCTGAGGGT;TAGTTGTGTAGCAGATGAGC;AGCGCGCAGAGCGCAGTTGA</t>
  </si>
  <si>
    <t>GTGATGGGGCTGTGGGCAAG</t>
  </si>
  <si>
    <t>CACACCTCTGGATGCCACTTGTG</t>
  </si>
  <si>
    <t>TCCCTACACGACGCTCTTCCGATCTGTGATGGGGCTGTGGGCAAG</t>
  </si>
  <si>
    <t>GTTCAGACGTGTGCTCTTCCGATCTCACACCTCTGGATGCCACTTGTG</t>
  </si>
  <si>
    <t>TAGTTGTGTAGCAGATGAGC</t>
  </si>
  <si>
    <t>FAS</t>
  </si>
  <si>
    <t>CAGGATCCAGATCTAACTTG</t>
  </si>
  <si>
    <t>See Fig. S11</t>
  </si>
  <si>
    <t>cacaggtcactgcagccagag</t>
  </si>
  <si>
    <t>TCACAAGAGGATGCAGGACCGC</t>
  </si>
  <si>
    <r>
      <rPr>
        <sz val="11"/>
        <color rgb="FF000000"/>
        <rFont val="Calibri"/>
        <family val="2"/>
        <scheme val="minor"/>
      </rPr>
      <t>TCCCTACACGACGCTCTTCCGATCTcacaggtcactgcagccagag</t>
    </r>
  </si>
  <si>
    <t>GTTCAGACGTGTGCTCTTCCGATCTTCACAAGAGGATGCAGGACCGC</t>
  </si>
  <si>
    <t>Amplification of the RHOG locus for Sanger sequencing with TCCCTACACGACGCTCTTCC</t>
  </si>
  <si>
    <t>Sanger sequencing</t>
  </si>
  <si>
    <t>PAC</t>
  </si>
  <si>
    <t>ATGACCGAGTACAAGCCCACGG</t>
  </si>
  <si>
    <t>tcaggcaccgggcttgcgggtc</t>
  </si>
  <si>
    <t>TCCCTACACGACGCTCTTCCGATCTATGACCGAGTACAAGCCCACGG</t>
  </si>
  <si>
    <t>GTTCAGACGTGTGCTCTTCCGATCTtcaggcaccgggcttgcgggtc</t>
  </si>
  <si>
    <t>Amplification of the PAC locus for Sanger sequencing with TCCCTACACGACGCTCTTCC</t>
  </si>
  <si>
    <t>GTGTTCGACAATTACAGCGCGC</t>
  </si>
  <si>
    <t>TCCCTACACGACGCTCTTCCGATCTGTGTTCGACAATTACAGCGCGC</t>
  </si>
  <si>
    <r>
      <rPr>
        <sz val="11"/>
        <color rgb="FF000000"/>
        <rFont val="Calibri"/>
        <family val="2"/>
        <scheme val="minor"/>
      </rPr>
      <t>GTTCAGACGTGTGCTCTTCCGATCTCACACCTCTGGATGCCACTTGTG</t>
    </r>
  </si>
  <si>
    <t>Amplification of 200bp fragment of RHOG for base editing efficiency assessment, sequencing ready PCR product amplification (with primers from S1D)</t>
  </si>
  <si>
    <t>NovaSeq 6000</t>
  </si>
  <si>
    <t>100 bp paired end</t>
  </si>
  <si>
    <t>Primer_ID</t>
  </si>
  <si>
    <t>Primer_sequence[5'-&gt;3']</t>
  </si>
  <si>
    <t>5'_part_of_Illumina_adaptor</t>
  </si>
  <si>
    <t>Index_ID</t>
  </si>
  <si>
    <t>Barcode_in_oligo</t>
  </si>
  <si>
    <t>Index_for_demultiplexing_MiSeq</t>
  </si>
  <si>
    <t>3'_part_of_Illumina_adaptor</t>
  </si>
  <si>
    <t>Length</t>
  </si>
  <si>
    <t>TruSeq_i5:1</t>
  </si>
  <si>
    <t>AATGATACGGCGACCACCGAGATCTACAC</t>
  </si>
  <si>
    <t>TATAGCCT</t>
  </si>
  <si>
    <t>ACACTCTTTCCCTACACGACGCTCTTCCGATCT</t>
  </si>
  <si>
    <t>TruSeq_i5:2</t>
  </si>
  <si>
    <t>ATAGAGGC</t>
  </si>
  <si>
    <t>TruSeq_i5:3</t>
  </si>
  <si>
    <t>CCTATCCT</t>
  </si>
  <si>
    <t>TruSeq_i5:4</t>
  </si>
  <si>
    <t>GGCTCTGA</t>
  </si>
  <si>
    <t>TruSeq_i5:5</t>
  </si>
  <si>
    <t>AGGCGAAG</t>
  </si>
  <si>
    <t>TruSeq_i5:6</t>
  </si>
  <si>
    <t>TAATCTTA</t>
  </si>
  <si>
    <t>TruSeq_i5:7</t>
  </si>
  <si>
    <t>CAGGACGT</t>
  </si>
  <si>
    <t>TruSeq_i5:8</t>
  </si>
  <si>
    <t>D508</t>
  </si>
  <si>
    <t>GTACTGAC</t>
  </si>
  <si>
    <t>TruSeq_i7:10</t>
  </si>
  <si>
    <t>CAAGCAGAAGACGGCATACGAGAT</t>
  </si>
  <si>
    <t>D710</t>
  </si>
  <si>
    <t>TTCGCGGA</t>
  </si>
  <si>
    <t>TCCGCGAA</t>
  </si>
  <si>
    <t>GTGACTGGAGTTCAGACGTGTGCTCTTCCGATCT</t>
  </si>
  <si>
    <t>TruSeq_i7:11</t>
  </si>
  <si>
    <t>D711</t>
  </si>
  <si>
    <t>GCGCGAGA</t>
  </si>
  <si>
    <t>TCTCGCGC</t>
  </si>
  <si>
    <t>TruSeq_i7:12</t>
  </si>
  <si>
    <t>D712</t>
  </si>
  <si>
    <t>CTATCGCT</t>
  </si>
  <si>
    <t>AGCGATAG</t>
  </si>
  <si>
    <t>TruSeq_i7:13</t>
  </si>
  <si>
    <t>D713</t>
  </si>
  <si>
    <t>TCGCCTTA</t>
  </si>
  <si>
    <t>TAAGGCGA</t>
  </si>
  <si>
    <t>TruSeq_i7:14</t>
  </si>
  <si>
    <t>D714</t>
  </si>
  <si>
    <t>CTAGTACG</t>
  </si>
  <si>
    <t>CGTACTAG</t>
  </si>
  <si>
    <t>TruSeq_i7:15</t>
  </si>
  <si>
    <t>D715</t>
  </si>
  <si>
    <t>TTCTGCCT</t>
  </si>
  <si>
    <t>AGGCAGAA</t>
  </si>
  <si>
    <t>TruSeq_i7:16</t>
  </si>
  <si>
    <t>D716</t>
  </si>
  <si>
    <t>GCTCAGGA</t>
  </si>
  <si>
    <t>TCCTGAGC</t>
  </si>
  <si>
    <t>TruSeq_i7:17</t>
  </si>
  <si>
    <t>D717</t>
  </si>
  <si>
    <t>AGGAGTCC</t>
  </si>
  <si>
    <t>GGACTCCT</t>
  </si>
  <si>
    <t>TruSeq_i7:18</t>
  </si>
  <si>
    <t>D718</t>
  </si>
  <si>
    <t>CATGCCTA</t>
  </si>
  <si>
    <t>TAGGCATG</t>
  </si>
  <si>
    <t>TruSeq_i7:19</t>
  </si>
  <si>
    <t>D719</t>
  </si>
  <si>
    <t>GTAGAGAG</t>
  </si>
  <si>
    <t>CTCTCTAC</t>
  </si>
  <si>
    <t>TruSeq_i7:20</t>
  </si>
  <si>
    <t>D720</t>
  </si>
  <si>
    <t>CCTCTCTG</t>
  </si>
  <si>
    <t>CAGAGAGG</t>
  </si>
  <si>
    <t>TruSeq_i7:21</t>
  </si>
  <si>
    <t>D721</t>
  </si>
  <si>
    <t>AGCGTAGC</t>
  </si>
  <si>
    <t>GCTACGCT</t>
  </si>
  <si>
    <t>Stagger</t>
  </si>
  <si>
    <t>Primer_binding_site</t>
  </si>
  <si>
    <t>Index_for_demultiplexing_NovaSeq_v1.5</t>
  </si>
  <si>
    <t>CROPseq_libQC_i5_s1_i5:1</t>
  </si>
  <si>
    <t>T</t>
  </si>
  <si>
    <t>CTTGTGGAAAGGACGAAACACCG</t>
  </si>
  <si>
    <t>AGGCTATA</t>
  </si>
  <si>
    <t>CROPseq_libQC_i5_s2_i5:2</t>
  </si>
  <si>
    <t>AT</t>
  </si>
  <si>
    <t>GCCTCTAT</t>
  </si>
  <si>
    <t>CROPseq_libQC_i5_s3_i5:3</t>
  </si>
  <si>
    <t>GAT</t>
  </si>
  <si>
    <t>AGGATAGG</t>
  </si>
  <si>
    <t>CROPseq_libQC_i5_s4_i5:4</t>
  </si>
  <si>
    <t>CGAT</t>
  </si>
  <si>
    <t>TCAGAGCC</t>
  </si>
  <si>
    <t>CROPseq_libQC_i5_s5_i5:5</t>
  </si>
  <si>
    <t>TCGAT</t>
  </si>
  <si>
    <t>CTTCGCCT</t>
  </si>
  <si>
    <t>CROPseq_libQC_i5_s6_i5:6</t>
  </si>
  <si>
    <t>ATCGAT</t>
  </si>
  <si>
    <t>TAAGATTA</t>
  </si>
  <si>
    <t>CROPseq_libQC_i5_s7_i5:7</t>
  </si>
  <si>
    <t>GATCGAT</t>
  </si>
  <si>
    <t>ACGTCCTG</t>
  </si>
  <si>
    <t>CROPseq_libQC_i7:1</t>
  </si>
  <si>
    <t>CGAGTAAT</t>
  </si>
  <si>
    <t>GTGACTGGAGTTCAGACGTGTGCTCTTCCGATC</t>
  </si>
  <si>
    <t>GTGTCTCAAGATCTAGTTACGCCAAGC</t>
  </si>
  <si>
    <t>ATTACTCG</t>
  </si>
  <si>
    <t>CROPseq_libQC_i7:3</t>
  </si>
  <si>
    <t>AATGAGCG</t>
  </si>
  <si>
    <t>CGCTCATT</t>
  </si>
  <si>
    <t>CROPseq_libQC_i7:4</t>
  </si>
  <si>
    <t>GGAATCTC</t>
  </si>
  <si>
    <t>GAGATTCC</t>
  </si>
  <si>
    <t>CROPseq_libQC_i7:6</t>
  </si>
  <si>
    <t>ACGAATTC</t>
  </si>
  <si>
    <t>GAATTCGT</t>
  </si>
  <si>
    <t>CROPseq_libQC_i7:7</t>
  </si>
  <si>
    <t>AGCTTCAG</t>
  </si>
  <si>
    <t>CTGAAGCT</t>
  </si>
  <si>
    <t>CROPseq_libQC_i7:9</t>
  </si>
  <si>
    <t>CATAGCCG</t>
  </si>
  <si>
    <t>CGGCTATG</t>
  </si>
  <si>
    <t>CROPseq_libQC_i7:10</t>
  </si>
  <si>
    <t>CROPseq_libQC_i7:11</t>
  </si>
  <si>
    <t>CROPseq_libQC_i7:12</t>
  </si>
  <si>
    <t>CROPseq_libQC_i7:13</t>
  </si>
  <si>
    <t>CROPseq_libQC_i7:14</t>
  </si>
  <si>
    <t>CROPseq_libQC_i7:15</t>
  </si>
  <si>
    <t>CROPseq_libQC_i7:16</t>
  </si>
  <si>
    <t>CROPseq_libQC_i7:17</t>
  </si>
  <si>
    <t>CROPseq_libQC_i7:18</t>
  </si>
  <si>
    <t>CROPseq_libQC_i7:19</t>
  </si>
  <si>
    <t>CROPseq_libQC_i7:20</t>
  </si>
  <si>
    <t>CROPseq_libQC_i7:21</t>
  </si>
  <si>
    <t>CROPseq_libQC_i7:22</t>
  </si>
  <si>
    <t>CAGCCTCG</t>
  </si>
  <si>
    <t>CGAGGCTG</t>
  </si>
  <si>
    <t>CROPseq_libQC_i7:23</t>
  </si>
  <si>
    <t>TGCCTCTT</t>
  </si>
  <si>
    <t>AAGAGGCA</t>
  </si>
  <si>
    <t>CROPseq_libQC_i7:24</t>
  </si>
  <si>
    <t>TCCTCTAC</t>
  </si>
  <si>
    <t>GTAGAGGA</t>
  </si>
  <si>
    <t>CROPseq_libQC_i7:25</t>
  </si>
  <si>
    <t>TCATGAGC</t>
  </si>
  <si>
    <t>GCTCATGA</t>
  </si>
  <si>
    <t>CROPseq_libQC_i7:26</t>
  </si>
  <si>
    <t>CCTGAGAT</t>
  </si>
  <si>
    <t>ATCTCAGG</t>
  </si>
  <si>
    <t>CROPseq_libQC_i7:27</t>
  </si>
  <si>
    <t>TAGCGAGT</t>
  </si>
  <si>
    <t>ACTCGCTA</t>
  </si>
  <si>
    <t>CROPseq_libQC_i7:28</t>
  </si>
  <si>
    <t>GTAGCTCC</t>
  </si>
  <si>
    <t>GGAGCTAC</t>
  </si>
  <si>
    <t>CROPseq_libQC_i7:29</t>
  </si>
  <si>
    <t>TACTACGC</t>
  </si>
  <si>
    <t>GCGTAGTA</t>
  </si>
  <si>
    <t>CROPseq_libQC_i7:30</t>
  </si>
  <si>
    <t>AGGCTCCG</t>
  </si>
  <si>
    <t>CGGAGCCT</t>
  </si>
  <si>
    <t>CROPseq_libQC_i7:31</t>
  </si>
  <si>
    <t>GCAGCGTA</t>
  </si>
  <si>
    <t>TACGCTGC</t>
  </si>
  <si>
    <t>CROPseq_libQC_i7:32</t>
  </si>
  <si>
    <t>CTGCGCAT</t>
  </si>
  <si>
    <t>ATGCGCAG</t>
  </si>
  <si>
    <t>CROPseq_libQC_i7:34</t>
  </si>
  <si>
    <t>CGCTCAGT</t>
  </si>
  <si>
    <t>ACTGAGCG</t>
  </si>
  <si>
    <t>CROPseq_libQC_i7:35</t>
  </si>
  <si>
    <t>GTCTTAGG</t>
  </si>
  <si>
    <t>CCTAAGAC</t>
  </si>
  <si>
    <t>CROPseq_libQC_i7:37</t>
  </si>
  <si>
    <t>TAGCTGCA</t>
  </si>
  <si>
    <t>TGCAGCTA</t>
  </si>
  <si>
    <t>CROPseq_libQC_i7:38</t>
  </si>
  <si>
    <t>GACGTCGA</t>
  </si>
  <si>
    <t>TCGACGTC</t>
  </si>
  <si>
    <t>Protocol_step</t>
  </si>
  <si>
    <t>Oligo</t>
  </si>
  <si>
    <t>Oligo_seq[5'-&gt;3']</t>
  </si>
  <si>
    <t>gRNA library cloning</t>
  </si>
  <si>
    <t>Oligo pool containing gRNA library (N20)</t>
  </si>
  <si>
    <t>GGCTTTATATATCTTGTGGAAAGGACGAAACACCGNNNNNNNNNNNNNNNNNNNNGTTTTAGAGCTAGAAATAGCAAGTTAAAATAAGGCTAGTCCGTTATCAACTTGAAAAAGTGGCACCG</t>
  </si>
  <si>
    <t>CART52_const_ultra</t>
  </si>
  <si>
    <t>TGTCTCAAGATCTAGTTACGCCAAGCTTGTGACTGGAGTTCAGACGTGTGCTCTTCCGATCTNNNNNNNNNNCCGGATNNNNNNNNNNAAAAAAGCACCGACTCGGTGCCACTTTTTCAAGTTGATAACGGACTAGCC</t>
  </si>
  <si>
    <t>CART52_cassette_FWD</t>
  </si>
  <si>
    <t>GGCTTTATATATCTTGTGGAAAGGACG</t>
  </si>
  <si>
    <t>CART52_cassette_REV</t>
  </si>
  <si>
    <t>TGTCTCAAGATCTAGTTACGCCAAGC</t>
  </si>
  <si>
    <t>CART52_Bkbn_FWD</t>
  </si>
  <si>
    <t>GCTTGGCGTAACTAGATCTTGAGACA</t>
  </si>
  <si>
    <t>CART52_Bkbn_REV</t>
  </si>
  <si>
    <t>CGTCCTTTCCACAAGATATATAAAGCC</t>
  </si>
  <si>
    <t>Reverse transcription</t>
  </si>
  <si>
    <t>CART0065_RT-002</t>
  </si>
  <si>
    <t>GTCTAACCAGAGAGACCCAGTACAAGC</t>
  </si>
  <si>
    <t>Outer PCR</t>
  </si>
  <si>
    <t>CART0065_FWD-001</t>
  </si>
  <si>
    <t>CAGGGGCTCGGCTGTTGG</t>
  </si>
  <si>
    <t>CART0065_REV-001</t>
  </si>
  <si>
    <t>CGTCACAGAGTTCTAGATCAATGCGGTTCG</t>
  </si>
  <si>
    <t>Reagent type</t>
  </si>
  <si>
    <t>Specificity</t>
  </si>
  <si>
    <t>Color</t>
  </si>
  <si>
    <t>Clone</t>
  </si>
  <si>
    <t>Company Cat Number</t>
  </si>
  <si>
    <t>Dilution factor</t>
  </si>
  <si>
    <t>Antibody</t>
  </si>
  <si>
    <t>CD4</t>
  </si>
  <si>
    <t>PerCP/Cyanine5.5</t>
  </si>
  <si>
    <t xml:space="preserve">RPA-T4 </t>
  </si>
  <si>
    <t>Biolegend #300530</t>
  </si>
  <si>
    <t>Profiling &amp; sorting-based screens</t>
  </si>
  <si>
    <t>CD8</t>
  </si>
  <si>
    <t>SK1</t>
  </si>
  <si>
    <t>Biolegend #344710</t>
  </si>
  <si>
    <t>CD19</t>
  </si>
  <si>
    <t>BV605</t>
  </si>
  <si>
    <t>HIB19</t>
  </si>
  <si>
    <t>Biolegend #302243</t>
  </si>
  <si>
    <t>PE-Cy7</t>
  </si>
  <si>
    <t>Biolegend #302216</t>
  </si>
  <si>
    <t>CD69</t>
  </si>
  <si>
    <t>FN50</t>
  </si>
  <si>
    <t>Biolegend #310912</t>
  </si>
  <si>
    <t>FAS (CD95)</t>
  </si>
  <si>
    <t>DX2</t>
  </si>
  <si>
    <t>Biolegend #305622</t>
  </si>
  <si>
    <t>PD1</t>
  </si>
  <si>
    <t>EH12.2H7</t>
  </si>
  <si>
    <t>Biolegend #329918</t>
  </si>
  <si>
    <t>LAG3</t>
  </si>
  <si>
    <t>11C3C65</t>
  </si>
  <si>
    <t>Biolegend #369310</t>
  </si>
  <si>
    <t>TIM3</t>
  </si>
  <si>
    <t>F38-2E2</t>
  </si>
  <si>
    <t>Biolegend #345014</t>
  </si>
  <si>
    <t>TIGIT (VSTM3)</t>
  </si>
  <si>
    <t>PerCP-Cy 5.5</t>
  </si>
  <si>
    <t>A15153G</t>
  </si>
  <si>
    <t>Biolegend #372717</t>
  </si>
  <si>
    <t>Profiling</t>
  </si>
  <si>
    <t>CD279 (PD-1)</t>
  </si>
  <si>
    <t>Biolegend #329923</t>
  </si>
  <si>
    <t>CD223 (LAG-3)</t>
  </si>
  <si>
    <t>AF647</t>
  </si>
  <si>
    <t>Biolegend #369303</t>
  </si>
  <si>
    <t>CD62L</t>
  </si>
  <si>
    <t>PE</t>
  </si>
  <si>
    <t>DREG-56</t>
  </si>
  <si>
    <t>Biolegend #304806</t>
  </si>
  <si>
    <t>CD45RO</t>
  </si>
  <si>
    <t>PerCP-Cy5.5</t>
  </si>
  <si>
    <t>UCHL1</t>
  </si>
  <si>
    <t>Biolegend #304221</t>
  </si>
  <si>
    <t>CD107a</t>
  </si>
  <si>
    <t>H4A3</t>
  </si>
  <si>
    <t>Biolegend #328618</t>
  </si>
  <si>
    <t>Protein</t>
  </si>
  <si>
    <t>anti-CD19 CAR</t>
  </si>
  <si>
    <t>FITC</t>
  </si>
  <si>
    <t>Acrobiosystems #CD9-HF2H2</t>
  </si>
  <si>
    <t>Method_step</t>
  </si>
  <si>
    <t>CAR</t>
  </si>
  <si>
    <t>Type</t>
  </si>
  <si>
    <t>Name</t>
  </si>
  <si>
    <t>Sequence[5' -&gt; 3']</t>
  </si>
  <si>
    <t>CROP-seq-CAR cloning</t>
  </si>
  <si>
    <t>19-BBz</t>
  </si>
  <si>
    <t>gBlock</t>
  </si>
  <si>
    <t>gBlock-17</t>
  </si>
  <si>
    <t>GTAAAACGACGGCCAGTCGTCTCACCGGGAATTCTGCAAAGATGGATAAAGTTTTAAACAGAGAGGAATCTTTGCAGCTAATGGACCTTCTAGGTCTTGAAAGGAGTGGGAATTGGCTCCGGTGCCCGTCAGTGGGCAGAGCGCACATCGCCCACAGTCCCCGAGAAGTTGGGGGGAGGGGTCGGCAATTGAT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GGTACCCGTACGGCCACCATGGCCCTCCCTGTCACCGCCCTGCTGCTTCCGCTGGCTCTTCTGCTCCACGCCGCTCGGCCCGAAATTGTGATGACCCAGTCACCCGCCACTCTTAGCCTTTCACCCGGTGAGCGCGCAACCCTGTCTTGCAGAGCCTCCCAAGACATCTCAAAATACCTTAATTGGTATCAACAGAAGCCCGGACAGGCTCCTCGCCTTCTGATCTACCACACCAGCCGGCTCCATTCTGGAATCCCTGCCAGGTTCAGCGGTAGCGGATCTGGGACCGACTACACCCTCACTATCAGCTCACTGCAGCCAGAGGACTTCGCTGTCTATTTCTGTCAGCAAGGGAACACCCTGCCCTACACCTTTGGACAGGGCACCAAGCTCGAGATTAAAGGTGGAGGTGGCAGCGGAGGAGGTGGGTCCGGCGGTGGAGGAAGCCAGGTCCAACTCCAAGAAAGCGGACCGGGTCTTGTGAAGCCATCAGAAACTCTTTCACTGACTTGTACTGTGAGCGGAGTGTCTCTCCCCGATTACGGGGTGTCTTGGATCAGACAGCCACCGGGGAAGGGTCTGGAATGGATTGGAGTGATTTGGGGCTCTGAGACTACTTACTACCAATCATCCCTCAAGTCACGCGTCACCATCTCAAAGGACAACTCTAAGAATCAGGTGTCACTGAAACTGTCATCTGTGACCGCAGCCGACACCGCCGTGTACTATTGCGCTAAGCATTACTATTATGGCGGGAGCTACGCAATGGATTACTGGGGACAGGGTACTCTGGTCACCGTGTCCAGCACCACTACCCCAGCACCGAGGCCACCCACCCCGGCTCCTACCATCGCCTCCCAGCCTCTGTCCCTGCGTCCGGAGGCATGTAGACCCGCAGCTGGTGGGGCCGTGCATACCCGGGGTCTTGACTTCGCCTGCGATATCTACATTTGGGCCCCTCTGGCTGGTACTTGCGGGGTCCTGCTGCTTTCACTCGTGATCACTCTTTACTGTAAGCGCGGTCGGAAGAAGCTGCTGTACATCTTTAAGCAACCCTTCATGAGGCCTGTGCAGACTACTCAAGAGGAGGACGGCTGTTCATGCCGGTTCCCAGAGGAGGAGGAAGGCGGCTGCGAACTGCGCGTGAAATTCAGCCGCAGCGCAGATGCTCCAGCCTACAAGCAGGGGCAGAACCAGCTCTACAACGAACTCAATCTTGGTCGGAGAGAGGAGTACGACGTGCTGGACAAGCGGAGAGGACGGGACCCAGAAATGGGCGGGAAGCCGCGCAGAAAGAATCCCCAAGAGGGCCTGTACAACGAGCTCCAAAAGGATAAGATGGCAGAAGCCTATAGCGAGATTGGTATGAAAGGGGAACGCAGAAGAGGCAAAGGCCACGACGGACTGTACCAGGGACTCAGCACCGCCACCAAGGACACCTATGACGCTCTTCACATGCAGGCCCTGCCGCCTCGGGGATCCGAGACGGTCATAGCTGTTTCCTG</t>
  </si>
  <si>
    <t>gBlock-18</t>
  </si>
  <si>
    <t>GTAAAACGACGGCCAGTCGTCTCGGATCCGGCGCAACAAACTTCTCTCTGCTGAAACAAGCCGGAGATGTCGAAGAGAATCCTGGACCGATGGTGAGCAAGGGCGAGGAGGACAACATGGCCATCATCAAGGAGTTCATGAGGTTCAAGGTGCACATGGAGGGCAGCGTGAACGGCCACGAGTTCGAGATCGAGGGCGAGGGCGAGGGCAGGCCCTACGAGGGCACCCAGACCGCCAAGCTGAAGGTGACCAAGGGCGGCCCCCTGCCCTTCGCCTGGGACATCCTGAGCCCCCAGTTCATGTACGGCAGCAAGGCCTACGTGAAGCACCCCGCCGACATCCCCGACTACCTGAAGCTGAGCTTCCCCGAGGGCTTCAACTGGGAGAGGGTGATGAACTTCGAGGACGGCGGCGTGGTGACCGTGACCCAGGACAGCAGCCTGCAGGACGGCGAGTTCATCTACAAGGTGAAGCTGAGGGGCACCAACTTCCCCAGCGACGGCCCCGTGATGCAGTGCAGGACCATGGGCTGGGAGGCCAGCACCGAGAGGATGTACCCCGAGGACGGCGCCCTGAAGGGCGAGATCAAGCAGAGGCTGAAGCTGAAGGACGGCGGCCACTACGACGCCGAGGTGAAGACCACCTACAAGGCCAAGAAGCCCGTGCAGCTGCCCGGCGCCTACAACGTGGACATCAAGCTGGACATCCTGAGCCACAACGAGGACTACACCATCGTGGAGCAGTACGAGAGGGCCGAGGGCAGGCACAGCACCGGCGGCATGGACGAGCTGTACAAGTGAGCTAGCACGCGTTAAG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GTGTTGCCACCTGGATTCTGCGCGGGACGTCCTTCTGCTACGTCCCTTCGGCCCTCAATCCAGCGGACCTTCCTTCCCGCGGCCTGCTGCCGGCTCTGCGGCCTCTTCCGCGTCTTCGCCTTCGCCCTCAGACGAGTCGGATCTCCCTTTGGGCCGCCTCCCCGCGTCGATGAGACGGTCATAGCTGTTTCCTG</t>
  </si>
  <si>
    <t>Oligonucleotide</t>
  </si>
  <si>
    <t>gBlock-17-FWD</t>
  </si>
  <si>
    <t>cactttggcgccggctcgagggggcccggGAATTCTGCAAAGATGGATAAAGTTTTAAACAGAGAGGAATCTTTG</t>
  </si>
  <si>
    <t>gBlock-17-REV</t>
  </si>
  <si>
    <t>gtttgttgcgccgGATCCCCGAGGCGGCAGG</t>
  </si>
  <si>
    <t>gBlock-18-FWD</t>
  </si>
  <si>
    <t>cgcctcggggatcCGGCGCAACAAACTTCTCTCTGCTGAAACAAGC</t>
  </si>
  <si>
    <t>gBlock-18-REV</t>
  </si>
  <si>
    <t>gccttgtaagtcattggtcttaaagtcgaCGCGGGGAGGCGGCCCAA</t>
  </si>
  <si>
    <t>mRNA vector cloning</t>
  </si>
  <si>
    <t>pIVTRup_linearize_FWD</t>
  </si>
  <si>
    <t>ATCGCTGCCTTCTGCG</t>
  </si>
  <si>
    <t>pIVTRup_linearize_REV</t>
  </si>
  <si>
    <t>GGTGGCTCTTATATTTCTTCTTACTC</t>
  </si>
  <si>
    <t>mRNA_ORF_Gibson_FWD</t>
  </si>
  <si>
    <t>AGTAAGAAGAAATATAAGAGCCACC-(ORF-binding)</t>
  </si>
  <si>
    <t>mRNA_ORF_Gibson_REV</t>
  </si>
  <si>
    <t>AGGCAAGCCCCGCAGAAGGCAGCGATTCA-(ORF-binding)</t>
  </si>
  <si>
    <t>gRNA_library_FWD</t>
  </si>
  <si>
    <t>taacttgaaagtatttcgatttcttggctttatatatcttgTGGAAAGGACGAAACACCG</t>
  </si>
  <si>
    <t>gRNA_library_REV</t>
  </si>
  <si>
    <t>actttttcaagttgataacggactaGCC¬TTATTTTAACTTGCTATTTCTAGCTCTAAAAC</t>
  </si>
  <si>
    <t>mRNA production</t>
  </si>
  <si>
    <t xml:space="preserve">pIVTRup_FWD_AG </t>
  </si>
  <si>
    <t>TTGGACCCTCGTACAGAAGCTAATACGACTCACTATAAGGAAATAAGAGAGAAAAGAAGAG</t>
  </si>
  <si>
    <t xml:space="preserve">pIVTRup_REV </t>
  </si>
  <si>
    <t>TTTTTTTTTTTTTTTTTTTTTTTTTTTTTTTTTTTTTTTTTTTTTTTTTTTTTTTCTAGACCCTCACTTCC</t>
  </si>
  <si>
    <t>GD2-BBz</t>
  </si>
  <si>
    <t>prCART0009</t>
  </si>
  <si>
    <t>cttctgctccacgccgctcggcccGAGCAGAAGCTGATCAGCGAGGAG</t>
  </si>
  <si>
    <t>prCART0018</t>
  </si>
  <si>
    <t>gcctcggtgctggggtagtggtGCTACTCACCGTTACCGATGTCC</t>
  </si>
  <si>
    <t>GPC3-BBz</t>
  </si>
  <si>
    <t>prCART0032</t>
  </si>
  <si>
    <t>linearize backbone</t>
  </si>
  <si>
    <t>prCART0026</t>
  </si>
  <si>
    <t>gggccgagcggcgtg</t>
  </si>
  <si>
    <t>prCART0028</t>
  </si>
  <si>
    <t>accactaccccagcac</t>
  </si>
  <si>
    <t>gBlock_GD2-scFv</t>
  </si>
  <si>
    <t>GAGCAGAAGCTGATCAGCGAGGAGGACCTGGATGTTGTCATGACTCAAACCCCTTTATCTTTGCCCGTATCCCTTGGTGACCAGGCTTCAATTTCGTGTCGTAGTAGCCAATCTCTCGTGCATCGCAATGGCAACACATATCTACACTGGTACCTGCAGAAACCAGGACAATCCCCGAAGTTATTGATCCATAAAGTTTCAAATCGATTTTCGGGGGTCCCTGATCGGTTCAGTGGTAGCGGCTCTGGAACGGACTTTACTCTTAAGATATCCAGAGTAGAAGCCGAGGATCTCGGGGTGTATTTCTGCTCACAGTCGACCCACGTTCCCCCACTAACATTTGGTGCAGGCACGAAACTGGAATTAAAGGGTGGCGGTGGCTCGGGCGGTGGTGGGTCGGGTGGCGGCGGATCTGAAGTTCAATTATTGCAGTCTGGTCCTGAGCTTGAAAAACCCGGCGCTTCCGTCATGATTTCATGTAAGGCCTCGGGAAGTAGCTTTACTGGGTATAATATGAACTGGGTACGTCAAAATATCGGTAAATCTCTCgaaTGGATAGGCGCAATTGATCCATACTATGGAGGGACCTCCTACAACCAGAAGTTCAAAGGTCGCGCGACACTAACGGTGGACAAGTCATCGAGTACTGCTTATATGCATCTGAAAAGCTTAACCTCTGAAGATTCCGCCGTTTACTATTGCGTGTCAGGCATGGAGTACTGGGGACAAGGGACATCGGTAACGGTGAGTAGC</t>
  </si>
  <si>
    <t>gBlock_GPC3-scFV</t>
  </si>
  <si>
    <t>GAGCAGAAGCTGATCAGCGAGGAGGACCTGGatgttgtgatgactcagtctccactctccctgcccgtcacccctggagagccggcctccatctcctgcagatctagtcagagccttgtacacagtaatgccaacacctatttacattggtacctgcagaagccagggcagtctccacagctcctgatctataaagtttccaaccgattttctggggtccctgacaggttcagtggcagtggatcaggcacagattttacactgaaaatcagcagagtggaggctgaggatgttggggtttattactgctctcaaaatacacatgttcctcctacgtttggccaggggaccaagctggagatcaaacgtggtggaggcggttcaggcggaggtggctctggcggtggcggatcgcaggtgcagctggtgcagtctggagctgaggtgaagaagcctggggcctcagtgaaggtctcctgcaaggcttctggatacaccttcaccgactatgaaatgcactgggtgcgacaggcccctggacaagggcttgagtggatgggagctcttgatcctaaaactggtgatactgcctacagtcagaagttcaagggcagagtcacgctgaccgcggacgaatccacgagcacagcctacatggagctgagcagcctgagatctgaggacacggccgtgtattactgtacaagattctactcctatacttactggggccagggaaccctggtcaccgtgtcctca</t>
  </si>
  <si>
    <t>CROP-seq-CAR-multi cloning</t>
  </si>
  <si>
    <t>CROPseq_FWD_016-minusACC</t>
  </si>
  <si>
    <t>gtatccacctgctgctagatTTCACCATTATCGTTTCAGACCC</t>
  </si>
  <si>
    <t>CROPseq-multi-v2_REV1</t>
  </si>
  <si>
    <t>ctaggcacctgctgatccagGTCGTGTGATTCCAAATCTGTTCC</t>
  </si>
  <si>
    <t>PD39-FWD1</t>
  </si>
  <si>
    <t>gacgtcacctgctactCTGGATGGAGTGGGACAGAG</t>
  </si>
  <si>
    <t>CROPseq_REV_019</t>
  </si>
  <si>
    <t>catgtcacctgcatcgATCTTGTCTTCGTTGGGAGTGAATTAGCC</t>
  </si>
  <si>
    <t>CROP-seq-CAR-multi library cloning</t>
  </si>
  <si>
    <t>oRW1083</t>
  </si>
  <si>
    <t>CCGGCCAACATACCCGTCTC</t>
  </si>
  <si>
    <t>oRW1086</t>
  </si>
  <si>
    <t>CTCGTTCCTTTCGACGTCTC</t>
  </si>
  <si>
    <t>primer_ID</t>
  </si>
  <si>
    <t>primer_seq[5’→3’]</t>
  </si>
  <si>
    <t>index_ID</t>
  </si>
  <si>
    <t>index_seq[5’→3’]</t>
  </si>
  <si>
    <t>MiSeq annotation</t>
  </si>
  <si>
    <t>MiSeq orientation</t>
  </si>
  <si>
    <t>orientation</t>
  </si>
  <si>
    <t>oRW923</t>
  </si>
  <si>
    <t>AATGATACGGCGACCACCGAGATCTACACTAGATCGCTCTTTCCCTACACGACGCTCTTCCGATCTgttcgattcccggccaatgca</t>
  </si>
  <si>
    <t>TAGATCGC</t>
  </si>
  <si>
    <t>same</t>
  </si>
  <si>
    <t>FWD</t>
  </si>
  <si>
    <t>oRW924</t>
  </si>
  <si>
    <t>AATGATACGGCGACCACCGAGATCTACACCTCTCTATTCTTTCCCTACACGACGCTCTTCCGATCTgttcgattcccggccaatgca</t>
  </si>
  <si>
    <t>CTCTCTAT</t>
  </si>
  <si>
    <t>oRW925</t>
  </si>
  <si>
    <t>AATGATACGGCGACCACCGAGATCTACACTATCCTCTTCTTTCCCTACACGACGCTCTTCCGATCTgttcgattcccggccaatgca</t>
  </si>
  <si>
    <t>TATCCTCT</t>
  </si>
  <si>
    <t>oRW926</t>
  </si>
  <si>
    <t>AATGATACGGCGACCACCGAGATCTACACAGAGTAGATCTTTCCCTACACGACGCTCTTCCGATCTgttcgattcccggccaatgca</t>
  </si>
  <si>
    <t>AGAGTAGA</t>
  </si>
  <si>
    <t>oRW1095</t>
  </si>
  <si>
    <t>CAAGCAGAAGACGGCATACGAGATTCGCCTTAGTGACTGGAGTTCAGACGTGTGCTCTTCCGATCTgccttatttcaacttgctatgctgtt</t>
  </si>
  <si>
    <t>revcom</t>
  </si>
  <si>
    <t>REV</t>
  </si>
  <si>
    <t>oRW1096</t>
  </si>
  <si>
    <t>CAAGCAGAAGACGGCATACGAGATCTAGTACGGTGACTGGAGTTCAGACGTGTGCTCTTCCGATCTgccttatttcaacttgctatgctgtt</t>
  </si>
  <si>
    <t>oRW1097</t>
  </si>
  <si>
    <t>CAAGCAGAAGACGGCATACGAGATTTCTGCCTGTGACTGGAGTTCAGACGTGTGCTCTTCCGATCTgccttatttcaacttgctatgctgtt</t>
  </si>
  <si>
    <t>oRW1098</t>
  </si>
  <si>
    <t>CAAGCAGAAGACGGCATACGAGATGCTCAGGAGTGACTGGAGTTCAGACGTGTGCTCTTCCGATCTgccttatttcaacttgctatgctgtt</t>
  </si>
  <si>
    <t>Plasmid constructs used for primary CAR T cell and cancer cell line engineering</t>
  </si>
  <si>
    <r>
      <t>gcctcggtgctggggtagtggt</t>
    </r>
    <r>
      <rPr>
        <b/>
        <sz val="11"/>
        <color rgb="FF1F4E78"/>
        <rFont val="Consolas"/>
        <family val="3"/>
      </rPr>
      <t>tgaggacacggtgaccagggt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</si>
</sst>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ourier New"/>
      <family val="3"/>
    </font>
    <font>
      <sz val="11"/>
      <color rgb="FF00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Consolas"/>
      <family val="3"/>
    </font>
    <font>
      <sz val="11"/>
      <color theme="1" tint="0.499984740745262"/>
      <name val="Calibri"/>
      <family val="2"/>
      <scheme val="minor"/>
    </font>
    <font>
      <sz val="11"/>
      <color theme="1"/>
      <name val="Consolas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rgb="FF000000"/>
      <name val="Courier New"/>
      <family val="1"/>
    </font>
    <font>
      <b/>
      <sz val="11"/>
      <color rgb="FF000000"/>
      <name val="Courier New"/>
      <family val="1"/>
    </font>
    <font>
      <sz val="11"/>
      <name val="Calibri"/>
      <family val="2"/>
      <scheme val="minor"/>
    </font>
    <font>
      <sz val="11"/>
      <name val="Consolas"/>
      <family val="3"/>
    </font>
    <font>
      <sz val="11"/>
      <color rgb="FF000000"/>
      <name val="Consolas"/>
      <family val="3"/>
    </font>
    <font>
      <b/>
      <sz val="11"/>
      <color rgb="FF1F4E78"/>
      <name val="Consolas"/>
      <family val="3"/>
    </font>
    <font>
      <sz val="12"/>
      <color rgb="FF000000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11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2" fillId="0" borderId="0" xfId="0" applyFont="1"/>
    <xf numFmtId="0" fontId="3" fillId="0" borderId="0" xfId="0" applyFont="1"/>
    <xf numFmtId="0" fontId="12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13" fillId="0" borderId="0" xfId="0" applyFont="1"/>
    <xf numFmtId="0" fontId="0" fillId="2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4" fillId="0" borderId="0" xfId="0" applyFont="1"/>
    <xf numFmtId="0" fontId="0" fillId="2" borderId="0" xfId="0" applyFill="1"/>
    <xf numFmtId="0" fontId="0" fillId="5" borderId="0" xfId="0" applyFill="1"/>
    <xf numFmtId="0" fontId="15" fillId="4" borderId="0" xfId="0" applyFont="1" applyFill="1"/>
    <xf numFmtId="0" fontId="8" fillId="4" borderId="0" xfId="0" applyFont="1" applyFill="1"/>
    <xf numFmtId="0" fontId="16" fillId="4" borderId="0" xfId="0" applyFont="1" applyFill="1"/>
    <xf numFmtId="0" fontId="8" fillId="4" borderId="0" xfId="0" applyFont="1" applyFill="1" applyAlignment="1">
      <alignment horizontal="left"/>
    </xf>
    <xf numFmtId="0" fontId="12" fillId="2" borderId="0" xfId="0" applyFont="1" applyFill="1"/>
    <xf numFmtId="0" fontId="12" fillId="5" borderId="0" xfId="0" applyFont="1" applyFill="1"/>
    <xf numFmtId="0" fontId="16" fillId="4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5" borderId="0" xfId="0" applyFont="1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7" fillId="2" borderId="0" xfId="0" applyFont="1" applyFill="1"/>
    <xf numFmtId="0" fontId="0" fillId="5" borderId="0" xfId="0" applyFill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1" fillId="2" borderId="0" xfId="0" applyFont="1" applyFill="1" applyAlignment="1">
      <alignment horizontal="left"/>
    </xf>
    <xf numFmtId="0" fontId="21" fillId="5" borderId="0" xfId="0" applyFont="1" applyFill="1" applyAlignment="1">
      <alignment horizontal="left"/>
    </xf>
    <xf numFmtId="0" fontId="12" fillId="2" borderId="0" xfId="0" applyFont="1" applyFill="1" applyAlignment="1">
      <alignment horizontal="left" vertical="top" wrapText="1"/>
    </xf>
    <xf numFmtId="0" fontId="22" fillId="2" borderId="0" xfId="0" applyFont="1" applyFill="1"/>
    <xf numFmtId="0" fontId="24" fillId="2" borderId="0" xfId="0" applyFont="1" applyFill="1" applyAlignment="1">
      <alignment wrapText="1"/>
    </xf>
    <xf numFmtId="0" fontId="22" fillId="2" borderId="0" xfId="0" applyFont="1" applyFill="1" applyAlignment="1">
      <alignment wrapText="1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EB87-5C25-4B2F-9284-0DC3888D9FF9}">
  <dimension ref="A1:B12"/>
  <sheetViews>
    <sheetView tabSelected="1" zoomScaleNormal="100" workbookViewId="0"/>
  </sheetViews>
  <sheetFormatPr defaultRowHeight="15" x14ac:dyDescent="0.25"/>
  <cols>
    <col min="1" max="1" width="34.140625" bestFit="1" customWidth="1"/>
    <col min="2" max="2" width="77" bestFit="1" customWidth="1"/>
  </cols>
  <sheetData>
    <row r="1" spans="1:2" s="24" customFormat="1" x14ac:dyDescent="0.25">
      <c r="A1" s="23" t="s">
        <v>0</v>
      </c>
      <c r="B1" s="23" t="s">
        <v>1</v>
      </c>
    </row>
    <row r="2" spans="1:2" s="24" customFormat="1" x14ac:dyDescent="0.25">
      <c r="A2" s="26" t="s">
        <v>2</v>
      </c>
      <c r="B2" s="26" t="s">
        <v>3</v>
      </c>
    </row>
    <row r="3" spans="1:2" x14ac:dyDescent="0.25">
      <c r="A3" t="s">
        <v>4</v>
      </c>
      <c r="B3" t="s">
        <v>592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5154-B3CB-4C1A-800A-CE51E3EEC6D3}">
  <dimension ref="A1:I10"/>
  <sheetViews>
    <sheetView zoomScaleNormal="100" workbookViewId="0"/>
  </sheetViews>
  <sheetFormatPr defaultColWidth="12.5703125" defaultRowHeight="15" x14ac:dyDescent="0.25"/>
  <cols>
    <col min="1" max="1" width="40.5703125" customWidth="1"/>
    <col min="2" max="2" width="15.140625" style="42" customWidth="1"/>
    <col min="3" max="3" width="21.28515625" customWidth="1"/>
    <col min="4" max="4" width="146.42578125" customWidth="1"/>
    <col min="5" max="5" width="27.85546875" customWidth="1"/>
    <col min="6" max="6" width="24.28515625" customWidth="1"/>
    <col min="7" max="7" width="35.42578125" customWidth="1"/>
    <col min="8" max="8" width="10.140625" style="1" customWidth="1"/>
    <col min="9" max="9" width="16.85546875" customWidth="1"/>
  </cols>
  <sheetData>
    <row r="1" spans="1:9" s="24" customFormat="1" x14ac:dyDescent="0.25">
      <c r="A1" s="24" t="s">
        <v>23</v>
      </c>
      <c r="B1" s="24" t="s">
        <v>24</v>
      </c>
      <c r="C1" s="24" t="s">
        <v>25</v>
      </c>
      <c r="D1" s="24" t="s">
        <v>26</v>
      </c>
      <c r="E1" s="24" t="s">
        <v>27</v>
      </c>
      <c r="F1" s="24" t="s">
        <v>28</v>
      </c>
      <c r="G1" s="24" t="s">
        <v>29</v>
      </c>
      <c r="H1" s="26" t="s">
        <v>30</v>
      </c>
      <c r="I1" s="24" t="s">
        <v>31</v>
      </c>
    </row>
    <row r="2" spans="1:9" x14ac:dyDescent="0.25">
      <c r="A2" s="5" t="s">
        <v>32</v>
      </c>
      <c r="B2" s="42">
        <v>242529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16">
        <v>10988</v>
      </c>
      <c r="I2" s="5" t="s">
        <v>38</v>
      </c>
    </row>
    <row r="3" spans="1:9" x14ac:dyDescent="0.25">
      <c r="A3" s="5" t="s">
        <v>39</v>
      </c>
      <c r="B3" s="42">
        <v>242530</v>
      </c>
      <c r="C3" s="5" t="s">
        <v>33</v>
      </c>
      <c r="D3" s="5" t="s">
        <v>40</v>
      </c>
      <c r="E3" s="5" t="s">
        <v>35</v>
      </c>
      <c r="F3" s="5" t="s">
        <v>36</v>
      </c>
      <c r="G3" s="5" t="s">
        <v>41</v>
      </c>
      <c r="H3" s="16">
        <v>10997</v>
      </c>
      <c r="I3" s="5" t="s">
        <v>38</v>
      </c>
    </row>
    <row r="4" spans="1:9" x14ac:dyDescent="0.25">
      <c r="A4" s="5" t="s">
        <v>42</v>
      </c>
      <c r="B4" s="42">
        <v>242531</v>
      </c>
      <c r="C4" s="5" t="s">
        <v>33</v>
      </c>
      <c r="D4" s="5" t="s">
        <v>43</v>
      </c>
      <c r="E4" s="5" t="s">
        <v>35</v>
      </c>
      <c r="F4" s="5" t="s">
        <v>36</v>
      </c>
      <c r="G4" s="5" t="s">
        <v>37</v>
      </c>
      <c r="H4" s="16">
        <v>10208</v>
      </c>
      <c r="I4" s="5" t="s">
        <v>38</v>
      </c>
    </row>
    <row r="5" spans="1:9" s="13" customFormat="1" x14ac:dyDescent="0.25">
      <c r="A5" s="5" t="s">
        <v>44</v>
      </c>
      <c r="B5" s="42">
        <v>242532</v>
      </c>
      <c r="C5" s="5" t="s">
        <v>45</v>
      </c>
      <c r="D5" s="5" t="s">
        <v>46</v>
      </c>
      <c r="E5" s="5" t="s">
        <v>35</v>
      </c>
      <c r="F5" s="5" t="s">
        <v>36</v>
      </c>
      <c r="G5" s="5" t="s">
        <v>47</v>
      </c>
      <c r="H5" s="16">
        <v>11755</v>
      </c>
      <c r="I5" s="5" t="s">
        <v>38</v>
      </c>
    </row>
    <row r="6" spans="1:9" s="15" customFormat="1" x14ac:dyDescent="0.25">
      <c r="A6" s="5" t="s">
        <v>48</v>
      </c>
      <c r="B6" s="42">
        <v>242533</v>
      </c>
      <c r="C6" s="5" t="s">
        <v>45</v>
      </c>
      <c r="D6" s="5" t="s">
        <v>49</v>
      </c>
      <c r="E6" s="5" t="s">
        <v>35</v>
      </c>
      <c r="F6" s="5" t="s">
        <v>36</v>
      </c>
      <c r="G6" s="5" t="s">
        <v>50</v>
      </c>
      <c r="H6" s="16">
        <v>11866</v>
      </c>
      <c r="I6" s="5" t="s">
        <v>38</v>
      </c>
    </row>
    <row r="7" spans="1:9" s="13" customFormat="1" x14ac:dyDescent="0.25">
      <c r="A7" s="5" t="s">
        <v>51</v>
      </c>
      <c r="B7" s="42">
        <v>242534</v>
      </c>
      <c r="C7" s="5" t="s">
        <v>52</v>
      </c>
      <c r="D7" s="5" t="s">
        <v>53</v>
      </c>
      <c r="E7" s="5" t="s">
        <v>35</v>
      </c>
      <c r="F7" s="5" t="s">
        <v>36</v>
      </c>
      <c r="G7" s="5" t="s">
        <v>54</v>
      </c>
      <c r="H7" s="16">
        <v>10286</v>
      </c>
      <c r="I7" s="5" t="s">
        <v>38</v>
      </c>
    </row>
    <row r="8" spans="1:9" x14ac:dyDescent="0.25">
      <c r="A8" s="5" t="s">
        <v>55</v>
      </c>
      <c r="B8" s="42">
        <v>242983</v>
      </c>
      <c r="C8" s="5" t="s">
        <v>45</v>
      </c>
      <c r="D8" s="5" t="s">
        <v>56</v>
      </c>
      <c r="E8" s="5" t="s">
        <v>35</v>
      </c>
      <c r="F8" s="5" t="s">
        <v>36</v>
      </c>
      <c r="G8" s="5" t="s">
        <v>47</v>
      </c>
      <c r="H8" s="1">
        <v>11775</v>
      </c>
      <c r="I8" s="5" t="s">
        <v>38</v>
      </c>
    </row>
    <row r="9" spans="1:9" x14ac:dyDescent="0.25">
      <c r="A9" s="5" t="s">
        <v>57</v>
      </c>
      <c r="B9" s="42">
        <v>242984</v>
      </c>
      <c r="C9" s="5" t="s">
        <v>45</v>
      </c>
      <c r="D9" s="5" t="s">
        <v>58</v>
      </c>
      <c r="E9" s="5" t="s">
        <v>35</v>
      </c>
      <c r="F9" s="5" t="s">
        <v>36</v>
      </c>
      <c r="G9" s="5" t="s">
        <v>47</v>
      </c>
      <c r="H9" s="1">
        <v>11788</v>
      </c>
      <c r="I9" s="5" t="s">
        <v>38</v>
      </c>
    </row>
    <row r="10" spans="1:9" x14ac:dyDescent="0.25">
      <c r="A10" s="5" t="s">
        <v>59</v>
      </c>
      <c r="B10" s="42">
        <v>242985</v>
      </c>
      <c r="C10" s="5" t="s">
        <v>45</v>
      </c>
      <c r="D10" s="5" t="s">
        <v>60</v>
      </c>
      <c r="E10" s="5" t="s">
        <v>35</v>
      </c>
      <c r="F10" s="5" t="s">
        <v>36</v>
      </c>
      <c r="G10" s="5" t="s">
        <v>47</v>
      </c>
      <c r="H10" s="1">
        <v>11782</v>
      </c>
      <c r="I10" s="5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zoomScaleNormal="100" workbookViewId="0"/>
  </sheetViews>
  <sheetFormatPr defaultColWidth="9.140625" defaultRowHeight="15" x14ac:dyDescent="0.25"/>
  <cols>
    <col min="1" max="1" width="43.85546875" style="1" customWidth="1"/>
    <col min="2" max="2" width="11.85546875" style="42" bestFit="1" customWidth="1"/>
    <col min="3" max="3" width="31.140625" style="1" bestFit="1" customWidth="1"/>
    <col min="4" max="4" width="29.28515625" style="1" bestFit="1" customWidth="1"/>
    <col min="5" max="5" width="14.140625" style="1" bestFit="1" customWidth="1"/>
    <col min="6" max="6" width="11.5703125" style="1" bestFit="1" customWidth="1"/>
    <col min="7" max="7" width="28.42578125" style="1" bestFit="1" customWidth="1"/>
    <col min="8" max="8" width="51.5703125" style="1" bestFit="1" customWidth="1"/>
    <col min="9" max="9" width="27.5703125" bestFit="1" customWidth="1"/>
    <col min="10" max="16384" width="9.140625" style="1"/>
  </cols>
  <sheetData>
    <row r="1" spans="1:9" s="9" customFormat="1" x14ac:dyDescent="0.25">
      <c r="A1" s="9" t="s">
        <v>23</v>
      </c>
      <c r="B1" s="9" t="s">
        <v>24</v>
      </c>
      <c r="C1" s="9" t="s">
        <v>61</v>
      </c>
      <c r="D1" s="9" t="s">
        <v>62</v>
      </c>
      <c r="E1" s="9" t="s">
        <v>63</v>
      </c>
      <c r="F1" s="9" t="s">
        <v>64</v>
      </c>
      <c r="G1" s="9" t="s">
        <v>65</v>
      </c>
      <c r="H1" s="9" t="s">
        <v>66</v>
      </c>
      <c r="I1" s="9" t="s">
        <v>67</v>
      </c>
    </row>
    <row r="2" spans="1:9" x14ac:dyDescent="0.25">
      <c r="A2" s="16" t="s">
        <v>68</v>
      </c>
      <c r="B2" s="42">
        <v>242535</v>
      </c>
      <c r="C2" s="1" t="s">
        <v>69</v>
      </c>
      <c r="D2" s="1" t="s">
        <v>70</v>
      </c>
      <c r="E2" s="40">
        <v>4176</v>
      </c>
      <c r="F2" s="1" t="s">
        <v>71</v>
      </c>
      <c r="G2" s="1" t="s">
        <v>72</v>
      </c>
      <c r="H2" s="16" t="s">
        <v>73</v>
      </c>
      <c r="I2" s="16">
        <v>52962</v>
      </c>
    </row>
    <row r="3" spans="1:9" x14ac:dyDescent="0.25">
      <c r="A3" s="16" t="s">
        <v>74</v>
      </c>
      <c r="B3" s="42">
        <v>242536</v>
      </c>
      <c r="C3" s="1" t="s">
        <v>75</v>
      </c>
      <c r="D3" s="1" t="s">
        <v>76</v>
      </c>
      <c r="E3" s="40">
        <v>4251</v>
      </c>
      <c r="F3" s="1" t="s">
        <v>71</v>
      </c>
      <c r="G3" s="1" t="s">
        <v>72</v>
      </c>
      <c r="H3" s="16" t="s">
        <v>77</v>
      </c>
      <c r="I3" s="16">
        <v>61425</v>
      </c>
    </row>
    <row r="4" spans="1:9" x14ac:dyDescent="0.25">
      <c r="A4" s="16" t="s">
        <v>78</v>
      </c>
      <c r="B4" s="42">
        <v>242537</v>
      </c>
      <c r="C4" s="1" t="s">
        <v>79</v>
      </c>
      <c r="D4" s="1" t="s">
        <v>80</v>
      </c>
      <c r="E4" s="40">
        <v>5406</v>
      </c>
      <c r="F4" s="1" t="s">
        <v>71</v>
      </c>
      <c r="G4" s="1" t="s">
        <v>72</v>
      </c>
      <c r="H4" s="16" t="s">
        <v>81</v>
      </c>
      <c r="I4" s="16">
        <v>112095</v>
      </c>
    </row>
    <row r="5" spans="1:9" x14ac:dyDescent="0.25">
      <c r="A5" s="16" t="s">
        <v>82</v>
      </c>
      <c r="B5" s="42">
        <v>242538</v>
      </c>
      <c r="C5" s="1" t="s">
        <v>83</v>
      </c>
      <c r="D5" s="1" t="s">
        <v>84</v>
      </c>
      <c r="E5" s="40">
        <v>5556</v>
      </c>
      <c r="F5" s="1" t="s">
        <v>71</v>
      </c>
      <c r="G5" s="1" t="s">
        <v>72</v>
      </c>
      <c r="H5" s="16" t="s">
        <v>81</v>
      </c>
      <c r="I5" s="16">
        <v>112094</v>
      </c>
    </row>
    <row r="6" spans="1:9" x14ac:dyDescent="0.25">
      <c r="A6" s="16" t="s">
        <v>85</v>
      </c>
      <c r="B6" s="42">
        <v>242539</v>
      </c>
      <c r="C6" s="1" t="s">
        <v>86</v>
      </c>
      <c r="D6" s="1" t="s">
        <v>87</v>
      </c>
      <c r="E6" s="40">
        <v>5415</v>
      </c>
      <c r="F6" s="1" t="s">
        <v>88</v>
      </c>
      <c r="G6" s="1" t="s">
        <v>72</v>
      </c>
      <c r="H6" s="16" t="s">
        <v>89</v>
      </c>
      <c r="I6" s="16">
        <v>140003</v>
      </c>
    </row>
    <row r="7" spans="1:9" x14ac:dyDescent="0.25">
      <c r="A7" s="16" t="s">
        <v>90</v>
      </c>
      <c r="B7" s="42">
        <v>242540</v>
      </c>
      <c r="C7" s="1" t="s">
        <v>91</v>
      </c>
      <c r="D7" s="1" t="s">
        <v>92</v>
      </c>
      <c r="E7" s="40">
        <v>5565</v>
      </c>
      <c r="F7" s="1" t="s">
        <v>88</v>
      </c>
      <c r="G7" s="1" t="s">
        <v>72</v>
      </c>
      <c r="H7" s="16" t="s">
        <v>89</v>
      </c>
      <c r="I7" s="16">
        <v>139999</v>
      </c>
    </row>
    <row r="8" spans="1:9" x14ac:dyDescent="0.25">
      <c r="A8" s="16" t="s">
        <v>93</v>
      </c>
      <c r="B8" s="42">
        <v>242541</v>
      </c>
      <c r="C8" s="1" t="s">
        <v>94</v>
      </c>
      <c r="D8" s="1" t="s">
        <v>95</v>
      </c>
      <c r="E8" s="40">
        <v>1425</v>
      </c>
      <c r="F8" s="1" t="s">
        <v>71</v>
      </c>
      <c r="G8" s="1" t="s">
        <v>96</v>
      </c>
      <c r="H8" s="16" t="s">
        <v>77</v>
      </c>
      <c r="I8" s="16">
        <v>61426</v>
      </c>
    </row>
    <row r="9" spans="1:9" x14ac:dyDescent="0.25">
      <c r="A9" s="16" t="s">
        <v>97</v>
      </c>
      <c r="B9" s="42">
        <v>242542</v>
      </c>
      <c r="C9" s="1" t="s">
        <v>94</v>
      </c>
      <c r="D9" s="1" t="s">
        <v>98</v>
      </c>
      <c r="E9" s="40">
        <v>4413</v>
      </c>
      <c r="F9" s="1" t="s">
        <v>71</v>
      </c>
      <c r="G9" s="1" t="s">
        <v>96</v>
      </c>
      <c r="H9" s="16" t="s">
        <v>77</v>
      </c>
      <c r="I9" s="16">
        <v>61425</v>
      </c>
    </row>
    <row r="10" spans="1:9" x14ac:dyDescent="0.25">
      <c r="A10" s="16" t="s">
        <v>99</v>
      </c>
      <c r="B10" s="42">
        <v>242543</v>
      </c>
      <c r="C10" s="1" t="s">
        <v>100</v>
      </c>
      <c r="D10" s="1" t="s">
        <v>101</v>
      </c>
      <c r="E10" s="40">
        <v>714</v>
      </c>
      <c r="F10" s="1" t="s">
        <v>102</v>
      </c>
      <c r="G10" s="1" t="s">
        <v>102</v>
      </c>
      <c r="H10" s="16" t="s">
        <v>81</v>
      </c>
      <c r="I10" s="16">
        <v>112100</v>
      </c>
    </row>
    <row r="11" spans="1:9" x14ac:dyDescent="0.25">
      <c r="A11" s="16" t="s">
        <v>103</v>
      </c>
      <c r="B11" s="42">
        <v>242544</v>
      </c>
      <c r="C11" s="1" t="s">
        <v>100</v>
      </c>
      <c r="D11" s="1" t="s">
        <v>104</v>
      </c>
      <c r="E11" s="40">
        <v>717</v>
      </c>
      <c r="F11" s="1" t="s">
        <v>102</v>
      </c>
      <c r="G11" s="1" t="s">
        <v>102</v>
      </c>
      <c r="H11" s="16" t="s">
        <v>105</v>
      </c>
      <c r="I11" s="17"/>
    </row>
    <row r="12" spans="1:9" x14ac:dyDescent="0.25">
      <c r="A12" s="16" t="s">
        <v>106</v>
      </c>
      <c r="B12" s="42">
        <v>242545</v>
      </c>
      <c r="C12" s="1" t="s">
        <v>100</v>
      </c>
      <c r="D12" s="1" t="s">
        <v>107</v>
      </c>
      <c r="E12" s="40">
        <v>708</v>
      </c>
      <c r="F12" s="1" t="s">
        <v>102</v>
      </c>
      <c r="G12" s="1" t="s">
        <v>102</v>
      </c>
      <c r="H12" s="16" t="s">
        <v>105</v>
      </c>
      <c r="I12" s="17"/>
    </row>
    <row r="13" spans="1:9" x14ac:dyDescent="0.25">
      <c r="A13" s="16" t="s">
        <v>108</v>
      </c>
      <c r="B13" s="42">
        <v>242546</v>
      </c>
      <c r="C13" s="1" t="s">
        <v>109</v>
      </c>
      <c r="D13" s="1" t="s">
        <v>110</v>
      </c>
      <c r="E13" s="40">
        <v>393</v>
      </c>
      <c r="F13" s="1" t="s">
        <v>102</v>
      </c>
      <c r="G13" s="1" t="s">
        <v>102</v>
      </c>
      <c r="H13" s="16" t="s">
        <v>73</v>
      </c>
      <c r="I13" s="16">
        <v>52962</v>
      </c>
    </row>
    <row r="14" spans="1:9" x14ac:dyDescent="0.25">
      <c r="H14" s="12"/>
      <c r="I14" s="7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D769-2A4C-497A-ADC0-C828FD304D88}">
  <dimension ref="A1:N43"/>
  <sheetViews>
    <sheetView zoomScaleNormal="100" workbookViewId="0"/>
  </sheetViews>
  <sheetFormatPr defaultColWidth="9.140625" defaultRowHeight="14.25" x14ac:dyDescent="0.2"/>
  <cols>
    <col min="1" max="1" width="34" style="4" customWidth="1"/>
    <col min="2" max="2" width="27.140625" style="4" bestFit="1" customWidth="1"/>
    <col min="3" max="3" width="35.28515625" style="4" bestFit="1" customWidth="1"/>
    <col min="4" max="4" width="39" style="4" customWidth="1"/>
    <col min="5" max="5" width="6.42578125" style="4" bestFit="1" customWidth="1"/>
    <col min="6" max="6" width="46" style="4" bestFit="1" customWidth="1"/>
    <col min="7" max="7" width="47.7109375" style="4" customWidth="1"/>
    <col min="8" max="9" width="44.28515625" style="4" customWidth="1"/>
    <col min="10" max="10" width="29.28515625" style="4" bestFit="1" customWidth="1"/>
    <col min="11" max="11" width="97.28515625" style="4" customWidth="1"/>
    <col min="12" max="12" width="63" style="4" bestFit="1" customWidth="1"/>
    <col min="13" max="13" width="27.28515625" style="4" bestFit="1" customWidth="1"/>
    <col min="14" max="16384" width="9.140625" style="4"/>
  </cols>
  <sheetData>
    <row r="1" spans="1:14" s="10" customFormat="1" ht="15" x14ac:dyDescent="0.25">
      <c r="A1" s="8" t="s">
        <v>61</v>
      </c>
      <c r="B1" s="11" t="s">
        <v>111</v>
      </c>
      <c r="C1" s="11" t="s">
        <v>112</v>
      </c>
      <c r="D1" s="8" t="s">
        <v>113</v>
      </c>
      <c r="E1" s="11" t="s">
        <v>114</v>
      </c>
      <c r="F1" s="11" t="s">
        <v>115</v>
      </c>
      <c r="G1" s="11" t="s">
        <v>116</v>
      </c>
      <c r="H1" s="11" t="s">
        <v>117</v>
      </c>
      <c r="I1" s="11" t="s">
        <v>118</v>
      </c>
      <c r="J1" s="11" t="s">
        <v>119</v>
      </c>
      <c r="K1" s="11" t="s">
        <v>120</v>
      </c>
      <c r="L1" s="11" t="s">
        <v>121</v>
      </c>
      <c r="M1" s="11" t="s">
        <v>122</v>
      </c>
    </row>
    <row r="2" spans="1:14" s="2" customFormat="1" ht="15" x14ac:dyDescent="0.25">
      <c r="A2" t="s">
        <v>69</v>
      </c>
      <c r="B2" t="s">
        <v>123</v>
      </c>
      <c r="C2" t="s">
        <v>124</v>
      </c>
      <c r="D2" s="3" t="s">
        <v>125</v>
      </c>
      <c r="E2" t="s">
        <v>71</v>
      </c>
      <c r="F2" s="6" t="s">
        <v>102</v>
      </c>
      <c r="G2" s="6" t="s">
        <v>102</v>
      </c>
      <c r="H2" s="6" t="s">
        <v>102</v>
      </c>
      <c r="I2" s="6" t="s">
        <v>102</v>
      </c>
      <c r="J2" s="6" t="s">
        <v>102</v>
      </c>
      <c r="K2" s="6" t="s">
        <v>102</v>
      </c>
      <c r="L2" s="6" t="s">
        <v>102</v>
      </c>
      <c r="M2" s="6" t="s">
        <v>102</v>
      </c>
    </row>
    <row r="3" spans="1:14" ht="15" x14ac:dyDescent="0.25">
      <c r="A3" t="s">
        <v>69</v>
      </c>
      <c r="B3" t="s">
        <v>126</v>
      </c>
      <c r="C3" t="s">
        <v>126</v>
      </c>
      <c r="D3" s="3" t="s">
        <v>127</v>
      </c>
      <c r="E3" t="s">
        <v>71</v>
      </c>
      <c r="F3" t="s">
        <v>128</v>
      </c>
      <c r="G3" t="s">
        <v>129</v>
      </c>
      <c r="H3" t="s">
        <v>128</v>
      </c>
      <c r="I3" t="s">
        <v>129</v>
      </c>
      <c r="J3" s="1">
        <v>64</v>
      </c>
      <c r="K3" s="1" t="s">
        <v>130</v>
      </c>
      <c r="L3" s="1" t="s">
        <v>131</v>
      </c>
      <c r="M3" s="1" t="s">
        <v>132</v>
      </c>
      <c r="N3" s="1"/>
    </row>
    <row r="4" spans="1:14" ht="15" x14ac:dyDescent="0.25">
      <c r="A4" t="s">
        <v>69</v>
      </c>
      <c r="B4" t="s">
        <v>133</v>
      </c>
      <c r="C4" t="s">
        <v>133</v>
      </c>
      <c r="D4" s="3" t="s">
        <v>134</v>
      </c>
      <c r="E4" t="s">
        <v>71</v>
      </c>
      <c r="F4" t="s">
        <v>135</v>
      </c>
      <c r="G4" t="s">
        <v>136</v>
      </c>
      <c r="H4" t="s">
        <v>135</v>
      </c>
      <c r="I4" t="s">
        <v>136</v>
      </c>
      <c r="J4" s="1">
        <v>68.2</v>
      </c>
      <c r="K4" s="1" t="s">
        <v>130</v>
      </c>
      <c r="L4" s="1" t="s">
        <v>131</v>
      </c>
      <c r="M4" s="1" t="s">
        <v>132</v>
      </c>
      <c r="N4" s="1"/>
    </row>
    <row r="5" spans="1:14" ht="15" x14ac:dyDescent="0.25">
      <c r="A5" t="s">
        <v>83</v>
      </c>
      <c r="B5" t="s">
        <v>137</v>
      </c>
      <c r="C5" t="s">
        <v>138</v>
      </c>
      <c r="D5" s="3" t="s">
        <v>139</v>
      </c>
      <c r="E5" t="s">
        <v>71</v>
      </c>
      <c r="F5" t="s">
        <v>140</v>
      </c>
      <c r="G5" t="s">
        <v>141</v>
      </c>
      <c r="H5" t="s">
        <v>140</v>
      </c>
      <c r="I5" t="s">
        <v>141</v>
      </c>
      <c r="J5" s="1">
        <v>68.2</v>
      </c>
      <c r="K5" s="1" t="s">
        <v>130</v>
      </c>
      <c r="L5" s="1" t="s">
        <v>131</v>
      </c>
      <c r="M5" s="1" t="s">
        <v>132</v>
      </c>
      <c r="N5" s="1"/>
    </row>
    <row r="6" spans="1:14" ht="15" x14ac:dyDescent="0.25">
      <c r="A6" t="s">
        <v>83</v>
      </c>
      <c r="B6" t="s">
        <v>142</v>
      </c>
      <c r="C6" t="s">
        <v>143</v>
      </c>
      <c r="D6" s="3" t="s">
        <v>144</v>
      </c>
      <c r="E6" t="s">
        <v>71</v>
      </c>
      <c r="F6" t="s">
        <v>145</v>
      </c>
      <c r="G6" t="s">
        <v>146</v>
      </c>
      <c r="H6" t="s">
        <v>145</v>
      </c>
      <c r="I6" t="s">
        <v>146</v>
      </c>
      <c r="J6" s="1">
        <v>67.2</v>
      </c>
      <c r="K6" s="1" t="s">
        <v>130</v>
      </c>
      <c r="L6" s="1" t="s">
        <v>131</v>
      </c>
      <c r="M6" s="1" t="s">
        <v>132</v>
      </c>
      <c r="N6" s="1"/>
    </row>
    <row r="7" spans="1:14" ht="15" x14ac:dyDescent="0.25">
      <c r="A7" t="s">
        <v>83</v>
      </c>
      <c r="B7" t="s">
        <v>147</v>
      </c>
      <c r="C7" t="s">
        <v>147</v>
      </c>
      <c r="D7" s="3" t="s">
        <v>148</v>
      </c>
      <c r="E7" t="s">
        <v>71</v>
      </c>
      <c r="F7" t="s">
        <v>149</v>
      </c>
      <c r="G7" t="s">
        <v>150</v>
      </c>
      <c r="H7" t="s">
        <v>149</v>
      </c>
      <c r="I7" t="s">
        <v>150</v>
      </c>
      <c r="J7" s="1">
        <v>64</v>
      </c>
      <c r="K7" s="1" t="s">
        <v>130</v>
      </c>
      <c r="L7" s="1" t="s">
        <v>131</v>
      </c>
      <c r="M7" s="1" t="s">
        <v>132</v>
      </c>
      <c r="N7" s="1"/>
    </row>
    <row r="8" spans="1:14" ht="15" x14ac:dyDescent="0.25">
      <c r="A8" t="s">
        <v>83</v>
      </c>
      <c r="B8" t="s">
        <v>151</v>
      </c>
      <c r="C8" t="s">
        <v>151</v>
      </c>
      <c r="D8" s="3" t="s">
        <v>152</v>
      </c>
      <c r="E8" t="s">
        <v>71</v>
      </c>
      <c r="F8" t="s">
        <v>153</v>
      </c>
      <c r="G8" t="s">
        <v>154</v>
      </c>
      <c r="H8" t="s">
        <v>153</v>
      </c>
      <c r="I8" t="s">
        <v>154</v>
      </c>
      <c r="J8" s="1">
        <v>68.2</v>
      </c>
      <c r="K8" s="1" t="s">
        <v>130</v>
      </c>
      <c r="L8" s="1" t="s">
        <v>131</v>
      </c>
      <c r="M8" s="1" t="s">
        <v>132</v>
      </c>
      <c r="N8" s="1"/>
    </row>
    <row r="9" spans="1:14" ht="15" x14ac:dyDescent="0.25">
      <c r="A9" t="s">
        <v>79</v>
      </c>
      <c r="B9" t="s">
        <v>155</v>
      </c>
      <c r="C9" t="s">
        <v>156</v>
      </c>
      <c r="D9" s="3" t="s">
        <v>157</v>
      </c>
      <c r="E9" t="s">
        <v>71</v>
      </c>
      <c r="F9" t="s">
        <v>158</v>
      </c>
      <c r="G9" t="s">
        <v>159</v>
      </c>
      <c r="H9" t="s">
        <v>158</v>
      </c>
      <c r="I9" t="s">
        <v>159</v>
      </c>
      <c r="J9" s="1">
        <v>69</v>
      </c>
      <c r="K9" s="1" t="s">
        <v>130</v>
      </c>
      <c r="L9" s="1" t="s">
        <v>131</v>
      </c>
      <c r="M9" s="1" t="s">
        <v>132</v>
      </c>
      <c r="N9" s="1"/>
    </row>
    <row r="10" spans="1:14" ht="15" x14ac:dyDescent="0.25">
      <c r="A10" t="s">
        <v>79</v>
      </c>
      <c r="B10" t="s">
        <v>160</v>
      </c>
      <c r="C10" t="s">
        <v>161</v>
      </c>
      <c r="D10" s="3" t="s">
        <v>162</v>
      </c>
      <c r="E10" t="s">
        <v>71</v>
      </c>
      <c r="F10" t="s">
        <v>163</v>
      </c>
      <c r="G10" t="s">
        <v>164</v>
      </c>
      <c r="H10" t="s">
        <v>163</v>
      </c>
      <c r="I10" t="s">
        <v>164</v>
      </c>
      <c r="J10" s="1">
        <v>67.2</v>
      </c>
      <c r="K10" s="1" t="s">
        <v>130</v>
      </c>
      <c r="L10" s="1" t="s">
        <v>131</v>
      </c>
      <c r="M10" s="1" t="s">
        <v>132</v>
      </c>
      <c r="N10" s="1"/>
    </row>
    <row r="11" spans="1:14" ht="15" x14ac:dyDescent="0.25">
      <c r="A11" t="s">
        <v>79</v>
      </c>
      <c r="B11" t="s">
        <v>165</v>
      </c>
      <c r="C11" t="s">
        <v>166</v>
      </c>
      <c r="D11" s="3" t="s">
        <v>167</v>
      </c>
      <c r="E11" t="s">
        <v>71</v>
      </c>
      <c r="F11" t="s">
        <v>168</v>
      </c>
      <c r="G11" t="s">
        <v>169</v>
      </c>
      <c r="H11" t="s">
        <v>168</v>
      </c>
      <c r="I11" t="s">
        <v>169</v>
      </c>
      <c r="J11" s="1">
        <v>67.2</v>
      </c>
      <c r="K11" s="1" t="s">
        <v>130</v>
      </c>
      <c r="L11" s="1" t="s">
        <v>131</v>
      </c>
      <c r="M11" s="1" t="s">
        <v>132</v>
      </c>
      <c r="N11" s="1"/>
    </row>
    <row r="12" spans="1:14" ht="15" x14ac:dyDescent="0.25">
      <c r="A12" t="s">
        <v>79</v>
      </c>
      <c r="B12" t="s">
        <v>170</v>
      </c>
      <c r="C12" t="s">
        <v>171</v>
      </c>
      <c r="D12" s="3" t="s">
        <v>172</v>
      </c>
      <c r="E12" t="s">
        <v>71</v>
      </c>
      <c r="F12" t="s">
        <v>173</v>
      </c>
      <c r="G12" t="s">
        <v>174</v>
      </c>
      <c r="H12" t="s">
        <v>173</v>
      </c>
      <c r="I12" t="s">
        <v>174</v>
      </c>
      <c r="J12" s="1">
        <v>68.2</v>
      </c>
      <c r="K12" s="1" t="s">
        <v>130</v>
      </c>
      <c r="L12" s="1" t="s">
        <v>131</v>
      </c>
      <c r="M12" s="1" t="s">
        <v>132</v>
      </c>
      <c r="N12" s="1"/>
    </row>
    <row r="13" spans="1:14" ht="15" x14ac:dyDescent="0.25">
      <c r="A13" t="s">
        <v>175</v>
      </c>
      <c r="B13" t="s">
        <v>176</v>
      </c>
      <c r="C13" t="s">
        <v>177</v>
      </c>
      <c r="D13" s="3" t="s">
        <v>178</v>
      </c>
      <c r="E13" t="s">
        <v>179</v>
      </c>
      <c r="F13" t="s">
        <v>180</v>
      </c>
      <c r="G13" t="s">
        <v>181</v>
      </c>
      <c r="H13" t="s">
        <v>182</v>
      </c>
      <c r="I13" t="s">
        <v>183</v>
      </c>
      <c r="J13" s="1">
        <v>65</v>
      </c>
      <c r="K13" s="1" t="s">
        <v>184</v>
      </c>
      <c r="L13" s="1" t="s">
        <v>185</v>
      </c>
      <c r="M13" s="1" t="s">
        <v>186</v>
      </c>
      <c r="N13" s="1"/>
    </row>
    <row r="14" spans="1:14" ht="15" x14ac:dyDescent="0.25">
      <c r="A14" t="s">
        <v>175</v>
      </c>
      <c r="B14" t="s">
        <v>187</v>
      </c>
      <c r="C14" t="s">
        <v>188</v>
      </c>
      <c r="D14" s="3" t="s">
        <v>189</v>
      </c>
      <c r="E14" t="s">
        <v>179</v>
      </c>
      <c r="F14" t="s">
        <v>190</v>
      </c>
      <c r="G14" t="s">
        <v>191</v>
      </c>
      <c r="H14" t="s">
        <v>192</v>
      </c>
      <c r="I14" t="s">
        <v>193</v>
      </c>
      <c r="J14" s="1">
        <v>65</v>
      </c>
      <c r="K14" s="1" t="s">
        <v>184</v>
      </c>
      <c r="L14" s="1" t="s">
        <v>185</v>
      </c>
      <c r="M14" s="1" t="s">
        <v>186</v>
      </c>
      <c r="N14" s="1"/>
    </row>
    <row r="15" spans="1:14" ht="15" x14ac:dyDescent="0.25">
      <c r="A15" t="s">
        <v>94</v>
      </c>
      <c r="B15" t="s">
        <v>194</v>
      </c>
      <c r="C15" t="s">
        <v>194</v>
      </c>
      <c r="D15" s="3" t="s">
        <v>195</v>
      </c>
      <c r="E15" t="s">
        <v>71</v>
      </c>
      <c r="F15" t="s">
        <v>102</v>
      </c>
      <c r="G15" t="s">
        <v>102</v>
      </c>
      <c r="H15" t="s">
        <v>102</v>
      </c>
      <c r="I15" t="s">
        <v>102</v>
      </c>
      <c r="J15" t="s">
        <v>102</v>
      </c>
      <c r="K15" t="s">
        <v>102</v>
      </c>
      <c r="L15" s="1" t="s">
        <v>102</v>
      </c>
      <c r="M15" t="s">
        <v>102</v>
      </c>
      <c r="N15" s="1"/>
    </row>
    <row r="16" spans="1:14" ht="15" x14ac:dyDescent="0.25">
      <c r="A16" t="s">
        <v>196</v>
      </c>
      <c r="B16" t="s">
        <v>123</v>
      </c>
      <c r="C16" t="s">
        <v>124</v>
      </c>
      <c r="D16" s="3" t="s">
        <v>197</v>
      </c>
      <c r="E16" t="s">
        <v>71</v>
      </c>
      <c r="F16" t="s">
        <v>102</v>
      </c>
      <c r="G16" t="s">
        <v>102</v>
      </c>
      <c r="H16" t="s">
        <v>102</v>
      </c>
      <c r="I16" t="s">
        <v>102</v>
      </c>
      <c r="J16" t="s">
        <v>102</v>
      </c>
      <c r="K16" t="s">
        <v>102</v>
      </c>
      <c r="L16" s="1" t="s">
        <v>102</v>
      </c>
      <c r="M16" t="s">
        <v>102</v>
      </c>
      <c r="N16" s="1"/>
    </row>
    <row r="17" spans="1:14" ht="15" x14ac:dyDescent="0.25">
      <c r="A17" t="s">
        <v>196</v>
      </c>
      <c r="B17" t="s">
        <v>198</v>
      </c>
      <c r="C17" t="s">
        <v>198</v>
      </c>
      <c r="D17" s="3" t="s">
        <v>199</v>
      </c>
      <c r="E17" t="s">
        <v>71</v>
      </c>
      <c r="F17" t="s">
        <v>102</v>
      </c>
      <c r="G17" t="s">
        <v>102</v>
      </c>
      <c r="H17" t="s">
        <v>102</v>
      </c>
      <c r="I17" t="s">
        <v>102</v>
      </c>
      <c r="J17" t="s">
        <v>102</v>
      </c>
      <c r="K17" t="s">
        <v>102</v>
      </c>
      <c r="L17" s="1" t="s">
        <v>102</v>
      </c>
      <c r="M17" t="s">
        <v>102</v>
      </c>
      <c r="N17" s="1"/>
    </row>
    <row r="18" spans="1:14" ht="15" x14ac:dyDescent="0.25">
      <c r="A18" t="s">
        <v>196</v>
      </c>
      <c r="B18" t="s">
        <v>200</v>
      </c>
      <c r="C18" t="s">
        <v>200</v>
      </c>
      <c r="D18" s="3" t="s">
        <v>201</v>
      </c>
      <c r="E18" t="s">
        <v>71</v>
      </c>
      <c r="F18" t="s">
        <v>202</v>
      </c>
      <c r="G18" t="s">
        <v>203</v>
      </c>
      <c r="H18" t="s">
        <v>204</v>
      </c>
      <c r="I18" t="s">
        <v>205</v>
      </c>
      <c r="J18" s="1">
        <v>64</v>
      </c>
      <c r="K18" t="s">
        <v>184</v>
      </c>
      <c r="L18" s="1" t="s">
        <v>185</v>
      </c>
      <c r="M18" t="s">
        <v>186</v>
      </c>
      <c r="N18" s="1"/>
    </row>
    <row r="19" spans="1:14" ht="15" x14ac:dyDescent="0.25">
      <c r="A19" t="s">
        <v>69</v>
      </c>
      <c r="B19" t="s">
        <v>200</v>
      </c>
      <c r="C19" t="s">
        <v>200</v>
      </c>
      <c r="D19" s="3" t="s">
        <v>206</v>
      </c>
      <c r="E19" t="s">
        <v>71</v>
      </c>
      <c r="F19" t="s">
        <v>202</v>
      </c>
      <c r="G19" t="s">
        <v>203</v>
      </c>
      <c r="H19" s="5" t="s">
        <v>204</v>
      </c>
      <c r="I19" s="5" t="s">
        <v>205</v>
      </c>
      <c r="J19" s="1">
        <v>64</v>
      </c>
      <c r="K19" s="1" t="s">
        <v>184</v>
      </c>
      <c r="L19" s="1" t="s">
        <v>185</v>
      </c>
      <c r="M19" s="1" t="s">
        <v>186</v>
      </c>
      <c r="N19" s="1"/>
    </row>
    <row r="20" spans="1:14" ht="15" x14ac:dyDescent="0.25">
      <c r="A20" t="s">
        <v>69</v>
      </c>
      <c r="B20" t="s">
        <v>207</v>
      </c>
      <c r="C20" t="s">
        <v>207</v>
      </c>
      <c r="D20" s="3" t="s">
        <v>208</v>
      </c>
      <c r="E20" t="s">
        <v>71</v>
      </c>
      <c r="F20" t="s">
        <v>102</v>
      </c>
      <c r="G20" t="s">
        <v>102</v>
      </c>
      <c r="H20" t="s">
        <v>102</v>
      </c>
      <c r="I20" t="s">
        <v>102</v>
      </c>
      <c r="J20" t="s">
        <v>102</v>
      </c>
      <c r="K20" t="s">
        <v>102</v>
      </c>
      <c r="L20" t="s">
        <v>102</v>
      </c>
      <c r="M20" t="s">
        <v>102</v>
      </c>
      <c r="N20" s="1"/>
    </row>
    <row r="21" spans="1:14" ht="15" x14ac:dyDescent="0.25">
      <c r="A21" s="6" t="s">
        <v>79</v>
      </c>
      <c r="B21" t="s">
        <v>200</v>
      </c>
      <c r="C21" t="s">
        <v>200</v>
      </c>
      <c r="D21" s="34" t="s">
        <v>209</v>
      </c>
      <c r="E21" t="s">
        <v>71</v>
      </c>
      <c r="F21" s="5" t="s">
        <v>210</v>
      </c>
      <c r="G21" s="5" t="s">
        <v>211</v>
      </c>
      <c r="H21" s="39" t="s">
        <v>212</v>
      </c>
      <c r="I21" s="5" t="s">
        <v>213</v>
      </c>
      <c r="J21" s="1">
        <v>72</v>
      </c>
      <c r="K21" s="1" t="s">
        <v>214</v>
      </c>
      <c r="L21" s="1" t="s">
        <v>215</v>
      </c>
      <c r="M21" s="1" t="s">
        <v>102</v>
      </c>
      <c r="N21" s="1"/>
    </row>
    <row r="22" spans="1:14" ht="15" x14ac:dyDescent="0.25">
      <c r="A22" s="6" t="s">
        <v>79</v>
      </c>
      <c r="B22" t="s">
        <v>216</v>
      </c>
      <c r="C22" t="s">
        <v>216</v>
      </c>
      <c r="D22" s="34" t="s">
        <v>209</v>
      </c>
      <c r="E22" t="s">
        <v>71</v>
      </c>
      <c r="F22" s="5" t="s">
        <v>217</v>
      </c>
      <c r="G22" s="5" t="s">
        <v>218</v>
      </c>
      <c r="H22" s="5" t="s">
        <v>219</v>
      </c>
      <c r="I22" s="5" t="s">
        <v>220</v>
      </c>
      <c r="J22" s="1">
        <v>72</v>
      </c>
      <c r="K22" s="1" t="s">
        <v>221</v>
      </c>
      <c r="L22" s="1" t="s">
        <v>215</v>
      </c>
      <c r="M22" s="1" t="s">
        <v>102</v>
      </c>
    </row>
    <row r="23" spans="1:14" ht="15" x14ac:dyDescent="0.25">
      <c r="A23" s="6" t="s">
        <v>79</v>
      </c>
      <c r="B23" t="s">
        <v>200</v>
      </c>
      <c r="C23" t="s">
        <v>200</v>
      </c>
      <c r="D23" s="34" t="s">
        <v>209</v>
      </c>
      <c r="E23" t="s">
        <v>71</v>
      </c>
      <c r="F23" s="39" t="s">
        <v>222</v>
      </c>
      <c r="G23" s="39" t="s">
        <v>203</v>
      </c>
      <c r="H23" s="5" t="s">
        <v>223</v>
      </c>
      <c r="I23" s="39" t="s">
        <v>224</v>
      </c>
      <c r="J23" s="1">
        <v>71</v>
      </c>
      <c r="K23" s="1" t="s">
        <v>225</v>
      </c>
      <c r="L23" s="1" t="s">
        <v>226</v>
      </c>
      <c r="M23" s="1" t="s">
        <v>227</v>
      </c>
      <c r="N23" s="1"/>
    </row>
    <row r="24" spans="1:14" ht="15" x14ac:dyDescent="0.25">
      <c r="A24" s="6"/>
      <c r="B24"/>
      <c r="C24"/>
      <c r="D24" s="34"/>
      <c r="M24" s="1"/>
      <c r="N24" s="1"/>
    </row>
    <row r="25" spans="1:14" ht="15" x14ac:dyDescent="0.25">
      <c r="A25"/>
      <c r="B25"/>
      <c r="C25"/>
      <c r="D25" s="34"/>
      <c r="E25" s="35"/>
      <c r="M25" s="1"/>
      <c r="N25" s="1"/>
    </row>
    <row r="26" spans="1:14" ht="15" x14ac:dyDescent="0.25">
      <c r="A26" s="6"/>
      <c r="B26"/>
      <c r="C26"/>
      <c r="D26" s="34"/>
      <c r="M26" s="1"/>
      <c r="N26" s="1"/>
    </row>
    <row r="27" spans="1:14" ht="15" x14ac:dyDescent="0.25">
      <c r="A27" s="6"/>
      <c r="B27"/>
      <c r="C27"/>
      <c r="D27" s="34"/>
      <c r="M27" s="1"/>
      <c r="N27" s="1"/>
    </row>
    <row r="28" spans="1:14" ht="15" x14ac:dyDescent="0.25">
      <c r="M28" s="1"/>
      <c r="N28" s="1"/>
    </row>
    <row r="29" spans="1:14" ht="15" x14ac:dyDescent="0.25">
      <c r="M29" s="1"/>
      <c r="N29" s="1"/>
    </row>
    <row r="30" spans="1:14" ht="15" x14ac:dyDescent="0.25">
      <c r="M30" s="1"/>
      <c r="N30" s="1"/>
    </row>
    <row r="38" spans="2:2" ht="15" x14ac:dyDescent="0.25">
      <c r="B38"/>
    </row>
    <row r="39" spans="2:2" ht="15" x14ac:dyDescent="0.25">
      <c r="B39"/>
    </row>
    <row r="40" spans="2:2" ht="15" x14ac:dyDescent="0.25">
      <c r="B40"/>
    </row>
    <row r="41" spans="2:2" ht="15" x14ac:dyDescent="0.25">
      <c r="B41"/>
    </row>
    <row r="42" spans="2:2" ht="15" x14ac:dyDescent="0.25">
      <c r="B42"/>
    </row>
    <row r="43" spans="2:2" ht="15" x14ac:dyDescent="0.25">
      <c r="B43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B759-549C-4D43-BFFA-42A33303420F}">
  <dimension ref="A1:H25"/>
  <sheetViews>
    <sheetView zoomScaleNormal="100" workbookViewId="0"/>
  </sheetViews>
  <sheetFormatPr defaultColWidth="14.42578125" defaultRowHeight="15" x14ac:dyDescent="0.25"/>
  <cols>
    <col min="1" max="1" width="14.5703125" customWidth="1"/>
    <col min="2" max="2" width="78.7109375" bestFit="1" customWidth="1"/>
    <col min="3" max="3" width="32.85546875" style="20" bestFit="1" customWidth="1"/>
    <col min="4" max="4" width="8.28515625" bestFit="1" customWidth="1"/>
    <col min="5" max="5" width="16.42578125" style="20" bestFit="1" customWidth="1"/>
    <col min="6" max="6" width="30.85546875" style="20" bestFit="1" customWidth="1"/>
    <col min="7" max="7" width="40.85546875" style="20" bestFit="1" customWidth="1"/>
    <col min="8" max="8" width="7.140625" bestFit="1" customWidth="1"/>
  </cols>
  <sheetData>
    <row r="1" spans="1:8" s="25" customFormat="1" x14ac:dyDescent="0.25">
      <c r="A1" s="26" t="s">
        <v>228</v>
      </c>
      <c r="B1" s="26" t="s">
        <v>229</v>
      </c>
      <c r="C1" s="26" t="s">
        <v>230</v>
      </c>
      <c r="D1" s="26" t="s">
        <v>231</v>
      </c>
      <c r="E1" s="26" t="s">
        <v>232</v>
      </c>
      <c r="F1" s="26" t="s">
        <v>233</v>
      </c>
      <c r="G1" s="26" t="s">
        <v>234</v>
      </c>
      <c r="H1" s="26" t="s">
        <v>235</v>
      </c>
    </row>
    <row r="2" spans="1:8" s="21" customFormat="1" x14ac:dyDescent="0.25">
      <c r="A2" s="18" t="s">
        <v>236</v>
      </c>
      <c r="B2" s="30" t="str">
        <f>C2&amp;E2&amp;G2</f>
        <v>AATGATACGGCGACCACCGAGATCTACACTATAGCCTACACTCTTTCCCTACACGACGCTCTTCCGATCT</v>
      </c>
      <c r="C2" s="30" t="s">
        <v>237</v>
      </c>
      <c r="D2" s="18" t="str">
        <f>"D50"&amp;RIGHT(A2, 1)</f>
        <v>D501</v>
      </c>
      <c r="E2" s="44" t="s">
        <v>238</v>
      </c>
      <c r="F2" s="44" t="s">
        <v>238</v>
      </c>
      <c r="G2" s="30" t="s">
        <v>239</v>
      </c>
      <c r="H2" s="18">
        <f t="shared" ref="H2:H9" si="0">LEN(B2)</f>
        <v>70</v>
      </c>
    </row>
    <row r="3" spans="1:8" s="21" customFormat="1" x14ac:dyDescent="0.25">
      <c r="A3" s="18" t="s">
        <v>240</v>
      </c>
      <c r="B3" s="30" t="str">
        <f t="shared" ref="B3:B9" si="1">C3&amp;E3&amp;G3</f>
        <v>AATGATACGGCGACCACCGAGATCTACACATAGAGGCACACTCTTTCCCTACACGACGCTCTTCCGATCT</v>
      </c>
      <c r="C3" s="30" t="s">
        <v>237</v>
      </c>
      <c r="D3" s="18" t="str">
        <f t="shared" ref="D3:D8" si="2">"D50"&amp;RIGHT(A3, 1)</f>
        <v>D502</v>
      </c>
      <c r="E3" s="44" t="s">
        <v>241</v>
      </c>
      <c r="F3" s="44" t="s">
        <v>241</v>
      </c>
      <c r="G3" s="30" t="s">
        <v>239</v>
      </c>
      <c r="H3" s="18">
        <f t="shared" si="0"/>
        <v>70</v>
      </c>
    </row>
    <row r="4" spans="1:8" s="21" customFormat="1" x14ac:dyDescent="0.25">
      <c r="A4" s="18" t="s">
        <v>242</v>
      </c>
      <c r="B4" s="30" t="str">
        <f t="shared" si="1"/>
        <v>AATGATACGGCGACCACCGAGATCTACACCCTATCCTACACTCTTTCCCTACACGACGCTCTTCCGATCT</v>
      </c>
      <c r="C4" s="30" t="s">
        <v>237</v>
      </c>
      <c r="D4" s="18" t="str">
        <f t="shared" si="2"/>
        <v>D503</v>
      </c>
      <c r="E4" s="44" t="s">
        <v>243</v>
      </c>
      <c r="F4" s="44" t="s">
        <v>243</v>
      </c>
      <c r="G4" s="30" t="s">
        <v>239</v>
      </c>
      <c r="H4" s="18">
        <f t="shared" si="0"/>
        <v>70</v>
      </c>
    </row>
    <row r="5" spans="1:8" s="21" customFormat="1" x14ac:dyDescent="0.25">
      <c r="A5" s="18" t="s">
        <v>244</v>
      </c>
      <c r="B5" s="30" t="str">
        <f t="shared" si="1"/>
        <v>AATGATACGGCGACCACCGAGATCTACACGGCTCTGAACACTCTTTCCCTACACGACGCTCTTCCGATCT</v>
      </c>
      <c r="C5" s="30" t="s">
        <v>237</v>
      </c>
      <c r="D5" s="18" t="str">
        <f t="shared" si="2"/>
        <v>D504</v>
      </c>
      <c r="E5" s="44" t="s">
        <v>245</v>
      </c>
      <c r="F5" s="44" t="s">
        <v>245</v>
      </c>
      <c r="G5" s="30" t="s">
        <v>239</v>
      </c>
      <c r="H5" s="18">
        <f t="shared" si="0"/>
        <v>70</v>
      </c>
    </row>
    <row r="6" spans="1:8" s="21" customFormat="1" x14ac:dyDescent="0.25">
      <c r="A6" s="18" t="s">
        <v>246</v>
      </c>
      <c r="B6" s="30" t="str">
        <f t="shared" si="1"/>
        <v>AATGATACGGCGACCACCGAGATCTACACAGGCGAAGACACTCTTTCCCTACACGACGCTCTTCCGATCT</v>
      </c>
      <c r="C6" s="30" t="s">
        <v>237</v>
      </c>
      <c r="D6" s="18" t="str">
        <f t="shared" si="2"/>
        <v>D505</v>
      </c>
      <c r="E6" s="44" t="s">
        <v>247</v>
      </c>
      <c r="F6" s="44" t="s">
        <v>247</v>
      </c>
      <c r="G6" s="30" t="s">
        <v>239</v>
      </c>
      <c r="H6" s="18">
        <f t="shared" si="0"/>
        <v>70</v>
      </c>
    </row>
    <row r="7" spans="1:8" s="21" customFormat="1" x14ac:dyDescent="0.25">
      <c r="A7" s="18" t="s">
        <v>248</v>
      </c>
      <c r="B7" s="30" t="str">
        <f t="shared" si="1"/>
        <v>AATGATACGGCGACCACCGAGATCTACACTAATCTTAACACTCTTTCCCTACACGACGCTCTTCCGATCT</v>
      </c>
      <c r="C7" s="30" t="s">
        <v>237</v>
      </c>
      <c r="D7" s="18" t="str">
        <f t="shared" si="2"/>
        <v>D506</v>
      </c>
      <c r="E7" s="44" t="s">
        <v>249</v>
      </c>
      <c r="F7" s="44" t="s">
        <v>249</v>
      </c>
      <c r="G7" s="30" t="s">
        <v>239</v>
      </c>
      <c r="H7" s="18">
        <f t="shared" si="0"/>
        <v>70</v>
      </c>
    </row>
    <row r="8" spans="1:8" s="21" customFormat="1" x14ac:dyDescent="0.25">
      <c r="A8" s="18" t="s">
        <v>250</v>
      </c>
      <c r="B8" s="30" t="str">
        <f t="shared" si="1"/>
        <v>AATGATACGGCGACCACCGAGATCTACACCAGGACGTACACTCTTTCCCTACACGACGCTCTTCCGATCT</v>
      </c>
      <c r="C8" s="30" t="s">
        <v>237</v>
      </c>
      <c r="D8" s="18" t="str">
        <f t="shared" si="2"/>
        <v>D507</v>
      </c>
      <c r="E8" s="44" t="s">
        <v>251</v>
      </c>
      <c r="F8" s="44" t="s">
        <v>251</v>
      </c>
      <c r="G8" s="30" t="s">
        <v>239</v>
      </c>
      <c r="H8" s="18">
        <f t="shared" si="0"/>
        <v>70</v>
      </c>
    </row>
    <row r="9" spans="1:8" s="21" customFormat="1" x14ac:dyDescent="0.25">
      <c r="A9" s="18" t="s">
        <v>252</v>
      </c>
      <c r="B9" s="30" t="str">
        <f t="shared" si="1"/>
        <v>AATGATACGGCGACCACCGAGATCTACACGTACTGACACACTCTTTCCCTACACGACGCTCTTCCGATCT</v>
      </c>
      <c r="C9" s="30" t="s">
        <v>237</v>
      </c>
      <c r="D9" s="18" t="s">
        <v>253</v>
      </c>
      <c r="E9" s="44" t="s">
        <v>254</v>
      </c>
      <c r="F9" s="44" t="s">
        <v>254</v>
      </c>
      <c r="G9" s="30" t="s">
        <v>239</v>
      </c>
      <c r="H9" s="18">
        <f t="shared" si="0"/>
        <v>70</v>
      </c>
    </row>
    <row r="10" spans="1:8" s="22" customFormat="1" x14ac:dyDescent="0.25">
      <c r="A10" s="19" t="s">
        <v>255</v>
      </c>
      <c r="B10" s="31" t="str">
        <f t="shared" ref="B10:B21" si="3">C10&amp;E10&amp;G10</f>
        <v>CAAGCAGAAGACGGCATACGAGATTTCGCGGAGTGACTGGAGTTCAGACGTGTGCTCTTCCGATCT</v>
      </c>
      <c r="C10" s="31" t="s">
        <v>256</v>
      </c>
      <c r="D10" s="19" t="s">
        <v>257</v>
      </c>
      <c r="E10" s="45" t="s">
        <v>258</v>
      </c>
      <c r="F10" s="45" t="s">
        <v>259</v>
      </c>
      <c r="G10" s="31" t="s">
        <v>260</v>
      </c>
      <c r="H10" s="19">
        <f t="shared" ref="H10:H21" si="4">LEN(B10)</f>
        <v>66</v>
      </c>
    </row>
    <row r="11" spans="1:8" s="22" customFormat="1" x14ac:dyDescent="0.25">
      <c r="A11" s="19" t="s">
        <v>261</v>
      </c>
      <c r="B11" s="31" t="str">
        <f t="shared" si="3"/>
        <v>CAAGCAGAAGACGGCATACGAGATGCGCGAGAGTGACTGGAGTTCAGACGTGTGCTCTTCCGATCT</v>
      </c>
      <c r="C11" s="31" t="s">
        <v>256</v>
      </c>
      <c r="D11" s="19" t="s">
        <v>262</v>
      </c>
      <c r="E11" s="45" t="s">
        <v>263</v>
      </c>
      <c r="F11" s="45" t="s">
        <v>264</v>
      </c>
      <c r="G11" s="31" t="s">
        <v>260</v>
      </c>
      <c r="H11" s="19">
        <f t="shared" si="4"/>
        <v>66</v>
      </c>
    </row>
    <row r="12" spans="1:8" s="22" customFormat="1" x14ac:dyDescent="0.25">
      <c r="A12" s="19" t="s">
        <v>265</v>
      </c>
      <c r="B12" s="31" t="str">
        <f t="shared" si="3"/>
        <v>CAAGCAGAAGACGGCATACGAGATCTATCGCTGTGACTGGAGTTCAGACGTGTGCTCTTCCGATCT</v>
      </c>
      <c r="C12" s="31" t="s">
        <v>256</v>
      </c>
      <c r="D12" s="19" t="s">
        <v>266</v>
      </c>
      <c r="E12" s="45" t="s">
        <v>267</v>
      </c>
      <c r="F12" s="45" t="s">
        <v>268</v>
      </c>
      <c r="G12" s="31" t="s">
        <v>260</v>
      </c>
      <c r="H12" s="19">
        <f t="shared" si="4"/>
        <v>66</v>
      </c>
    </row>
    <row r="13" spans="1:8" s="22" customFormat="1" x14ac:dyDescent="0.25">
      <c r="A13" s="19" t="s">
        <v>269</v>
      </c>
      <c r="B13" s="31" t="str">
        <f t="shared" si="3"/>
        <v>CAAGCAGAAGACGGCATACGAGATTCGCCTTAGTGACTGGAGTTCAGACGTGTGCTCTTCCGATCT</v>
      </c>
      <c r="C13" s="31" t="s">
        <v>256</v>
      </c>
      <c r="D13" s="19" t="s">
        <v>270</v>
      </c>
      <c r="E13" s="45" t="s">
        <v>271</v>
      </c>
      <c r="F13" s="45" t="s">
        <v>272</v>
      </c>
      <c r="G13" s="31" t="s">
        <v>260</v>
      </c>
      <c r="H13" s="19">
        <f t="shared" si="4"/>
        <v>66</v>
      </c>
    </row>
    <row r="14" spans="1:8" s="22" customFormat="1" x14ac:dyDescent="0.25">
      <c r="A14" s="19" t="s">
        <v>273</v>
      </c>
      <c r="B14" s="31" t="str">
        <f t="shared" si="3"/>
        <v>CAAGCAGAAGACGGCATACGAGATCTAGTACGGTGACTGGAGTTCAGACGTGTGCTCTTCCGATCT</v>
      </c>
      <c r="C14" s="31" t="s">
        <v>256</v>
      </c>
      <c r="D14" s="19" t="s">
        <v>274</v>
      </c>
      <c r="E14" s="45" t="s">
        <v>275</v>
      </c>
      <c r="F14" s="45" t="s">
        <v>276</v>
      </c>
      <c r="G14" s="31" t="s">
        <v>260</v>
      </c>
      <c r="H14" s="19">
        <f t="shared" si="4"/>
        <v>66</v>
      </c>
    </row>
    <row r="15" spans="1:8" s="22" customFormat="1" x14ac:dyDescent="0.25">
      <c r="A15" s="19" t="s">
        <v>277</v>
      </c>
      <c r="B15" s="31" t="str">
        <f t="shared" si="3"/>
        <v>CAAGCAGAAGACGGCATACGAGATTTCTGCCTGTGACTGGAGTTCAGACGTGTGCTCTTCCGATCT</v>
      </c>
      <c r="C15" s="31" t="s">
        <v>256</v>
      </c>
      <c r="D15" s="19" t="s">
        <v>278</v>
      </c>
      <c r="E15" s="45" t="s">
        <v>279</v>
      </c>
      <c r="F15" s="45" t="s">
        <v>280</v>
      </c>
      <c r="G15" s="31" t="s">
        <v>260</v>
      </c>
      <c r="H15" s="19">
        <f t="shared" si="4"/>
        <v>66</v>
      </c>
    </row>
    <row r="16" spans="1:8" s="22" customFormat="1" x14ac:dyDescent="0.25">
      <c r="A16" s="19" t="s">
        <v>281</v>
      </c>
      <c r="B16" s="31" t="str">
        <f t="shared" si="3"/>
        <v>CAAGCAGAAGACGGCATACGAGATGCTCAGGAGTGACTGGAGTTCAGACGTGTGCTCTTCCGATCT</v>
      </c>
      <c r="C16" s="31" t="s">
        <v>256</v>
      </c>
      <c r="D16" s="19" t="s">
        <v>282</v>
      </c>
      <c r="E16" s="45" t="s">
        <v>283</v>
      </c>
      <c r="F16" s="45" t="s">
        <v>284</v>
      </c>
      <c r="G16" s="31" t="s">
        <v>260</v>
      </c>
      <c r="H16" s="19">
        <f t="shared" si="4"/>
        <v>66</v>
      </c>
    </row>
    <row r="17" spans="1:8" s="22" customFormat="1" x14ac:dyDescent="0.25">
      <c r="A17" s="19" t="s">
        <v>285</v>
      </c>
      <c r="B17" s="31" t="str">
        <f t="shared" si="3"/>
        <v>CAAGCAGAAGACGGCATACGAGATAGGAGTCCGTGACTGGAGTTCAGACGTGTGCTCTTCCGATCT</v>
      </c>
      <c r="C17" s="31" t="s">
        <v>256</v>
      </c>
      <c r="D17" s="19" t="s">
        <v>286</v>
      </c>
      <c r="E17" s="45" t="s">
        <v>287</v>
      </c>
      <c r="F17" s="45" t="s">
        <v>288</v>
      </c>
      <c r="G17" s="31" t="s">
        <v>260</v>
      </c>
      <c r="H17" s="19">
        <f t="shared" si="4"/>
        <v>66</v>
      </c>
    </row>
    <row r="18" spans="1:8" s="22" customFormat="1" x14ac:dyDescent="0.25">
      <c r="A18" s="19" t="s">
        <v>289</v>
      </c>
      <c r="B18" s="31" t="str">
        <f t="shared" si="3"/>
        <v>CAAGCAGAAGACGGCATACGAGATCATGCCTAGTGACTGGAGTTCAGACGTGTGCTCTTCCGATCT</v>
      </c>
      <c r="C18" s="31" t="s">
        <v>256</v>
      </c>
      <c r="D18" s="19" t="s">
        <v>290</v>
      </c>
      <c r="E18" s="45" t="s">
        <v>291</v>
      </c>
      <c r="F18" s="45" t="s">
        <v>292</v>
      </c>
      <c r="G18" s="31" t="s">
        <v>260</v>
      </c>
      <c r="H18" s="19">
        <f t="shared" si="4"/>
        <v>66</v>
      </c>
    </row>
    <row r="19" spans="1:8" s="22" customFormat="1" x14ac:dyDescent="0.25">
      <c r="A19" s="19" t="s">
        <v>293</v>
      </c>
      <c r="B19" s="31" t="str">
        <f t="shared" si="3"/>
        <v>CAAGCAGAAGACGGCATACGAGATGTAGAGAGGTGACTGGAGTTCAGACGTGTGCTCTTCCGATCT</v>
      </c>
      <c r="C19" s="31" t="s">
        <v>256</v>
      </c>
      <c r="D19" s="19" t="s">
        <v>294</v>
      </c>
      <c r="E19" s="45" t="s">
        <v>295</v>
      </c>
      <c r="F19" s="45" t="s">
        <v>296</v>
      </c>
      <c r="G19" s="31" t="s">
        <v>260</v>
      </c>
      <c r="H19" s="19">
        <f t="shared" si="4"/>
        <v>66</v>
      </c>
    </row>
    <row r="20" spans="1:8" s="22" customFormat="1" x14ac:dyDescent="0.25">
      <c r="A20" s="19" t="s">
        <v>297</v>
      </c>
      <c r="B20" s="31" t="str">
        <f t="shared" si="3"/>
        <v>CAAGCAGAAGACGGCATACGAGATCCTCTCTGGTGACTGGAGTTCAGACGTGTGCTCTTCCGATCT</v>
      </c>
      <c r="C20" s="31" t="s">
        <v>256</v>
      </c>
      <c r="D20" s="19" t="s">
        <v>298</v>
      </c>
      <c r="E20" s="45" t="s">
        <v>299</v>
      </c>
      <c r="F20" s="45" t="s">
        <v>300</v>
      </c>
      <c r="G20" s="31" t="s">
        <v>260</v>
      </c>
      <c r="H20" s="19">
        <f t="shared" si="4"/>
        <v>66</v>
      </c>
    </row>
    <row r="21" spans="1:8" s="22" customFormat="1" x14ac:dyDescent="0.25">
      <c r="A21" s="19" t="s">
        <v>301</v>
      </c>
      <c r="B21" s="31" t="str">
        <f t="shared" si="3"/>
        <v>CAAGCAGAAGACGGCATACGAGATAGCGTAGCGTGACTGGAGTTCAGACGTGTGCTCTTCCGATCT</v>
      </c>
      <c r="C21" s="31" t="s">
        <v>256</v>
      </c>
      <c r="D21" s="19" t="s">
        <v>302</v>
      </c>
      <c r="E21" s="45" t="s">
        <v>303</v>
      </c>
      <c r="F21" s="45" t="s">
        <v>304</v>
      </c>
      <c r="G21" s="31" t="s">
        <v>260</v>
      </c>
      <c r="H21" s="19">
        <f t="shared" si="4"/>
        <v>66</v>
      </c>
    </row>
    <row r="22" spans="1:8" x14ac:dyDescent="0.25">
      <c r="B22" s="14"/>
      <c r="C22" s="14"/>
      <c r="E22" s="14"/>
      <c r="F22" s="14"/>
      <c r="G22" s="14"/>
    </row>
    <row r="23" spans="1:8" x14ac:dyDescent="0.25">
      <c r="C23"/>
      <c r="E23"/>
      <c r="F23" s="14"/>
      <c r="G23" s="14"/>
    </row>
    <row r="24" spans="1:8" x14ac:dyDescent="0.25">
      <c r="C24"/>
      <c r="E24"/>
      <c r="F24" s="14"/>
      <c r="G24" s="14"/>
    </row>
    <row r="25" spans="1:8" x14ac:dyDescent="0.25">
      <c r="C25"/>
      <c r="E25"/>
      <c r="F25" s="14"/>
      <c r="G25" s="14"/>
    </row>
  </sheetData>
  <conditionalFormatting sqref="B10:B21">
    <cfRule type="duplicateValues" dxfId="22" priority="11"/>
    <cfRule type="duplicateValues" dxfId="21" priority="12"/>
  </conditionalFormatting>
  <conditionalFormatting sqref="B26:B34">
    <cfRule type="duplicateValues" dxfId="20" priority="1"/>
    <cfRule type="duplicateValues" dxfId="19" priority="2"/>
  </conditionalFormatting>
  <conditionalFormatting sqref="E10:E20">
    <cfRule type="duplicateValues" dxfId="18" priority="13"/>
    <cfRule type="duplicateValues" dxfId="17" priority="14"/>
  </conditionalFormatting>
  <conditionalFormatting sqref="E21">
    <cfRule type="duplicateValues" dxfId="16" priority="8"/>
    <cfRule type="duplicateValues" dxfId="15" priority="9"/>
    <cfRule type="duplicateValues" dxfId="14" priority="10"/>
  </conditionalFormatting>
  <conditionalFormatting sqref="F10:F20">
    <cfRule type="duplicateValues" dxfId="13" priority="6"/>
    <cfRule type="duplicateValues" dxfId="12" priority="7"/>
  </conditionalFormatting>
  <conditionalFormatting sqref="F21">
    <cfRule type="duplicateValues" dxfId="11" priority="3"/>
    <cfRule type="duplicateValues" dxfId="10" priority="4"/>
    <cfRule type="duplicateValues" dxfId="9" priority="5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C6217-7A56-4638-A0D6-CF79A523C052}">
  <dimension ref="A1:I41"/>
  <sheetViews>
    <sheetView zoomScale="85" zoomScaleNormal="85" workbookViewId="0"/>
  </sheetViews>
  <sheetFormatPr defaultColWidth="9.140625" defaultRowHeight="15" x14ac:dyDescent="0.25"/>
  <cols>
    <col min="1" max="1" width="31.5703125" style="14" customWidth="1"/>
    <col min="2" max="2" width="119" style="14" bestFit="1" customWidth="1"/>
    <col min="3" max="3" width="35" style="14" bestFit="1" customWidth="1"/>
    <col min="4" max="4" width="29.7109375" style="14" bestFit="1" customWidth="1"/>
    <col min="5" max="5" width="39.7109375" style="14" bestFit="1" customWidth="1"/>
    <col min="6" max="6" width="10" style="14" customWidth="1"/>
    <col min="7" max="7" width="33.7109375" style="14" bestFit="1" customWidth="1"/>
    <col min="8" max="8" width="9.42578125" style="14" customWidth="1"/>
    <col min="9" max="9" width="40.5703125" style="14" bestFit="1" customWidth="1"/>
    <col min="10" max="16384" width="9.140625" style="14"/>
  </cols>
  <sheetData>
    <row r="1" spans="1:9" s="25" customFormat="1" x14ac:dyDescent="0.25">
      <c r="A1" s="29" t="s">
        <v>228</v>
      </c>
      <c r="B1" s="29" t="s">
        <v>229</v>
      </c>
      <c r="C1" s="29" t="s">
        <v>230</v>
      </c>
      <c r="D1" s="29" t="s">
        <v>232</v>
      </c>
      <c r="E1" s="29" t="s">
        <v>234</v>
      </c>
      <c r="F1" s="29" t="s">
        <v>305</v>
      </c>
      <c r="G1" s="29" t="s">
        <v>306</v>
      </c>
      <c r="H1" s="29" t="s">
        <v>235</v>
      </c>
      <c r="I1" s="29" t="s">
        <v>307</v>
      </c>
    </row>
    <row r="2" spans="1:9" s="27" customFormat="1" x14ac:dyDescent="0.25">
      <c r="A2" s="30" t="s">
        <v>308</v>
      </c>
      <c r="B2" s="30" t="str">
        <f t="shared" ref="B2:B8" si="0">C2&amp;D2&amp;E2&amp;F2&amp;G2</f>
        <v>AATGATACGGCGACCACCGAGATCTACACTATAGCCTACACTCTTTCCCTACACGACGCTCTTCCGATCTTCTTGTGGAAAGGACGAAACACCG</v>
      </c>
      <c r="C2" s="30" t="s">
        <v>237</v>
      </c>
      <c r="D2" s="30" t="s">
        <v>238</v>
      </c>
      <c r="E2" s="30" t="s">
        <v>239</v>
      </c>
      <c r="F2" s="30" t="s">
        <v>309</v>
      </c>
      <c r="G2" s="30" t="s">
        <v>310</v>
      </c>
      <c r="H2" s="30">
        <f>LEN(B2)</f>
        <v>94</v>
      </c>
      <c r="I2" s="30" t="s">
        <v>311</v>
      </c>
    </row>
    <row r="3" spans="1:9" s="27" customFormat="1" x14ac:dyDescent="0.25">
      <c r="A3" s="30" t="s">
        <v>312</v>
      </c>
      <c r="B3" s="30" t="str">
        <f t="shared" si="0"/>
        <v>AATGATACGGCGACCACCGAGATCTACACATAGAGGCACACTCTTTCCCTACACGACGCTCTTCCGATCTATCTTGTGGAAAGGACGAAACACCG</v>
      </c>
      <c r="C3" s="30" t="s">
        <v>237</v>
      </c>
      <c r="D3" s="30" t="s">
        <v>241</v>
      </c>
      <c r="E3" s="30" t="s">
        <v>239</v>
      </c>
      <c r="F3" s="30" t="s">
        <v>313</v>
      </c>
      <c r="G3" s="30" t="s">
        <v>310</v>
      </c>
      <c r="H3" s="30">
        <f t="shared" ref="H3:H8" si="1">LEN(B3)</f>
        <v>95</v>
      </c>
      <c r="I3" s="30" t="s">
        <v>314</v>
      </c>
    </row>
    <row r="4" spans="1:9" s="27" customFormat="1" x14ac:dyDescent="0.25">
      <c r="A4" s="30" t="s">
        <v>315</v>
      </c>
      <c r="B4" s="30" t="str">
        <f t="shared" si="0"/>
        <v>AATGATACGGCGACCACCGAGATCTACACCCTATCCTACACTCTTTCCCTACACGACGCTCTTCCGATCTGATCTTGTGGAAAGGACGAAACACCG</v>
      </c>
      <c r="C4" s="30" t="s">
        <v>237</v>
      </c>
      <c r="D4" s="30" t="s">
        <v>243</v>
      </c>
      <c r="E4" s="30" t="s">
        <v>239</v>
      </c>
      <c r="F4" s="30" t="s">
        <v>316</v>
      </c>
      <c r="G4" s="30" t="s">
        <v>310</v>
      </c>
      <c r="H4" s="30">
        <f t="shared" si="1"/>
        <v>96</v>
      </c>
      <c r="I4" s="30" t="s">
        <v>317</v>
      </c>
    </row>
    <row r="5" spans="1:9" s="27" customFormat="1" x14ac:dyDescent="0.25">
      <c r="A5" s="30" t="s">
        <v>318</v>
      </c>
      <c r="B5" s="30" t="str">
        <f t="shared" si="0"/>
        <v>AATGATACGGCGACCACCGAGATCTACACGGCTCTGAACACTCTTTCCCTACACGACGCTCTTCCGATCTCGATCTTGTGGAAAGGACGAAACACCG</v>
      </c>
      <c r="C5" s="30" t="s">
        <v>237</v>
      </c>
      <c r="D5" s="30" t="s">
        <v>245</v>
      </c>
      <c r="E5" s="30" t="s">
        <v>239</v>
      </c>
      <c r="F5" s="30" t="s">
        <v>319</v>
      </c>
      <c r="G5" s="30" t="s">
        <v>310</v>
      </c>
      <c r="H5" s="30">
        <f t="shared" si="1"/>
        <v>97</v>
      </c>
      <c r="I5" s="30" t="s">
        <v>320</v>
      </c>
    </row>
    <row r="6" spans="1:9" s="27" customFormat="1" x14ac:dyDescent="0.25">
      <c r="A6" s="30" t="s">
        <v>321</v>
      </c>
      <c r="B6" s="30" t="str">
        <f t="shared" si="0"/>
        <v>AATGATACGGCGACCACCGAGATCTACACAGGCGAAGACACTCTTTCCCTACACGACGCTCTTCCGATCTTCGATCTTGTGGAAAGGACGAAACACCG</v>
      </c>
      <c r="C6" s="30" t="s">
        <v>237</v>
      </c>
      <c r="D6" s="30" t="s">
        <v>247</v>
      </c>
      <c r="E6" s="30" t="s">
        <v>239</v>
      </c>
      <c r="F6" s="30" t="s">
        <v>322</v>
      </c>
      <c r="G6" s="30" t="s">
        <v>310</v>
      </c>
      <c r="H6" s="30">
        <f t="shared" si="1"/>
        <v>98</v>
      </c>
      <c r="I6" s="30" t="s">
        <v>323</v>
      </c>
    </row>
    <row r="7" spans="1:9" s="27" customFormat="1" x14ac:dyDescent="0.25">
      <c r="A7" s="30" t="s">
        <v>324</v>
      </c>
      <c r="B7" s="30" t="str">
        <f t="shared" si="0"/>
        <v>AATGATACGGCGACCACCGAGATCTACACTAATCTTAACACTCTTTCCCTACACGACGCTCTTCCGATCTATCGATCTTGTGGAAAGGACGAAACACCG</v>
      </c>
      <c r="C7" s="30" t="s">
        <v>237</v>
      </c>
      <c r="D7" s="30" t="s">
        <v>249</v>
      </c>
      <c r="E7" s="30" t="s">
        <v>239</v>
      </c>
      <c r="F7" s="30" t="s">
        <v>325</v>
      </c>
      <c r="G7" s="30" t="s">
        <v>310</v>
      </c>
      <c r="H7" s="30">
        <f t="shared" si="1"/>
        <v>99</v>
      </c>
      <c r="I7" s="30" t="s">
        <v>326</v>
      </c>
    </row>
    <row r="8" spans="1:9" s="27" customFormat="1" x14ac:dyDescent="0.25">
      <c r="A8" s="30" t="s">
        <v>327</v>
      </c>
      <c r="B8" s="30" t="str">
        <f t="shared" si="0"/>
        <v>AATGATACGGCGACCACCGAGATCTACACCAGGACGTACACTCTTTCCCTACACGACGCTCTTCCGATCTGATCGATCTTGTGGAAAGGACGAAACACCG</v>
      </c>
      <c r="C8" s="30" t="s">
        <v>237</v>
      </c>
      <c r="D8" s="30" t="s">
        <v>251</v>
      </c>
      <c r="E8" s="30" t="s">
        <v>239</v>
      </c>
      <c r="F8" s="30" t="s">
        <v>328</v>
      </c>
      <c r="G8" s="30" t="s">
        <v>310</v>
      </c>
      <c r="H8" s="30">
        <f t="shared" si="1"/>
        <v>100</v>
      </c>
      <c r="I8" s="30" t="s">
        <v>329</v>
      </c>
    </row>
    <row r="9" spans="1:9" s="28" customFormat="1" x14ac:dyDescent="0.25">
      <c r="A9" s="31" t="s">
        <v>330</v>
      </c>
      <c r="B9" s="31" t="str">
        <f>C9&amp;D9&amp;E9&amp;F9&amp;G9</f>
        <v>CAAGCAGAAGACGGCATACGAGATCGAGTAATGTGACTGGAGTTCAGACGTGTGCTCTTCCGATCGTGTCTCAAGATCTAGTTACGCCAAGC</v>
      </c>
      <c r="C9" s="31" t="s">
        <v>256</v>
      </c>
      <c r="D9" s="31" t="s">
        <v>331</v>
      </c>
      <c r="E9" s="31" t="s">
        <v>332</v>
      </c>
      <c r="F9" s="31"/>
      <c r="G9" s="31" t="s">
        <v>333</v>
      </c>
      <c r="H9" s="31">
        <f t="shared" ref="H9:H41" si="2">LEN(B9)</f>
        <v>92</v>
      </c>
      <c r="I9" s="31" t="s">
        <v>334</v>
      </c>
    </row>
    <row r="10" spans="1:9" s="28" customFormat="1" x14ac:dyDescent="0.25">
      <c r="A10" s="31" t="s">
        <v>335</v>
      </c>
      <c r="B10" s="31" t="str">
        <f t="shared" ref="B10:B41" si="3">C10&amp;D10&amp;E10&amp;F10&amp;G10</f>
        <v>CAAGCAGAAGACGGCATACGAGATAATGAGCGGTGACTGGAGTTCAGACGTGTGCTCTTCCGATCGTGTCTCAAGATCTAGTTACGCCAAGC</v>
      </c>
      <c r="C10" s="31" t="s">
        <v>256</v>
      </c>
      <c r="D10" s="31" t="s">
        <v>336</v>
      </c>
      <c r="E10" s="31" t="s">
        <v>332</v>
      </c>
      <c r="F10" s="31"/>
      <c r="G10" s="31" t="s">
        <v>333</v>
      </c>
      <c r="H10" s="31">
        <f t="shared" si="2"/>
        <v>92</v>
      </c>
      <c r="I10" s="31" t="s">
        <v>337</v>
      </c>
    </row>
    <row r="11" spans="1:9" s="28" customFormat="1" x14ac:dyDescent="0.25">
      <c r="A11" s="31" t="s">
        <v>338</v>
      </c>
      <c r="B11" s="31" t="str">
        <f t="shared" si="3"/>
        <v>CAAGCAGAAGACGGCATACGAGATGGAATCTCGTGACTGGAGTTCAGACGTGTGCTCTTCCGATCGTGTCTCAAGATCTAGTTACGCCAAGC</v>
      </c>
      <c r="C11" s="31" t="s">
        <v>256</v>
      </c>
      <c r="D11" s="31" t="s">
        <v>339</v>
      </c>
      <c r="E11" s="31" t="s">
        <v>332</v>
      </c>
      <c r="F11" s="31"/>
      <c r="G11" s="31" t="s">
        <v>333</v>
      </c>
      <c r="H11" s="31">
        <f t="shared" si="2"/>
        <v>92</v>
      </c>
      <c r="I11" s="31" t="s">
        <v>340</v>
      </c>
    </row>
    <row r="12" spans="1:9" s="28" customFormat="1" x14ac:dyDescent="0.25">
      <c r="A12" s="31" t="s">
        <v>341</v>
      </c>
      <c r="B12" s="31" t="str">
        <f t="shared" si="3"/>
        <v>CAAGCAGAAGACGGCATACGAGATACGAATTCGTGACTGGAGTTCAGACGTGTGCTCTTCCGATCGTGTCTCAAGATCTAGTTACGCCAAGC</v>
      </c>
      <c r="C12" s="31" t="s">
        <v>256</v>
      </c>
      <c r="D12" s="31" t="s">
        <v>342</v>
      </c>
      <c r="E12" s="31" t="s">
        <v>332</v>
      </c>
      <c r="F12" s="31"/>
      <c r="G12" s="31" t="s">
        <v>333</v>
      </c>
      <c r="H12" s="31">
        <f t="shared" si="2"/>
        <v>92</v>
      </c>
      <c r="I12" s="31" t="s">
        <v>343</v>
      </c>
    </row>
    <row r="13" spans="1:9" s="28" customFormat="1" x14ac:dyDescent="0.25">
      <c r="A13" s="31" t="s">
        <v>344</v>
      </c>
      <c r="B13" s="31" t="str">
        <f t="shared" si="3"/>
        <v>CAAGCAGAAGACGGCATACGAGATAGCTTCAGGTGACTGGAGTTCAGACGTGTGCTCTTCCGATCGTGTCTCAAGATCTAGTTACGCCAAGC</v>
      </c>
      <c r="C13" s="31" t="s">
        <v>256</v>
      </c>
      <c r="D13" s="31" t="s">
        <v>345</v>
      </c>
      <c r="E13" s="31" t="s">
        <v>332</v>
      </c>
      <c r="F13" s="31"/>
      <c r="G13" s="31" t="s">
        <v>333</v>
      </c>
      <c r="H13" s="31">
        <f t="shared" si="2"/>
        <v>92</v>
      </c>
      <c r="I13" s="31" t="s">
        <v>346</v>
      </c>
    </row>
    <row r="14" spans="1:9" s="28" customFormat="1" x14ac:dyDescent="0.25">
      <c r="A14" s="31" t="s">
        <v>347</v>
      </c>
      <c r="B14" s="31" t="str">
        <f t="shared" si="3"/>
        <v>CAAGCAGAAGACGGCATACGAGATCATAGCCGGTGACTGGAGTTCAGACGTGTGCTCTTCCGATCGTGTCTCAAGATCTAGTTACGCCAAGC</v>
      </c>
      <c r="C14" s="31" t="s">
        <v>256</v>
      </c>
      <c r="D14" s="31" t="s">
        <v>348</v>
      </c>
      <c r="E14" s="31" t="s">
        <v>332</v>
      </c>
      <c r="F14" s="31"/>
      <c r="G14" s="31" t="s">
        <v>333</v>
      </c>
      <c r="H14" s="31">
        <f t="shared" si="2"/>
        <v>92</v>
      </c>
      <c r="I14" s="31" t="s">
        <v>349</v>
      </c>
    </row>
    <row r="15" spans="1:9" s="28" customFormat="1" x14ac:dyDescent="0.25">
      <c r="A15" s="31" t="s">
        <v>350</v>
      </c>
      <c r="B15" s="31" t="str">
        <f t="shared" si="3"/>
        <v>CAAGCAGAAGACGGCATACGAGATTTCGCGGAGTGACTGGAGTTCAGACGTGTGCTCTTCCGATCGTGTCTCAAGATCTAGTTACGCCAAGC</v>
      </c>
      <c r="C15" s="31" t="s">
        <v>256</v>
      </c>
      <c r="D15" s="31" t="s">
        <v>258</v>
      </c>
      <c r="E15" s="31" t="s">
        <v>332</v>
      </c>
      <c r="F15" s="31"/>
      <c r="G15" s="31" t="s">
        <v>333</v>
      </c>
      <c r="H15" s="31">
        <f t="shared" si="2"/>
        <v>92</v>
      </c>
      <c r="I15" s="31" t="s">
        <v>259</v>
      </c>
    </row>
    <row r="16" spans="1:9" s="28" customFormat="1" x14ac:dyDescent="0.25">
      <c r="A16" s="31" t="s">
        <v>351</v>
      </c>
      <c r="B16" s="31" t="str">
        <f t="shared" si="3"/>
        <v>CAAGCAGAAGACGGCATACGAGATGCGCGAGAGTGACTGGAGTTCAGACGTGTGCTCTTCCGATCGTGTCTCAAGATCTAGTTACGCCAAGC</v>
      </c>
      <c r="C16" s="31" t="s">
        <v>256</v>
      </c>
      <c r="D16" s="31" t="s">
        <v>263</v>
      </c>
      <c r="E16" s="31" t="s">
        <v>332</v>
      </c>
      <c r="F16" s="31"/>
      <c r="G16" s="31" t="s">
        <v>333</v>
      </c>
      <c r="H16" s="31">
        <f t="shared" si="2"/>
        <v>92</v>
      </c>
      <c r="I16" s="31" t="s">
        <v>264</v>
      </c>
    </row>
    <row r="17" spans="1:9" s="28" customFormat="1" x14ac:dyDescent="0.25">
      <c r="A17" s="31" t="s">
        <v>352</v>
      </c>
      <c r="B17" s="31" t="str">
        <f t="shared" si="3"/>
        <v>CAAGCAGAAGACGGCATACGAGATCTATCGCTGTGACTGGAGTTCAGACGTGTGCTCTTCCGATCGTGTCTCAAGATCTAGTTACGCCAAGC</v>
      </c>
      <c r="C17" s="31" t="s">
        <v>256</v>
      </c>
      <c r="D17" s="31" t="s">
        <v>267</v>
      </c>
      <c r="E17" s="31" t="s">
        <v>332</v>
      </c>
      <c r="F17" s="31"/>
      <c r="G17" s="31" t="s">
        <v>333</v>
      </c>
      <c r="H17" s="31">
        <f t="shared" si="2"/>
        <v>92</v>
      </c>
      <c r="I17" s="31" t="s">
        <v>268</v>
      </c>
    </row>
    <row r="18" spans="1:9" s="28" customFormat="1" x14ac:dyDescent="0.25">
      <c r="A18" s="31" t="s">
        <v>353</v>
      </c>
      <c r="B18" s="31" t="str">
        <f t="shared" si="3"/>
        <v>CAAGCAGAAGACGGCATACGAGATTCGCCTTAGTGACTGGAGTTCAGACGTGTGCTCTTCCGATCGTGTCTCAAGATCTAGTTACGCCAAGC</v>
      </c>
      <c r="C18" s="31" t="s">
        <v>256</v>
      </c>
      <c r="D18" s="31" t="s">
        <v>271</v>
      </c>
      <c r="E18" s="31" t="s">
        <v>332</v>
      </c>
      <c r="F18" s="31"/>
      <c r="G18" s="31" t="s">
        <v>333</v>
      </c>
      <c r="H18" s="31">
        <f t="shared" si="2"/>
        <v>92</v>
      </c>
      <c r="I18" s="31" t="s">
        <v>272</v>
      </c>
    </row>
    <row r="19" spans="1:9" s="28" customFormat="1" x14ac:dyDescent="0.25">
      <c r="A19" s="31" t="s">
        <v>354</v>
      </c>
      <c r="B19" s="31" t="str">
        <f t="shared" si="3"/>
        <v>CAAGCAGAAGACGGCATACGAGATCTAGTACGGTGACTGGAGTTCAGACGTGTGCTCTTCCGATCGTGTCTCAAGATCTAGTTACGCCAAGC</v>
      </c>
      <c r="C19" s="31" t="s">
        <v>256</v>
      </c>
      <c r="D19" s="31" t="s">
        <v>275</v>
      </c>
      <c r="E19" s="31" t="s">
        <v>332</v>
      </c>
      <c r="F19" s="31"/>
      <c r="G19" s="31" t="s">
        <v>333</v>
      </c>
      <c r="H19" s="31">
        <f t="shared" si="2"/>
        <v>92</v>
      </c>
      <c r="I19" s="31" t="s">
        <v>276</v>
      </c>
    </row>
    <row r="20" spans="1:9" s="28" customFormat="1" x14ac:dyDescent="0.25">
      <c r="A20" s="31" t="s">
        <v>355</v>
      </c>
      <c r="B20" s="31" t="str">
        <f t="shared" si="3"/>
        <v>CAAGCAGAAGACGGCATACGAGATTTCTGCCTGTGACTGGAGTTCAGACGTGTGCTCTTCCGATCGTGTCTCAAGATCTAGTTACGCCAAGC</v>
      </c>
      <c r="C20" s="31" t="s">
        <v>256</v>
      </c>
      <c r="D20" s="31" t="s">
        <v>279</v>
      </c>
      <c r="E20" s="31" t="s">
        <v>332</v>
      </c>
      <c r="F20" s="31"/>
      <c r="G20" s="31" t="s">
        <v>333</v>
      </c>
      <c r="H20" s="31">
        <f t="shared" si="2"/>
        <v>92</v>
      </c>
      <c r="I20" s="31" t="s">
        <v>280</v>
      </c>
    </row>
    <row r="21" spans="1:9" s="28" customFormat="1" x14ac:dyDescent="0.25">
      <c r="A21" s="31" t="s">
        <v>356</v>
      </c>
      <c r="B21" s="31" t="str">
        <f t="shared" si="3"/>
        <v>CAAGCAGAAGACGGCATACGAGATGCTCAGGAGTGACTGGAGTTCAGACGTGTGCTCTTCCGATCGTGTCTCAAGATCTAGTTACGCCAAGC</v>
      </c>
      <c r="C21" s="31" t="s">
        <v>256</v>
      </c>
      <c r="D21" s="31" t="s">
        <v>283</v>
      </c>
      <c r="E21" s="31" t="s">
        <v>332</v>
      </c>
      <c r="F21" s="31"/>
      <c r="G21" s="31" t="s">
        <v>333</v>
      </c>
      <c r="H21" s="31">
        <f t="shared" si="2"/>
        <v>92</v>
      </c>
      <c r="I21" s="31" t="s">
        <v>284</v>
      </c>
    </row>
    <row r="22" spans="1:9" s="28" customFormat="1" x14ac:dyDescent="0.25">
      <c r="A22" s="31" t="s">
        <v>357</v>
      </c>
      <c r="B22" s="31" t="str">
        <f t="shared" si="3"/>
        <v>CAAGCAGAAGACGGCATACGAGATAGGAGTCCGTGACTGGAGTTCAGACGTGTGCTCTTCCGATCGTGTCTCAAGATCTAGTTACGCCAAGC</v>
      </c>
      <c r="C22" s="31" t="s">
        <v>256</v>
      </c>
      <c r="D22" s="31" t="s">
        <v>287</v>
      </c>
      <c r="E22" s="31" t="s">
        <v>332</v>
      </c>
      <c r="F22" s="31"/>
      <c r="G22" s="31" t="s">
        <v>333</v>
      </c>
      <c r="H22" s="31">
        <f t="shared" si="2"/>
        <v>92</v>
      </c>
      <c r="I22" s="31" t="s">
        <v>288</v>
      </c>
    </row>
    <row r="23" spans="1:9" s="28" customFormat="1" x14ac:dyDescent="0.25">
      <c r="A23" s="31" t="s">
        <v>358</v>
      </c>
      <c r="B23" s="31" t="str">
        <f t="shared" si="3"/>
        <v>CAAGCAGAAGACGGCATACGAGATCATGCCTAGTGACTGGAGTTCAGACGTGTGCTCTTCCGATCGTGTCTCAAGATCTAGTTACGCCAAGC</v>
      </c>
      <c r="C23" s="31" t="s">
        <v>256</v>
      </c>
      <c r="D23" s="31" t="s">
        <v>291</v>
      </c>
      <c r="E23" s="31" t="s">
        <v>332</v>
      </c>
      <c r="F23" s="31"/>
      <c r="G23" s="31" t="s">
        <v>333</v>
      </c>
      <c r="H23" s="31">
        <f t="shared" si="2"/>
        <v>92</v>
      </c>
      <c r="I23" s="31" t="s">
        <v>292</v>
      </c>
    </row>
    <row r="24" spans="1:9" s="28" customFormat="1" x14ac:dyDescent="0.25">
      <c r="A24" s="31" t="s">
        <v>359</v>
      </c>
      <c r="B24" s="31" t="str">
        <f t="shared" si="3"/>
        <v>CAAGCAGAAGACGGCATACGAGATGTAGAGAGGTGACTGGAGTTCAGACGTGTGCTCTTCCGATCGTGTCTCAAGATCTAGTTACGCCAAGC</v>
      </c>
      <c r="C24" s="31" t="s">
        <v>256</v>
      </c>
      <c r="D24" s="31" t="s">
        <v>295</v>
      </c>
      <c r="E24" s="31" t="s">
        <v>332</v>
      </c>
      <c r="F24" s="31"/>
      <c r="G24" s="31" t="s">
        <v>333</v>
      </c>
      <c r="H24" s="31">
        <f t="shared" si="2"/>
        <v>92</v>
      </c>
      <c r="I24" s="31" t="s">
        <v>296</v>
      </c>
    </row>
    <row r="25" spans="1:9" s="28" customFormat="1" x14ac:dyDescent="0.25">
      <c r="A25" s="31" t="s">
        <v>360</v>
      </c>
      <c r="B25" s="31" t="str">
        <f t="shared" si="3"/>
        <v>CAAGCAGAAGACGGCATACGAGATCCTCTCTGGTGACTGGAGTTCAGACGTGTGCTCTTCCGATCGTGTCTCAAGATCTAGTTACGCCAAGC</v>
      </c>
      <c r="C25" s="31" t="s">
        <v>256</v>
      </c>
      <c r="D25" s="31" t="s">
        <v>299</v>
      </c>
      <c r="E25" s="31" t="s">
        <v>332</v>
      </c>
      <c r="F25" s="31"/>
      <c r="G25" s="31" t="s">
        <v>333</v>
      </c>
      <c r="H25" s="31">
        <f t="shared" si="2"/>
        <v>92</v>
      </c>
      <c r="I25" s="31" t="s">
        <v>300</v>
      </c>
    </row>
    <row r="26" spans="1:9" s="28" customFormat="1" x14ac:dyDescent="0.25">
      <c r="A26" s="31" t="s">
        <v>361</v>
      </c>
      <c r="B26" s="31" t="str">
        <f t="shared" si="3"/>
        <v>CAAGCAGAAGACGGCATACGAGATAGCGTAGCGTGACTGGAGTTCAGACGTGTGCTCTTCCGATCGTGTCTCAAGATCTAGTTACGCCAAGC</v>
      </c>
      <c r="C26" s="31" t="s">
        <v>256</v>
      </c>
      <c r="D26" s="31" t="s">
        <v>303</v>
      </c>
      <c r="E26" s="31" t="s">
        <v>332</v>
      </c>
      <c r="F26" s="31"/>
      <c r="G26" s="31" t="s">
        <v>333</v>
      </c>
      <c r="H26" s="31">
        <f t="shared" si="2"/>
        <v>92</v>
      </c>
      <c r="I26" s="31" t="s">
        <v>304</v>
      </c>
    </row>
    <row r="27" spans="1:9" s="28" customFormat="1" x14ac:dyDescent="0.25">
      <c r="A27" s="31" t="s">
        <v>362</v>
      </c>
      <c r="B27" s="31" t="str">
        <f t="shared" si="3"/>
        <v>CAAGCAGAAGACGGCATACGAGATCAGCCTCGGTGACTGGAGTTCAGACGTGTGCTCTTCCGATCGTGTCTCAAGATCTAGTTACGCCAAGC</v>
      </c>
      <c r="C27" s="31" t="s">
        <v>256</v>
      </c>
      <c r="D27" s="31" t="s">
        <v>363</v>
      </c>
      <c r="E27" s="31" t="s">
        <v>332</v>
      </c>
      <c r="F27" s="31"/>
      <c r="G27" s="31" t="s">
        <v>333</v>
      </c>
      <c r="H27" s="31">
        <f t="shared" si="2"/>
        <v>92</v>
      </c>
      <c r="I27" s="31" t="s">
        <v>364</v>
      </c>
    </row>
    <row r="28" spans="1:9" s="28" customFormat="1" x14ac:dyDescent="0.25">
      <c r="A28" s="31" t="s">
        <v>365</v>
      </c>
      <c r="B28" s="31" t="str">
        <f t="shared" si="3"/>
        <v>CAAGCAGAAGACGGCATACGAGATTGCCTCTTGTGACTGGAGTTCAGACGTGTGCTCTTCCGATCGTGTCTCAAGATCTAGTTACGCCAAGC</v>
      </c>
      <c r="C28" s="31" t="s">
        <v>256</v>
      </c>
      <c r="D28" s="31" t="s">
        <v>366</v>
      </c>
      <c r="E28" s="31" t="s">
        <v>332</v>
      </c>
      <c r="F28" s="31"/>
      <c r="G28" s="31" t="s">
        <v>333</v>
      </c>
      <c r="H28" s="31">
        <f t="shared" si="2"/>
        <v>92</v>
      </c>
      <c r="I28" s="31" t="s">
        <v>367</v>
      </c>
    </row>
    <row r="29" spans="1:9" s="28" customFormat="1" x14ac:dyDescent="0.25">
      <c r="A29" s="31" t="s">
        <v>368</v>
      </c>
      <c r="B29" s="31" t="str">
        <f t="shared" si="3"/>
        <v>CAAGCAGAAGACGGCATACGAGATTCCTCTACGTGACTGGAGTTCAGACGTGTGCTCTTCCGATCGTGTCTCAAGATCTAGTTACGCCAAGC</v>
      </c>
      <c r="C29" s="31" t="s">
        <v>256</v>
      </c>
      <c r="D29" s="31" t="s">
        <v>369</v>
      </c>
      <c r="E29" s="31" t="s">
        <v>332</v>
      </c>
      <c r="F29" s="31"/>
      <c r="G29" s="31" t="s">
        <v>333</v>
      </c>
      <c r="H29" s="31">
        <f t="shared" si="2"/>
        <v>92</v>
      </c>
      <c r="I29" s="31" t="s">
        <v>370</v>
      </c>
    </row>
    <row r="30" spans="1:9" s="28" customFormat="1" x14ac:dyDescent="0.25">
      <c r="A30" s="31" t="s">
        <v>371</v>
      </c>
      <c r="B30" s="31" t="str">
        <f t="shared" si="3"/>
        <v>CAAGCAGAAGACGGCATACGAGATTCATGAGCGTGACTGGAGTTCAGACGTGTGCTCTTCCGATCGTGTCTCAAGATCTAGTTACGCCAAGC</v>
      </c>
      <c r="C30" s="31" t="s">
        <v>256</v>
      </c>
      <c r="D30" s="31" t="s">
        <v>372</v>
      </c>
      <c r="E30" s="31" t="s">
        <v>332</v>
      </c>
      <c r="F30" s="31"/>
      <c r="G30" s="31" t="s">
        <v>333</v>
      </c>
      <c r="H30" s="31">
        <f t="shared" si="2"/>
        <v>92</v>
      </c>
      <c r="I30" s="31" t="s">
        <v>373</v>
      </c>
    </row>
    <row r="31" spans="1:9" s="28" customFormat="1" x14ac:dyDescent="0.25">
      <c r="A31" s="31" t="s">
        <v>374</v>
      </c>
      <c r="B31" s="31" t="str">
        <f t="shared" si="3"/>
        <v>CAAGCAGAAGACGGCATACGAGATCCTGAGATGTGACTGGAGTTCAGACGTGTGCTCTTCCGATCGTGTCTCAAGATCTAGTTACGCCAAGC</v>
      </c>
      <c r="C31" s="31" t="s">
        <v>256</v>
      </c>
      <c r="D31" s="31" t="s">
        <v>375</v>
      </c>
      <c r="E31" s="31" t="s">
        <v>332</v>
      </c>
      <c r="F31" s="31"/>
      <c r="G31" s="31" t="s">
        <v>333</v>
      </c>
      <c r="H31" s="31">
        <f t="shared" si="2"/>
        <v>92</v>
      </c>
      <c r="I31" s="31" t="s">
        <v>376</v>
      </c>
    </row>
    <row r="32" spans="1:9" s="28" customFormat="1" x14ac:dyDescent="0.25">
      <c r="A32" s="31" t="s">
        <v>377</v>
      </c>
      <c r="B32" s="31" t="str">
        <f t="shared" si="3"/>
        <v>CAAGCAGAAGACGGCATACGAGATTAGCGAGTGTGACTGGAGTTCAGACGTGTGCTCTTCCGATCGTGTCTCAAGATCTAGTTACGCCAAGC</v>
      </c>
      <c r="C32" s="31" t="s">
        <v>256</v>
      </c>
      <c r="D32" s="31" t="s">
        <v>378</v>
      </c>
      <c r="E32" s="31" t="s">
        <v>332</v>
      </c>
      <c r="F32" s="31"/>
      <c r="G32" s="31" t="s">
        <v>333</v>
      </c>
      <c r="H32" s="31">
        <f t="shared" si="2"/>
        <v>92</v>
      </c>
      <c r="I32" s="31" t="s">
        <v>379</v>
      </c>
    </row>
    <row r="33" spans="1:9" s="28" customFormat="1" x14ac:dyDescent="0.25">
      <c r="A33" s="31" t="s">
        <v>380</v>
      </c>
      <c r="B33" s="31" t="str">
        <f t="shared" si="3"/>
        <v>CAAGCAGAAGACGGCATACGAGATGTAGCTCCGTGACTGGAGTTCAGACGTGTGCTCTTCCGATCGTGTCTCAAGATCTAGTTACGCCAAGC</v>
      </c>
      <c r="C33" s="31" t="s">
        <v>256</v>
      </c>
      <c r="D33" s="31" t="s">
        <v>381</v>
      </c>
      <c r="E33" s="31" t="s">
        <v>332</v>
      </c>
      <c r="F33" s="31"/>
      <c r="G33" s="31" t="s">
        <v>333</v>
      </c>
      <c r="H33" s="31">
        <f t="shared" si="2"/>
        <v>92</v>
      </c>
      <c r="I33" s="31" t="s">
        <v>382</v>
      </c>
    </row>
    <row r="34" spans="1:9" s="28" customFormat="1" x14ac:dyDescent="0.25">
      <c r="A34" s="31" t="s">
        <v>383</v>
      </c>
      <c r="B34" s="31" t="str">
        <f t="shared" si="3"/>
        <v>CAAGCAGAAGACGGCATACGAGATTACTACGCGTGACTGGAGTTCAGACGTGTGCTCTTCCGATCGTGTCTCAAGATCTAGTTACGCCAAGC</v>
      </c>
      <c r="C34" s="31" t="s">
        <v>256</v>
      </c>
      <c r="D34" s="31" t="s">
        <v>384</v>
      </c>
      <c r="E34" s="31" t="s">
        <v>332</v>
      </c>
      <c r="F34" s="31"/>
      <c r="G34" s="31" t="s">
        <v>333</v>
      </c>
      <c r="H34" s="31">
        <f t="shared" si="2"/>
        <v>92</v>
      </c>
      <c r="I34" s="31" t="s">
        <v>385</v>
      </c>
    </row>
    <row r="35" spans="1:9" s="28" customFormat="1" x14ac:dyDescent="0.25">
      <c r="A35" s="31" t="s">
        <v>386</v>
      </c>
      <c r="B35" s="31" t="str">
        <f t="shared" si="3"/>
        <v>CAAGCAGAAGACGGCATACGAGATAGGCTCCGGTGACTGGAGTTCAGACGTGTGCTCTTCCGATCGTGTCTCAAGATCTAGTTACGCCAAGC</v>
      </c>
      <c r="C35" s="31" t="s">
        <v>256</v>
      </c>
      <c r="D35" s="31" t="s">
        <v>387</v>
      </c>
      <c r="E35" s="31" t="s">
        <v>332</v>
      </c>
      <c r="F35" s="31"/>
      <c r="G35" s="31" t="s">
        <v>333</v>
      </c>
      <c r="H35" s="31">
        <f t="shared" si="2"/>
        <v>92</v>
      </c>
      <c r="I35" s="31" t="s">
        <v>388</v>
      </c>
    </row>
    <row r="36" spans="1:9" s="28" customFormat="1" x14ac:dyDescent="0.25">
      <c r="A36" s="31" t="s">
        <v>389</v>
      </c>
      <c r="B36" s="31" t="str">
        <f t="shared" si="3"/>
        <v>CAAGCAGAAGACGGCATACGAGATGCAGCGTAGTGACTGGAGTTCAGACGTGTGCTCTTCCGATCGTGTCTCAAGATCTAGTTACGCCAAGC</v>
      </c>
      <c r="C36" s="31" t="s">
        <v>256</v>
      </c>
      <c r="D36" s="31" t="s">
        <v>390</v>
      </c>
      <c r="E36" s="31" t="s">
        <v>332</v>
      </c>
      <c r="F36" s="31"/>
      <c r="G36" s="31" t="s">
        <v>333</v>
      </c>
      <c r="H36" s="31">
        <f t="shared" si="2"/>
        <v>92</v>
      </c>
      <c r="I36" s="31" t="s">
        <v>391</v>
      </c>
    </row>
    <row r="37" spans="1:9" s="28" customFormat="1" x14ac:dyDescent="0.25">
      <c r="A37" s="31" t="s">
        <v>392</v>
      </c>
      <c r="B37" s="31" t="str">
        <f t="shared" si="3"/>
        <v>CAAGCAGAAGACGGCATACGAGATCTGCGCATGTGACTGGAGTTCAGACGTGTGCTCTTCCGATCGTGTCTCAAGATCTAGTTACGCCAAGC</v>
      </c>
      <c r="C37" s="31" t="s">
        <v>256</v>
      </c>
      <c r="D37" s="31" t="s">
        <v>393</v>
      </c>
      <c r="E37" s="31" t="s">
        <v>332</v>
      </c>
      <c r="F37" s="31"/>
      <c r="G37" s="31" t="s">
        <v>333</v>
      </c>
      <c r="H37" s="31">
        <f t="shared" si="2"/>
        <v>92</v>
      </c>
      <c r="I37" s="31" t="s">
        <v>394</v>
      </c>
    </row>
    <row r="38" spans="1:9" s="28" customFormat="1" x14ac:dyDescent="0.25">
      <c r="A38" s="31" t="s">
        <v>395</v>
      </c>
      <c r="B38" s="31" t="str">
        <f t="shared" si="3"/>
        <v>CAAGCAGAAGACGGCATACGAGATCGCTCAGTGTGACTGGAGTTCAGACGTGTGCTCTTCCGATCGTGTCTCAAGATCTAGTTACGCCAAGC</v>
      </c>
      <c r="C38" s="31" t="s">
        <v>256</v>
      </c>
      <c r="D38" s="31" t="s">
        <v>396</v>
      </c>
      <c r="E38" s="31" t="s">
        <v>332</v>
      </c>
      <c r="F38" s="31"/>
      <c r="G38" s="31" t="s">
        <v>333</v>
      </c>
      <c r="H38" s="31">
        <f t="shared" si="2"/>
        <v>92</v>
      </c>
      <c r="I38" s="31" t="s">
        <v>397</v>
      </c>
    </row>
    <row r="39" spans="1:9" s="28" customFormat="1" x14ac:dyDescent="0.25">
      <c r="A39" s="31" t="s">
        <v>398</v>
      </c>
      <c r="B39" s="31" t="str">
        <f t="shared" si="3"/>
        <v>CAAGCAGAAGACGGCATACGAGATGTCTTAGGGTGACTGGAGTTCAGACGTGTGCTCTTCCGATCGTGTCTCAAGATCTAGTTACGCCAAGC</v>
      </c>
      <c r="C39" s="31" t="s">
        <v>256</v>
      </c>
      <c r="D39" s="31" t="s">
        <v>399</v>
      </c>
      <c r="E39" s="31" t="s">
        <v>332</v>
      </c>
      <c r="F39" s="31"/>
      <c r="G39" s="31" t="s">
        <v>333</v>
      </c>
      <c r="H39" s="31">
        <f t="shared" si="2"/>
        <v>92</v>
      </c>
      <c r="I39" s="31" t="s">
        <v>400</v>
      </c>
    </row>
    <row r="40" spans="1:9" s="28" customFormat="1" x14ac:dyDescent="0.25">
      <c r="A40" s="31" t="s">
        <v>401</v>
      </c>
      <c r="B40" s="31" t="str">
        <f t="shared" si="3"/>
        <v>CAAGCAGAAGACGGCATACGAGATTAGCTGCAGTGACTGGAGTTCAGACGTGTGCTCTTCCGATCGTGTCTCAAGATCTAGTTACGCCAAGC</v>
      </c>
      <c r="C40" s="31" t="s">
        <v>256</v>
      </c>
      <c r="D40" s="31" t="s">
        <v>402</v>
      </c>
      <c r="E40" s="31" t="s">
        <v>332</v>
      </c>
      <c r="F40" s="31"/>
      <c r="G40" s="31" t="s">
        <v>333</v>
      </c>
      <c r="H40" s="31">
        <f t="shared" si="2"/>
        <v>92</v>
      </c>
      <c r="I40" s="31" t="s">
        <v>403</v>
      </c>
    </row>
    <row r="41" spans="1:9" s="28" customFormat="1" x14ac:dyDescent="0.25">
      <c r="A41" s="31" t="s">
        <v>404</v>
      </c>
      <c r="B41" s="31" t="str">
        <f t="shared" si="3"/>
        <v>CAAGCAGAAGACGGCATACGAGATGACGTCGAGTGACTGGAGTTCAGACGTGTGCTCTTCCGATCGTGTCTCAAGATCTAGTTACGCCAAGC</v>
      </c>
      <c r="C41" s="31" t="s">
        <v>256</v>
      </c>
      <c r="D41" s="31" t="s">
        <v>405</v>
      </c>
      <c r="E41" s="31" t="s">
        <v>332</v>
      </c>
      <c r="F41" s="31"/>
      <c r="G41" s="31" t="s">
        <v>333</v>
      </c>
      <c r="H41" s="31">
        <f t="shared" si="2"/>
        <v>92</v>
      </c>
      <c r="I41" s="31" t="s">
        <v>406</v>
      </c>
    </row>
  </sheetData>
  <conditionalFormatting sqref="B9:B41">
    <cfRule type="duplicateValues" dxfId="8" priority="6"/>
    <cfRule type="duplicateValues" dxfId="7" priority="7"/>
  </conditionalFormatting>
  <conditionalFormatting sqref="D9:D25">
    <cfRule type="duplicateValues" dxfId="6" priority="8"/>
    <cfRule type="duplicateValues" dxfId="5" priority="9"/>
  </conditionalFormatting>
  <conditionalFormatting sqref="D26:D41">
    <cfRule type="duplicateValues" dxfId="4" priority="3"/>
    <cfRule type="duplicateValues" dxfId="3" priority="4"/>
    <cfRule type="duplicateValues" dxfId="2" priority="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ED24-7F31-4BFC-B1B5-53E57FA68468}">
  <dimension ref="A1:C10"/>
  <sheetViews>
    <sheetView zoomScaleNormal="100" workbookViewId="0"/>
  </sheetViews>
  <sheetFormatPr defaultRowHeight="15" x14ac:dyDescent="0.25"/>
  <cols>
    <col min="1" max="1" width="25.140625" customWidth="1"/>
    <col min="2" max="2" width="37.28515625" bestFit="1" customWidth="1"/>
    <col min="3" max="3" width="174.5703125" bestFit="1" customWidth="1"/>
  </cols>
  <sheetData>
    <row r="1" spans="1:3" s="24" customFormat="1" x14ac:dyDescent="0.25">
      <c r="A1" s="26" t="s">
        <v>407</v>
      </c>
      <c r="B1" s="26" t="s">
        <v>408</v>
      </c>
      <c r="C1" s="26" t="s">
        <v>409</v>
      </c>
    </row>
    <row r="2" spans="1:3" s="21" customFormat="1" x14ac:dyDescent="0.25">
      <c r="A2" s="18" t="s">
        <v>410</v>
      </c>
      <c r="B2" s="18" t="s">
        <v>411</v>
      </c>
      <c r="C2" s="30" t="s">
        <v>412</v>
      </c>
    </row>
    <row r="3" spans="1:3" s="21" customFormat="1" x14ac:dyDescent="0.25">
      <c r="A3" s="18" t="s">
        <v>410</v>
      </c>
      <c r="B3" s="18" t="s">
        <v>413</v>
      </c>
      <c r="C3" s="30" t="s">
        <v>414</v>
      </c>
    </row>
    <row r="4" spans="1:3" s="21" customFormat="1" x14ac:dyDescent="0.25">
      <c r="A4" s="18" t="s">
        <v>410</v>
      </c>
      <c r="B4" s="18" t="s">
        <v>415</v>
      </c>
      <c r="C4" s="30" t="s">
        <v>416</v>
      </c>
    </row>
    <row r="5" spans="1:3" s="21" customFormat="1" x14ac:dyDescent="0.25">
      <c r="A5" s="18" t="s">
        <v>410</v>
      </c>
      <c r="B5" s="18" t="s">
        <v>417</v>
      </c>
      <c r="C5" s="30" t="s">
        <v>418</v>
      </c>
    </row>
    <row r="6" spans="1:3" s="21" customFormat="1" x14ac:dyDescent="0.25">
      <c r="A6" s="18" t="s">
        <v>410</v>
      </c>
      <c r="B6" s="18" t="s">
        <v>419</v>
      </c>
      <c r="C6" s="30" t="s">
        <v>420</v>
      </c>
    </row>
    <row r="7" spans="1:3" s="21" customFormat="1" x14ac:dyDescent="0.25">
      <c r="A7" s="18" t="s">
        <v>410</v>
      </c>
      <c r="B7" s="18" t="s">
        <v>421</v>
      </c>
      <c r="C7" s="30" t="s">
        <v>422</v>
      </c>
    </row>
    <row r="8" spans="1:3" s="22" customFormat="1" x14ac:dyDescent="0.25">
      <c r="A8" s="19" t="s">
        <v>423</v>
      </c>
      <c r="B8" s="19" t="s">
        <v>424</v>
      </c>
      <c r="C8" s="31" t="s">
        <v>425</v>
      </c>
    </row>
    <row r="9" spans="1:3" s="21" customFormat="1" x14ac:dyDescent="0.25">
      <c r="A9" s="18" t="s">
        <v>426</v>
      </c>
      <c r="B9" s="18" t="s">
        <v>427</v>
      </c>
      <c r="C9" s="30" t="s">
        <v>428</v>
      </c>
    </row>
    <row r="10" spans="1:3" s="21" customFormat="1" x14ac:dyDescent="0.25">
      <c r="A10" s="18" t="s">
        <v>426</v>
      </c>
      <c r="B10" s="18" t="s">
        <v>429</v>
      </c>
      <c r="C10" s="30" t="s">
        <v>430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5FFC-45C5-4F1D-8726-956273235813}">
  <dimension ref="A1:I41"/>
  <sheetViews>
    <sheetView zoomScale="85" zoomScaleNormal="85" workbookViewId="0"/>
  </sheetViews>
  <sheetFormatPr defaultRowHeight="15" x14ac:dyDescent="0.25"/>
  <cols>
    <col min="1" max="1" width="31.28515625" customWidth="1"/>
    <col min="2" max="2" width="112.140625" bestFit="1" customWidth="1"/>
    <col min="3" max="3" width="32.85546875" bestFit="1" customWidth="1"/>
    <col min="4" max="4" width="15.28515625" bestFit="1" customWidth="1"/>
    <col min="5" max="5" width="38.5703125" bestFit="1" customWidth="1"/>
    <col min="6" max="6" width="11.140625" customWidth="1"/>
    <col min="7" max="7" width="26.28515625" bestFit="1" customWidth="1"/>
    <col min="8" max="8" width="8.28515625" customWidth="1"/>
    <col min="9" max="9" width="35.42578125" bestFit="1" customWidth="1"/>
  </cols>
  <sheetData>
    <row r="1" spans="1:9" s="25" customFormat="1" x14ac:dyDescent="0.25">
      <c r="A1" s="29" t="s">
        <v>228</v>
      </c>
      <c r="B1" s="29" t="s">
        <v>229</v>
      </c>
      <c r="C1" s="29" t="s">
        <v>230</v>
      </c>
      <c r="D1" s="29" t="s">
        <v>232</v>
      </c>
      <c r="E1" s="29" t="s">
        <v>234</v>
      </c>
      <c r="F1" s="29" t="s">
        <v>305</v>
      </c>
      <c r="G1" s="29" t="s">
        <v>306</v>
      </c>
      <c r="H1" s="29" t="s">
        <v>235</v>
      </c>
      <c r="I1" s="29" t="s">
        <v>307</v>
      </c>
    </row>
    <row r="2" spans="1:9" s="14" customFormat="1" x14ac:dyDescent="0.25">
      <c r="A2" s="43" t="s">
        <v>308</v>
      </c>
      <c r="B2" s="43" t="str">
        <f t="shared" ref="B2:B8" si="0">C2&amp;D2&amp;E2&amp;F2&amp;G2</f>
        <v>AATGATACGGCGACCACCGAGATCTACACTATAGCCTACACTCTTTCCCTACACGACGCTCTTCCGATCTTCTTGTGGAAAGGACGAAACACCG</v>
      </c>
      <c r="C2" s="43" t="s">
        <v>237</v>
      </c>
      <c r="D2" s="43" t="s">
        <v>238</v>
      </c>
      <c r="E2" s="43" t="s">
        <v>239</v>
      </c>
      <c r="F2" s="43" t="s">
        <v>309</v>
      </c>
      <c r="G2" s="43" t="s">
        <v>310</v>
      </c>
      <c r="H2" s="43">
        <f>LEN(B2)</f>
        <v>94</v>
      </c>
      <c r="I2" s="43" t="s">
        <v>311</v>
      </c>
    </row>
    <row r="3" spans="1:9" s="14" customFormat="1" x14ac:dyDescent="0.25">
      <c r="A3" s="43" t="s">
        <v>312</v>
      </c>
      <c r="B3" s="43" t="str">
        <f t="shared" si="0"/>
        <v>AATGATACGGCGACCACCGAGATCTACACATAGAGGCACACTCTTTCCCTACACGACGCTCTTCCGATCTATCTTGTGGAAAGGACGAAACACCG</v>
      </c>
      <c r="C3" s="43" t="s">
        <v>237</v>
      </c>
      <c r="D3" s="43" t="s">
        <v>241</v>
      </c>
      <c r="E3" s="43" t="s">
        <v>239</v>
      </c>
      <c r="F3" s="43" t="s">
        <v>313</v>
      </c>
      <c r="G3" s="43" t="s">
        <v>310</v>
      </c>
      <c r="H3" s="43">
        <f t="shared" ref="H3:H20" si="1">LEN(B3)</f>
        <v>95</v>
      </c>
      <c r="I3" s="43" t="s">
        <v>314</v>
      </c>
    </row>
    <row r="4" spans="1:9" s="14" customFormat="1" x14ac:dyDescent="0.25">
      <c r="A4" s="43" t="s">
        <v>315</v>
      </c>
      <c r="B4" s="43" t="str">
        <f t="shared" si="0"/>
        <v>AATGATACGGCGACCACCGAGATCTACACCCTATCCTACACTCTTTCCCTACACGACGCTCTTCCGATCTGATCTTGTGGAAAGGACGAAACACCG</v>
      </c>
      <c r="C4" s="43" t="s">
        <v>237</v>
      </c>
      <c r="D4" s="43" t="s">
        <v>243</v>
      </c>
      <c r="E4" s="43" t="s">
        <v>239</v>
      </c>
      <c r="F4" s="43" t="s">
        <v>316</v>
      </c>
      <c r="G4" s="43" t="s">
        <v>310</v>
      </c>
      <c r="H4" s="43">
        <f t="shared" si="1"/>
        <v>96</v>
      </c>
      <c r="I4" s="43" t="s">
        <v>317</v>
      </c>
    </row>
    <row r="5" spans="1:9" s="14" customFormat="1" x14ac:dyDescent="0.25">
      <c r="A5" s="43" t="s">
        <v>318</v>
      </c>
      <c r="B5" s="43" t="str">
        <f t="shared" si="0"/>
        <v>AATGATACGGCGACCACCGAGATCTACACGGCTCTGAACACTCTTTCCCTACACGACGCTCTTCCGATCTCGATCTTGTGGAAAGGACGAAACACCG</v>
      </c>
      <c r="C5" s="43" t="s">
        <v>237</v>
      </c>
      <c r="D5" s="43" t="s">
        <v>245</v>
      </c>
      <c r="E5" s="43" t="s">
        <v>239</v>
      </c>
      <c r="F5" s="43" t="s">
        <v>319</v>
      </c>
      <c r="G5" s="43" t="s">
        <v>310</v>
      </c>
      <c r="H5" s="43">
        <f t="shared" si="1"/>
        <v>97</v>
      </c>
      <c r="I5" s="43" t="s">
        <v>320</v>
      </c>
    </row>
    <row r="6" spans="1:9" s="14" customFormat="1" x14ac:dyDescent="0.25">
      <c r="A6" s="43" t="s">
        <v>321</v>
      </c>
      <c r="B6" s="43" t="str">
        <f t="shared" si="0"/>
        <v>AATGATACGGCGACCACCGAGATCTACACAGGCGAAGACACTCTTTCCCTACACGACGCTCTTCCGATCTTCGATCTTGTGGAAAGGACGAAACACCG</v>
      </c>
      <c r="C6" s="43" t="s">
        <v>237</v>
      </c>
      <c r="D6" s="43" t="s">
        <v>247</v>
      </c>
      <c r="E6" s="43" t="s">
        <v>239</v>
      </c>
      <c r="F6" s="43" t="s">
        <v>322</v>
      </c>
      <c r="G6" s="43" t="s">
        <v>310</v>
      </c>
      <c r="H6" s="43">
        <f t="shared" si="1"/>
        <v>98</v>
      </c>
      <c r="I6" s="43" t="s">
        <v>323</v>
      </c>
    </row>
    <row r="7" spans="1:9" s="14" customFormat="1" x14ac:dyDescent="0.25">
      <c r="A7" s="43" t="s">
        <v>324</v>
      </c>
      <c r="B7" s="43" t="str">
        <f t="shared" si="0"/>
        <v>AATGATACGGCGACCACCGAGATCTACACTAATCTTAACACTCTTTCCCTACACGACGCTCTTCCGATCTATCGATCTTGTGGAAAGGACGAAACACCG</v>
      </c>
      <c r="C7" s="43" t="s">
        <v>237</v>
      </c>
      <c r="D7" s="43" t="s">
        <v>249</v>
      </c>
      <c r="E7" s="43" t="s">
        <v>239</v>
      </c>
      <c r="F7" s="43" t="s">
        <v>325</v>
      </c>
      <c r="G7" s="43" t="s">
        <v>310</v>
      </c>
      <c r="H7" s="43">
        <f t="shared" si="1"/>
        <v>99</v>
      </c>
      <c r="I7" s="43" t="s">
        <v>326</v>
      </c>
    </row>
    <row r="8" spans="1:9" s="14" customFormat="1" x14ac:dyDescent="0.25">
      <c r="A8" s="43" t="s">
        <v>327</v>
      </c>
      <c r="B8" s="43" t="str">
        <f t="shared" si="0"/>
        <v>AATGATACGGCGACCACCGAGATCTACACCAGGACGTACACTCTTTCCCTACACGACGCTCTTCCGATCTGATCGATCTTGTGGAAAGGACGAAACACCG</v>
      </c>
      <c r="C8" s="43" t="s">
        <v>237</v>
      </c>
      <c r="D8" s="43" t="s">
        <v>251</v>
      </c>
      <c r="E8" s="43" t="s">
        <v>239</v>
      </c>
      <c r="F8" s="43" t="s">
        <v>328</v>
      </c>
      <c r="G8" s="43" t="s">
        <v>310</v>
      </c>
      <c r="H8" s="43">
        <f t="shared" si="1"/>
        <v>100</v>
      </c>
      <c r="I8" s="43" t="s">
        <v>329</v>
      </c>
    </row>
    <row r="9" spans="1:9" x14ac:dyDescent="0.25">
      <c r="A9" s="43" t="s">
        <v>255</v>
      </c>
      <c r="B9" s="43" t="str">
        <f>C9&amp;D9&amp;E9</f>
        <v>CAAGCAGAAGACGGCATACGAGATTTCGCGGAGTGACTGGAGTTCAGACGTGTGCTCTTCCGATCT</v>
      </c>
      <c r="C9" s="43" t="s">
        <v>256</v>
      </c>
      <c r="D9" s="43" t="s">
        <v>258</v>
      </c>
      <c r="E9" s="43" t="s">
        <v>260</v>
      </c>
      <c r="F9" s="43"/>
      <c r="G9" s="43"/>
      <c r="H9" s="43">
        <f t="shared" si="1"/>
        <v>66</v>
      </c>
      <c r="I9" s="43" t="s">
        <v>259</v>
      </c>
    </row>
    <row r="10" spans="1:9" x14ac:dyDescent="0.25">
      <c r="A10" s="43" t="s">
        <v>261</v>
      </c>
      <c r="B10" s="43" t="str">
        <f t="shared" ref="B10:B20" si="2">C10&amp;D10&amp;E10</f>
        <v>CAAGCAGAAGACGGCATACGAGATGCGCGAGAGTGACTGGAGTTCAGACGTGTGCTCTTCCGATCT</v>
      </c>
      <c r="C10" s="43" t="s">
        <v>256</v>
      </c>
      <c r="D10" s="43" t="s">
        <v>263</v>
      </c>
      <c r="E10" s="43" t="s">
        <v>260</v>
      </c>
      <c r="F10" s="43"/>
      <c r="G10" s="43"/>
      <c r="H10" s="43">
        <f t="shared" si="1"/>
        <v>66</v>
      </c>
      <c r="I10" s="43" t="s">
        <v>264</v>
      </c>
    </row>
    <row r="11" spans="1:9" x14ac:dyDescent="0.25">
      <c r="A11" s="43" t="s">
        <v>265</v>
      </c>
      <c r="B11" s="43" t="str">
        <f t="shared" si="2"/>
        <v>CAAGCAGAAGACGGCATACGAGATCTATCGCTGTGACTGGAGTTCAGACGTGTGCTCTTCCGATCT</v>
      </c>
      <c r="C11" s="43" t="s">
        <v>256</v>
      </c>
      <c r="D11" s="43" t="s">
        <v>267</v>
      </c>
      <c r="E11" s="43" t="s">
        <v>260</v>
      </c>
      <c r="F11" s="43"/>
      <c r="G11" s="43"/>
      <c r="H11" s="43">
        <f t="shared" si="1"/>
        <v>66</v>
      </c>
      <c r="I11" s="43" t="s">
        <v>268</v>
      </c>
    </row>
    <row r="12" spans="1:9" x14ac:dyDescent="0.25">
      <c r="A12" s="43" t="s">
        <v>269</v>
      </c>
      <c r="B12" s="43" t="str">
        <f t="shared" si="2"/>
        <v>CAAGCAGAAGACGGCATACGAGATTCGCCTTAGTGACTGGAGTTCAGACGTGTGCTCTTCCGATCT</v>
      </c>
      <c r="C12" s="43" t="s">
        <v>256</v>
      </c>
      <c r="D12" s="43" t="s">
        <v>271</v>
      </c>
      <c r="E12" s="43" t="s">
        <v>260</v>
      </c>
      <c r="F12" s="43"/>
      <c r="G12" s="43"/>
      <c r="H12" s="43">
        <f t="shared" si="1"/>
        <v>66</v>
      </c>
      <c r="I12" s="43" t="s">
        <v>272</v>
      </c>
    </row>
    <row r="13" spans="1:9" x14ac:dyDescent="0.25">
      <c r="A13" s="43" t="s">
        <v>273</v>
      </c>
      <c r="B13" s="43" t="str">
        <f t="shared" si="2"/>
        <v>CAAGCAGAAGACGGCATACGAGATCTAGTACGGTGACTGGAGTTCAGACGTGTGCTCTTCCGATCT</v>
      </c>
      <c r="C13" s="43" t="s">
        <v>256</v>
      </c>
      <c r="D13" s="43" t="s">
        <v>275</v>
      </c>
      <c r="E13" s="43" t="s">
        <v>260</v>
      </c>
      <c r="F13" s="43"/>
      <c r="G13" s="43"/>
      <c r="H13" s="43">
        <f t="shared" si="1"/>
        <v>66</v>
      </c>
      <c r="I13" s="43" t="s">
        <v>276</v>
      </c>
    </row>
    <row r="14" spans="1:9" x14ac:dyDescent="0.25">
      <c r="A14" s="43" t="s">
        <v>277</v>
      </c>
      <c r="B14" s="43" t="str">
        <f t="shared" si="2"/>
        <v>CAAGCAGAAGACGGCATACGAGATTTCTGCCTGTGACTGGAGTTCAGACGTGTGCTCTTCCGATCT</v>
      </c>
      <c r="C14" s="43" t="s">
        <v>256</v>
      </c>
      <c r="D14" s="43" t="s">
        <v>279</v>
      </c>
      <c r="E14" s="43" t="s">
        <v>260</v>
      </c>
      <c r="F14" s="43"/>
      <c r="G14" s="43"/>
      <c r="H14" s="43">
        <f t="shared" si="1"/>
        <v>66</v>
      </c>
      <c r="I14" s="43" t="s">
        <v>280</v>
      </c>
    </row>
    <row r="15" spans="1:9" x14ac:dyDescent="0.25">
      <c r="A15" s="43" t="s">
        <v>281</v>
      </c>
      <c r="B15" s="43" t="str">
        <f t="shared" si="2"/>
        <v>CAAGCAGAAGACGGCATACGAGATGCTCAGGAGTGACTGGAGTTCAGACGTGTGCTCTTCCGATCT</v>
      </c>
      <c r="C15" s="43" t="s">
        <v>256</v>
      </c>
      <c r="D15" s="43" t="s">
        <v>283</v>
      </c>
      <c r="E15" s="43" t="s">
        <v>260</v>
      </c>
      <c r="F15" s="43"/>
      <c r="G15" s="43"/>
      <c r="H15" s="43">
        <f t="shared" si="1"/>
        <v>66</v>
      </c>
      <c r="I15" s="43" t="s">
        <v>284</v>
      </c>
    </row>
    <row r="16" spans="1:9" x14ac:dyDescent="0.25">
      <c r="A16" s="43" t="s">
        <v>285</v>
      </c>
      <c r="B16" s="43" t="str">
        <f t="shared" si="2"/>
        <v>CAAGCAGAAGACGGCATACGAGATAGGAGTCCGTGACTGGAGTTCAGACGTGTGCTCTTCCGATCT</v>
      </c>
      <c r="C16" s="43" t="s">
        <v>256</v>
      </c>
      <c r="D16" s="43" t="s">
        <v>287</v>
      </c>
      <c r="E16" s="43" t="s">
        <v>260</v>
      </c>
      <c r="F16" s="43"/>
      <c r="G16" s="43"/>
      <c r="H16" s="43">
        <f t="shared" si="1"/>
        <v>66</v>
      </c>
      <c r="I16" s="43" t="s">
        <v>288</v>
      </c>
    </row>
    <row r="17" spans="1:9" x14ac:dyDescent="0.25">
      <c r="A17" s="43" t="s">
        <v>289</v>
      </c>
      <c r="B17" s="43" t="str">
        <f t="shared" si="2"/>
        <v>CAAGCAGAAGACGGCATACGAGATCATGCCTAGTGACTGGAGTTCAGACGTGTGCTCTTCCGATCT</v>
      </c>
      <c r="C17" s="43" t="s">
        <v>256</v>
      </c>
      <c r="D17" s="43" t="s">
        <v>291</v>
      </c>
      <c r="E17" s="43" t="s">
        <v>260</v>
      </c>
      <c r="F17" s="43"/>
      <c r="G17" s="43"/>
      <c r="H17" s="43">
        <f t="shared" si="1"/>
        <v>66</v>
      </c>
      <c r="I17" s="43" t="s">
        <v>292</v>
      </c>
    </row>
    <row r="18" spans="1:9" x14ac:dyDescent="0.25">
      <c r="A18" s="43" t="s">
        <v>293</v>
      </c>
      <c r="B18" s="43" t="str">
        <f t="shared" si="2"/>
        <v>CAAGCAGAAGACGGCATACGAGATGTAGAGAGGTGACTGGAGTTCAGACGTGTGCTCTTCCGATCT</v>
      </c>
      <c r="C18" s="43" t="s">
        <v>256</v>
      </c>
      <c r="D18" s="43" t="s">
        <v>295</v>
      </c>
      <c r="E18" s="43" t="s">
        <v>260</v>
      </c>
      <c r="F18" s="43"/>
      <c r="G18" s="43"/>
      <c r="H18" s="43">
        <f t="shared" si="1"/>
        <v>66</v>
      </c>
      <c r="I18" s="43" t="s">
        <v>296</v>
      </c>
    </row>
    <row r="19" spans="1:9" x14ac:dyDescent="0.25">
      <c r="A19" s="43" t="s">
        <v>297</v>
      </c>
      <c r="B19" s="43" t="str">
        <f t="shared" si="2"/>
        <v>CAAGCAGAAGACGGCATACGAGATCCTCTCTGGTGACTGGAGTTCAGACGTGTGCTCTTCCGATCT</v>
      </c>
      <c r="C19" s="43" t="s">
        <v>256</v>
      </c>
      <c r="D19" s="43" t="s">
        <v>299</v>
      </c>
      <c r="E19" s="43" t="s">
        <v>260</v>
      </c>
      <c r="F19" s="43"/>
      <c r="G19" s="43"/>
      <c r="H19" s="43">
        <f t="shared" si="1"/>
        <v>66</v>
      </c>
      <c r="I19" s="43" t="s">
        <v>300</v>
      </c>
    </row>
    <row r="20" spans="1:9" x14ac:dyDescent="0.25">
      <c r="A20" s="43" t="s">
        <v>301</v>
      </c>
      <c r="B20" s="43" t="str">
        <f t="shared" si="2"/>
        <v>CAAGCAGAAGACGGCATACGAGATAGCGTAGCGTGACTGGAGTTCAGACGTGTGCTCTTCCGATCT</v>
      </c>
      <c r="C20" s="43" t="s">
        <v>256</v>
      </c>
      <c r="D20" s="43" t="s">
        <v>303</v>
      </c>
      <c r="E20" s="43" t="s">
        <v>260</v>
      </c>
      <c r="F20" s="43"/>
      <c r="G20" s="43"/>
      <c r="H20" s="43">
        <f t="shared" si="1"/>
        <v>66</v>
      </c>
      <c r="I20" s="43" t="s">
        <v>304</v>
      </c>
    </row>
    <row r="21" spans="1:9" x14ac:dyDescent="0.25">
      <c r="H21" s="14"/>
    </row>
    <row r="41" spans="1:1" x14ac:dyDescent="0.25">
      <c r="A41" s="12"/>
    </row>
  </sheetData>
  <conditionalFormatting sqref="B21:B39">
    <cfRule type="duplicateValues" dxfId="1" priority="25"/>
    <cfRule type="duplicateValues" dxfId="0" priority="26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ED07-A979-469C-B651-668D374660D4}">
  <dimension ref="A1:I17"/>
  <sheetViews>
    <sheetView zoomScaleNormal="100" workbookViewId="0"/>
  </sheetViews>
  <sheetFormatPr defaultRowHeight="15" x14ac:dyDescent="0.25"/>
  <cols>
    <col min="1" max="1" width="16" customWidth="1"/>
    <col min="2" max="2" width="13.7109375" bestFit="1" customWidth="1"/>
    <col min="3" max="3" width="17" bestFit="1" customWidth="1"/>
    <col min="5" max="5" width="26.7109375" bestFit="1" customWidth="1"/>
    <col min="6" max="6" width="16.42578125" style="1" customWidth="1"/>
    <col min="7" max="7" width="30.85546875" bestFit="1" customWidth="1"/>
    <col min="8" max="8" width="7" bestFit="1" customWidth="1"/>
  </cols>
  <sheetData>
    <row r="1" spans="1:9" s="25" customFormat="1" x14ac:dyDescent="0.25">
      <c r="A1" s="29" t="s">
        <v>431</v>
      </c>
      <c r="B1" s="29" t="s">
        <v>432</v>
      </c>
      <c r="C1" s="29" t="s">
        <v>433</v>
      </c>
      <c r="D1" s="29" t="s">
        <v>434</v>
      </c>
      <c r="E1" s="29" t="s">
        <v>435</v>
      </c>
      <c r="F1" s="29" t="s">
        <v>436</v>
      </c>
      <c r="G1" s="29" t="s">
        <v>25</v>
      </c>
      <c r="H1" s="29"/>
      <c r="I1" s="29"/>
    </row>
    <row r="2" spans="1:9" x14ac:dyDescent="0.25">
      <c r="A2" t="s">
        <v>437</v>
      </c>
      <c r="B2" s="1" t="s">
        <v>438</v>
      </c>
      <c r="C2" s="1" t="s">
        <v>439</v>
      </c>
      <c r="D2" s="1" t="s">
        <v>440</v>
      </c>
      <c r="E2" s="1" t="s">
        <v>441</v>
      </c>
      <c r="F2" s="1">
        <v>100</v>
      </c>
      <c r="G2" s="1" t="s">
        <v>442</v>
      </c>
    </row>
    <row r="3" spans="1:9" x14ac:dyDescent="0.25">
      <c r="A3" t="s">
        <v>437</v>
      </c>
      <c r="B3" s="16" t="s">
        <v>443</v>
      </c>
      <c r="C3" s="1" t="s">
        <v>439</v>
      </c>
      <c r="D3" s="16" t="s">
        <v>444</v>
      </c>
      <c r="E3" s="1" t="s">
        <v>445</v>
      </c>
      <c r="F3" s="1">
        <v>200</v>
      </c>
      <c r="G3" s="1" t="s">
        <v>442</v>
      </c>
    </row>
    <row r="4" spans="1:9" x14ac:dyDescent="0.25">
      <c r="A4" t="s">
        <v>437</v>
      </c>
      <c r="B4" s="1" t="s">
        <v>446</v>
      </c>
      <c r="C4" s="1" t="s">
        <v>447</v>
      </c>
      <c r="D4" s="1" t="s">
        <v>448</v>
      </c>
      <c r="E4" s="1" t="s">
        <v>449</v>
      </c>
      <c r="F4" s="1">
        <v>200</v>
      </c>
      <c r="G4" s="1" t="s">
        <v>442</v>
      </c>
    </row>
    <row r="5" spans="1:9" x14ac:dyDescent="0.25">
      <c r="A5" t="s">
        <v>437</v>
      </c>
      <c r="B5" s="1" t="s">
        <v>446</v>
      </c>
      <c r="C5" s="1" t="s">
        <v>450</v>
      </c>
      <c r="D5" s="1" t="s">
        <v>448</v>
      </c>
      <c r="E5" s="1" t="s">
        <v>451</v>
      </c>
      <c r="F5" s="1">
        <v>100</v>
      </c>
      <c r="G5" s="1" t="s">
        <v>442</v>
      </c>
    </row>
    <row r="6" spans="1:9" x14ac:dyDescent="0.25">
      <c r="A6" t="s">
        <v>437</v>
      </c>
      <c r="B6" s="1" t="s">
        <v>452</v>
      </c>
      <c r="C6" s="1" t="s">
        <v>450</v>
      </c>
      <c r="D6" s="1" t="s">
        <v>453</v>
      </c>
      <c r="E6" s="1" t="s">
        <v>454</v>
      </c>
      <c r="F6" s="1">
        <v>100</v>
      </c>
      <c r="G6" s="1" t="s">
        <v>442</v>
      </c>
    </row>
    <row r="7" spans="1:9" x14ac:dyDescent="0.25">
      <c r="A7" t="s">
        <v>437</v>
      </c>
      <c r="B7" s="1" t="s">
        <v>455</v>
      </c>
      <c r="C7" s="1" t="s">
        <v>450</v>
      </c>
      <c r="D7" s="1" t="s">
        <v>456</v>
      </c>
      <c r="E7" s="1" t="s">
        <v>457</v>
      </c>
      <c r="F7" s="1">
        <v>100</v>
      </c>
      <c r="G7" s="1" t="s">
        <v>442</v>
      </c>
    </row>
    <row r="8" spans="1:9" x14ac:dyDescent="0.25">
      <c r="A8" t="s">
        <v>437</v>
      </c>
      <c r="B8" s="1" t="s">
        <v>458</v>
      </c>
      <c r="C8" s="1" t="s">
        <v>450</v>
      </c>
      <c r="D8" s="1" t="s">
        <v>459</v>
      </c>
      <c r="E8" s="1" t="s">
        <v>460</v>
      </c>
      <c r="F8" s="1">
        <v>100</v>
      </c>
      <c r="G8" s="1" t="s">
        <v>442</v>
      </c>
    </row>
    <row r="9" spans="1:9" x14ac:dyDescent="0.25">
      <c r="A9" t="s">
        <v>437</v>
      </c>
      <c r="B9" s="1" t="s">
        <v>461</v>
      </c>
      <c r="C9" s="1" t="s">
        <v>450</v>
      </c>
      <c r="D9" t="s">
        <v>462</v>
      </c>
      <c r="E9" s="5" t="s">
        <v>463</v>
      </c>
      <c r="F9" s="1">
        <v>100</v>
      </c>
      <c r="G9" s="1" t="s">
        <v>442</v>
      </c>
    </row>
    <row r="10" spans="1:9" x14ac:dyDescent="0.25">
      <c r="A10" t="s">
        <v>437</v>
      </c>
      <c r="B10" s="1" t="s">
        <v>464</v>
      </c>
      <c r="C10" s="1" t="s">
        <v>450</v>
      </c>
      <c r="D10" t="s">
        <v>465</v>
      </c>
      <c r="E10" t="s">
        <v>466</v>
      </c>
      <c r="F10" s="1">
        <v>100</v>
      </c>
      <c r="G10" s="1" t="s">
        <v>442</v>
      </c>
    </row>
    <row r="11" spans="1:9" x14ac:dyDescent="0.25">
      <c r="A11" t="s">
        <v>437</v>
      </c>
      <c r="B11" s="1" t="s">
        <v>467</v>
      </c>
      <c r="C11" s="1" t="s">
        <v>468</v>
      </c>
      <c r="D11" s="40" t="s">
        <v>469</v>
      </c>
      <c r="E11" t="s">
        <v>470</v>
      </c>
      <c r="F11" s="1">
        <v>100</v>
      </c>
      <c r="G11" s="1" t="s">
        <v>471</v>
      </c>
    </row>
    <row r="12" spans="1:9" x14ac:dyDescent="0.25">
      <c r="A12" t="s">
        <v>437</v>
      </c>
      <c r="B12" s="16" t="s">
        <v>472</v>
      </c>
      <c r="C12" s="1" t="s">
        <v>447</v>
      </c>
      <c r="D12" s="16" t="s">
        <v>459</v>
      </c>
      <c r="E12" t="s">
        <v>473</v>
      </c>
      <c r="F12" s="16">
        <v>100</v>
      </c>
      <c r="G12" s="1" t="s">
        <v>471</v>
      </c>
    </row>
    <row r="13" spans="1:9" x14ac:dyDescent="0.25">
      <c r="A13" t="s">
        <v>437</v>
      </c>
      <c r="B13" s="16" t="s">
        <v>474</v>
      </c>
      <c r="C13" s="16" t="s">
        <v>475</v>
      </c>
      <c r="D13" s="16" t="s">
        <v>462</v>
      </c>
      <c r="E13" t="s">
        <v>476</v>
      </c>
      <c r="F13" s="16">
        <v>100</v>
      </c>
      <c r="G13" s="1" t="s">
        <v>471</v>
      </c>
    </row>
    <row r="14" spans="1:9" x14ac:dyDescent="0.25">
      <c r="A14" t="s">
        <v>437</v>
      </c>
      <c r="B14" s="16" t="s">
        <v>477</v>
      </c>
      <c r="C14" s="16" t="s">
        <v>478</v>
      </c>
      <c r="D14" s="16" t="s">
        <v>479</v>
      </c>
      <c r="E14" t="s">
        <v>480</v>
      </c>
      <c r="F14" s="1">
        <v>100</v>
      </c>
      <c r="G14" s="1" t="s">
        <v>471</v>
      </c>
    </row>
    <row r="15" spans="1:9" x14ac:dyDescent="0.25">
      <c r="A15" t="s">
        <v>437</v>
      </c>
      <c r="B15" s="1" t="s">
        <v>481</v>
      </c>
      <c r="C15" s="1" t="s">
        <v>482</v>
      </c>
      <c r="D15" s="41" t="s">
        <v>483</v>
      </c>
      <c r="E15" t="s">
        <v>484</v>
      </c>
      <c r="F15" s="1">
        <v>100</v>
      </c>
      <c r="G15" s="1" t="s">
        <v>471</v>
      </c>
    </row>
    <row r="16" spans="1:9" x14ac:dyDescent="0.25">
      <c r="A16" t="s">
        <v>437</v>
      </c>
      <c r="B16" s="1" t="s">
        <v>485</v>
      </c>
      <c r="C16" s="1" t="s">
        <v>450</v>
      </c>
      <c r="D16" s="1" t="s">
        <v>486</v>
      </c>
      <c r="E16" s="1" t="s">
        <v>487</v>
      </c>
      <c r="F16" s="1">
        <v>100</v>
      </c>
      <c r="G16" s="1" t="s">
        <v>471</v>
      </c>
    </row>
    <row r="17" spans="1:7" x14ac:dyDescent="0.25">
      <c r="A17" t="s">
        <v>488</v>
      </c>
      <c r="B17" s="1" t="s">
        <v>489</v>
      </c>
      <c r="C17" s="1" t="s">
        <v>490</v>
      </c>
      <c r="D17" t="s">
        <v>102</v>
      </c>
      <c r="E17" t="s">
        <v>491</v>
      </c>
      <c r="F17" s="1">
        <v>20</v>
      </c>
      <c r="G17" s="1" t="s">
        <v>471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AC2E-FF2D-49DC-B982-AF5EDD181682}">
  <dimension ref="A1:K36"/>
  <sheetViews>
    <sheetView zoomScaleNormal="100" workbookViewId="0"/>
  </sheetViews>
  <sheetFormatPr defaultRowHeight="15" x14ac:dyDescent="0.25"/>
  <cols>
    <col min="1" max="2" width="23.85546875" customWidth="1"/>
    <col min="3" max="3" width="20" customWidth="1"/>
    <col min="4" max="4" width="26.7109375" bestFit="1" customWidth="1"/>
    <col min="5" max="5" width="181.42578125" customWidth="1"/>
  </cols>
  <sheetData>
    <row r="1" spans="1:11" s="25" customFormat="1" x14ac:dyDescent="0.25">
      <c r="A1" s="25" t="s">
        <v>492</v>
      </c>
      <c r="B1" s="25" t="s">
        <v>493</v>
      </c>
      <c r="C1" s="29" t="s">
        <v>494</v>
      </c>
      <c r="D1" s="29" t="s">
        <v>495</v>
      </c>
      <c r="E1" s="29" t="s">
        <v>496</v>
      </c>
      <c r="F1" s="29"/>
      <c r="G1" s="29"/>
      <c r="H1" s="29"/>
      <c r="I1" s="29"/>
      <c r="J1" s="29"/>
      <c r="K1" s="29"/>
    </row>
    <row r="2" spans="1:11" s="21" customFormat="1" ht="285" x14ac:dyDescent="0.25">
      <c r="A2" s="32" t="s">
        <v>497</v>
      </c>
      <c r="B2" s="32" t="s">
        <v>498</v>
      </c>
      <c r="C2" s="32" t="s">
        <v>499</v>
      </c>
      <c r="D2" s="32" t="s">
        <v>500</v>
      </c>
      <c r="E2" s="46" t="s">
        <v>501</v>
      </c>
    </row>
    <row r="3" spans="1:11" s="21" customFormat="1" ht="150" x14ac:dyDescent="0.25">
      <c r="A3" s="32" t="s">
        <v>497</v>
      </c>
      <c r="B3" s="32" t="s">
        <v>498</v>
      </c>
      <c r="C3" s="32" t="s">
        <v>499</v>
      </c>
      <c r="D3" s="32" t="s">
        <v>502</v>
      </c>
      <c r="E3" s="46" t="s">
        <v>503</v>
      </c>
    </row>
    <row r="4" spans="1:11" s="21" customFormat="1" x14ac:dyDescent="0.25">
      <c r="A4" s="32" t="s">
        <v>497</v>
      </c>
      <c r="B4" s="32" t="s">
        <v>498</v>
      </c>
      <c r="C4" s="21" t="s">
        <v>504</v>
      </c>
      <c r="D4" s="21" t="s">
        <v>505</v>
      </c>
      <c r="E4" s="27" t="s">
        <v>506</v>
      </c>
    </row>
    <row r="5" spans="1:11" s="21" customFormat="1" x14ac:dyDescent="0.25">
      <c r="A5" s="32" t="s">
        <v>497</v>
      </c>
      <c r="B5" s="32" t="s">
        <v>498</v>
      </c>
      <c r="C5" s="21" t="s">
        <v>504</v>
      </c>
      <c r="D5" s="21" t="s">
        <v>507</v>
      </c>
      <c r="E5" s="27" t="s">
        <v>508</v>
      </c>
    </row>
    <row r="6" spans="1:11" s="21" customFormat="1" x14ac:dyDescent="0.25">
      <c r="A6" s="32" t="s">
        <v>497</v>
      </c>
      <c r="B6" s="32" t="s">
        <v>498</v>
      </c>
      <c r="C6" s="21" t="s">
        <v>504</v>
      </c>
      <c r="D6" s="21" t="s">
        <v>509</v>
      </c>
      <c r="E6" s="27" t="s">
        <v>510</v>
      </c>
    </row>
    <row r="7" spans="1:11" s="21" customFormat="1" x14ac:dyDescent="0.25">
      <c r="A7" s="32" t="s">
        <v>497</v>
      </c>
      <c r="B7" s="32" t="s">
        <v>498</v>
      </c>
      <c r="C7" s="21" t="s">
        <v>504</v>
      </c>
      <c r="D7" s="21" t="s">
        <v>511</v>
      </c>
      <c r="E7" s="27" t="s">
        <v>512</v>
      </c>
    </row>
    <row r="8" spans="1:11" s="22" customFormat="1" x14ac:dyDescent="0.25">
      <c r="A8" s="33" t="s">
        <v>513</v>
      </c>
      <c r="B8" s="33" t="s">
        <v>102</v>
      </c>
      <c r="C8" s="22" t="s">
        <v>504</v>
      </c>
      <c r="D8" s="22" t="s">
        <v>514</v>
      </c>
      <c r="E8" s="28" t="s">
        <v>515</v>
      </c>
    </row>
    <row r="9" spans="1:11" s="22" customFormat="1" x14ac:dyDescent="0.25">
      <c r="A9" s="33" t="s">
        <v>513</v>
      </c>
      <c r="B9" s="33" t="s">
        <v>102</v>
      </c>
      <c r="C9" s="22" t="s">
        <v>504</v>
      </c>
      <c r="D9" s="22" t="s">
        <v>516</v>
      </c>
      <c r="E9" s="28" t="s">
        <v>517</v>
      </c>
    </row>
    <row r="10" spans="1:11" s="22" customFormat="1" x14ac:dyDescent="0.25">
      <c r="A10" s="33" t="s">
        <v>513</v>
      </c>
      <c r="B10" s="33" t="s">
        <v>102</v>
      </c>
      <c r="C10" s="22" t="s">
        <v>504</v>
      </c>
      <c r="D10" s="22" t="s">
        <v>518</v>
      </c>
      <c r="E10" s="28" t="s">
        <v>519</v>
      </c>
    </row>
    <row r="11" spans="1:11" s="22" customFormat="1" x14ac:dyDescent="0.25">
      <c r="A11" s="33" t="s">
        <v>513</v>
      </c>
      <c r="B11" s="33" t="s">
        <v>102</v>
      </c>
      <c r="C11" s="22" t="s">
        <v>504</v>
      </c>
      <c r="D11" s="22" t="s">
        <v>520</v>
      </c>
      <c r="E11" s="28" t="s">
        <v>521</v>
      </c>
    </row>
    <row r="12" spans="1:11" s="21" customFormat="1" x14ac:dyDescent="0.25">
      <c r="A12" s="32" t="s">
        <v>410</v>
      </c>
      <c r="B12" s="32" t="s">
        <v>102</v>
      </c>
      <c r="C12" s="21" t="s">
        <v>504</v>
      </c>
      <c r="D12" s="21" t="s">
        <v>522</v>
      </c>
      <c r="E12" s="27" t="s">
        <v>523</v>
      </c>
    </row>
    <row r="13" spans="1:11" s="21" customFormat="1" x14ac:dyDescent="0.25">
      <c r="A13" s="32" t="s">
        <v>410</v>
      </c>
      <c r="B13" s="32" t="s">
        <v>102</v>
      </c>
      <c r="C13" s="21" t="s">
        <v>504</v>
      </c>
      <c r="D13" s="21" t="s">
        <v>524</v>
      </c>
      <c r="E13" s="27" t="s">
        <v>525</v>
      </c>
    </row>
    <row r="14" spans="1:11" s="22" customFormat="1" x14ac:dyDescent="0.25">
      <c r="A14" s="33" t="s">
        <v>526</v>
      </c>
      <c r="B14" s="33" t="s">
        <v>102</v>
      </c>
      <c r="C14" s="22" t="s">
        <v>504</v>
      </c>
      <c r="D14" s="22" t="s">
        <v>527</v>
      </c>
      <c r="E14" s="28" t="s">
        <v>528</v>
      </c>
    </row>
    <row r="15" spans="1:11" s="22" customFormat="1" x14ac:dyDescent="0.25">
      <c r="A15" s="33" t="s">
        <v>526</v>
      </c>
      <c r="B15" s="33" t="s">
        <v>102</v>
      </c>
      <c r="C15" s="22" t="s">
        <v>504</v>
      </c>
      <c r="D15" s="22" t="s">
        <v>529</v>
      </c>
      <c r="E15" s="28" t="s">
        <v>530</v>
      </c>
    </row>
    <row r="16" spans="1:11" s="21" customFormat="1" x14ac:dyDescent="0.25">
      <c r="A16" s="32" t="s">
        <v>497</v>
      </c>
      <c r="B16" s="32" t="s">
        <v>531</v>
      </c>
      <c r="C16" s="21" t="s">
        <v>504</v>
      </c>
      <c r="D16" s="37" t="s">
        <v>532</v>
      </c>
      <c r="E16" s="47" t="s">
        <v>533</v>
      </c>
    </row>
    <row r="17" spans="1:5" s="21" customFormat="1" x14ac:dyDescent="0.25">
      <c r="A17" s="32" t="s">
        <v>497</v>
      </c>
      <c r="B17" s="32" t="s">
        <v>531</v>
      </c>
      <c r="C17" s="21" t="s">
        <v>504</v>
      </c>
      <c r="D17" s="37" t="s">
        <v>534</v>
      </c>
      <c r="E17" s="47" t="s">
        <v>535</v>
      </c>
    </row>
    <row r="18" spans="1:5" s="21" customFormat="1" x14ac:dyDescent="0.25">
      <c r="A18" s="32" t="s">
        <v>497</v>
      </c>
      <c r="B18" s="32" t="s">
        <v>536</v>
      </c>
      <c r="C18" s="21" t="s">
        <v>504</v>
      </c>
      <c r="D18" s="37" t="s">
        <v>532</v>
      </c>
      <c r="E18" s="47" t="s">
        <v>533</v>
      </c>
    </row>
    <row r="19" spans="1:5" s="21" customFormat="1" x14ac:dyDescent="0.25">
      <c r="A19" s="32" t="s">
        <v>497</v>
      </c>
      <c r="B19" s="32" t="s">
        <v>536</v>
      </c>
      <c r="C19" s="21" t="s">
        <v>504</v>
      </c>
      <c r="D19" s="37" t="s">
        <v>537</v>
      </c>
      <c r="E19" s="47" t="s">
        <v>593</v>
      </c>
    </row>
    <row r="20" spans="1:5" s="21" customFormat="1" x14ac:dyDescent="0.25">
      <c r="A20" s="32" t="s">
        <v>497</v>
      </c>
      <c r="B20" s="32" t="s">
        <v>538</v>
      </c>
      <c r="C20" s="21" t="s">
        <v>504</v>
      </c>
      <c r="D20" s="37" t="s">
        <v>539</v>
      </c>
      <c r="E20" s="47" t="s">
        <v>540</v>
      </c>
    </row>
    <row r="21" spans="1:5" s="21" customFormat="1" x14ac:dyDescent="0.25">
      <c r="A21" s="32" t="s">
        <v>497</v>
      </c>
      <c r="B21" s="32" t="s">
        <v>538</v>
      </c>
      <c r="C21" s="21" t="s">
        <v>504</v>
      </c>
      <c r="D21" s="37" t="s">
        <v>541</v>
      </c>
      <c r="E21" s="47" t="s">
        <v>542</v>
      </c>
    </row>
    <row r="22" spans="1:5" s="21" customFormat="1" ht="94.5" x14ac:dyDescent="0.25">
      <c r="A22" s="32" t="s">
        <v>497</v>
      </c>
      <c r="B22" s="32" t="s">
        <v>531</v>
      </c>
      <c r="C22" s="32" t="s">
        <v>499</v>
      </c>
      <c r="D22" s="37" t="s">
        <v>543</v>
      </c>
      <c r="E22" s="48" t="s">
        <v>544</v>
      </c>
    </row>
    <row r="23" spans="1:5" s="21" customFormat="1" ht="75" x14ac:dyDescent="0.25">
      <c r="A23" s="32" t="s">
        <v>497</v>
      </c>
      <c r="B23" s="32" t="s">
        <v>536</v>
      </c>
      <c r="C23" s="32" t="s">
        <v>499</v>
      </c>
      <c r="D23" s="37" t="s">
        <v>545</v>
      </c>
      <c r="E23" s="49" t="s">
        <v>546</v>
      </c>
    </row>
    <row r="24" spans="1:5" s="22" customFormat="1" ht="30" x14ac:dyDescent="0.25">
      <c r="A24" s="38" t="s">
        <v>547</v>
      </c>
      <c r="C24" s="22" t="s">
        <v>504</v>
      </c>
      <c r="D24" s="22" t="s">
        <v>548</v>
      </c>
      <c r="E24" s="28" t="s">
        <v>549</v>
      </c>
    </row>
    <row r="25" spans="1:5" s="22" customFormat="1" ht="30" x14ac:dyDescent="0.25">
      <c r="A25" s="38" t="s">
        <v>547</v>
      </c>
      <c r="C25" s="22" t="s">
        <v>504</v>
      </c>
      <c r="D25" s="22" t="s">
        <v>550</v>
      </c>
      <c r="E25" s="28" t="s">
        <v>551</v>
      </c>
    </row>
    <row r="26" spans="1:5" s="22" customFormat="1" ht="30" x14ac:dyDescent="0.25">
      <c r="A26" s="38" t="s">
        <v>547</v>
      </c>
      <c r="C26" s="22" t="s">
        <v>504</v>
      </c>
      <c r="D26" s="22" t="s">
        <v>552</v>
      </c>
      <c r="E26" s="28" t="s">
        <v>553</v>
      </c>
    </row>
    <row r="27" spans="1:5" s="22" customFormat="1" ht="30" x14ac:dyDescent="0.25">
      <c r="A27" s="38" t="s">
        <v>547</v>
      </c>
      <c r="C27" s="22" t="s">
        <v>504</v>
      </c>
      <c r="D27" s="22" t="s">
        <v>554</v>
      </c>
      <c r="E27" s="28" t="s">
        <v>555</v>
      </c>
    </row>
    <row r="28" spans="1:5" s="22" customFormat="1" ht="30" x14ac:dyDescent="0.25">
      <c r="A28" s="38" t="s">
        <v>556</v>
      </c>
      <c r="C28" s="22" t="s">
        <v>504</v>
      </c>
      <c r="D28" s="22" t="s">
        <v>557</v>
      </c>
      <c r="E28" s="28" t="s">
        <v>558</v>
      </c>
    </row>
    <row r="29" spans="1:5" s="22" customFormat="1" ht="30" x14ac:dyDescent="0.25">
      <c r="A29" s="38" t="s">
        <v>556</v>
      </c>
      <c r="C29" s="22" t="s">
        <v>504</v>
      </c>
      <c r="D29" s="22" t="s">
        <v>559</v>
      </c>
      <c r="E29" s="28" t="s">
        <v>560</v>
      </c>
    </row>
    <row r="30" spans="1:5" x14ac:dyDescent="0.25">
      <c r="A30" s="6"/>
      <c r="D30" s="34"/>
      <c r="E30" s="35"/>
    </row>
    <row r="31" spans="1:5" x14ac:dyDescent="0.25">
      <c r="A31" s="6"/>
      <c r="D31" s="34"/>
      <c r="E31" s="35"/>
    </row>
    <row r="32" spans="1:5" ht="15.75" x14ac:dyDescent="0.3">
      <c r="A32" s="6"/>
      <c r="D32" s="34"/>
      <c r="E32" s="36"/>
    </row>
    <row r="33" spans="1:5" ht="15.75" x14ac:dyDescent="0.3">
      <c r="A33" s="6"/>
      <c r="D33" s="34"/>
      <c r="E33" s="36"/>
    </row>
    <row r="34" spans="1:5" ht="15.75" x14ac:dyDescent="0.3">
      <c r="A34" s="6"/>
      <c r="D34" s="34"/>
      <c r="E34" s="36"/>
    </row>
    <row r="35" spans="1:5" ht="15.75" x14ac:dyDescent="0.3">
      <c r="A35" s="6"/>
      <c r="D35" s="34"/>
      <c r="E35" s="36"/>
    </row>
    <row r="36" spans="1:5" x14ac:dyDescent="0.25">
      <c r="D36" s="34"/>
      <c r="E36" s="3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89B59-1913-4413-A5E7-90C6CBCE6411}">
  <dimension ref="A1:K9"/>
  <sheetViews>
    <sheetView zoomScaleNormal="100" workbookViewId="0"/>
  </sheetViews>
  <sheetFormatPr defaultColWidth="8.7109375" defaultRowHeight="15" x14ac:dyDescent="0.25"/>
  <cols>
    <col min="1" max="1" width="9.28515625" style="1" bestFit="1" customWidth="1"/>
    <col min="2" max="2" width="99.5703125" style="1" bestFit="1" customWidth="1"/>
    <col min="3" max="3" width="8.140625" style="1" bestFit="1" customWidth="1"/>
    <col min="4" max="4" width="16.140625" style="1" bestFit="1" customWidth="1"/>
    <col min="5" max="5" width="16.42578125" style="1" bestFit="1" customWidth="1"/>
    <col min="6" max="6" width="15.85546875" style="1" bestFit="1" customWidth="1"/>
    <col min="7" max="7" width="17" style="1" bestFit="1" customWidth="1"/>
    <col min="8" max="16384" width="8.7109375" style="1"/>
  </cols>
  <sheetData>
    <row r="1" spans="1:11" s="25" customFormat="1" x14ac:dyDescent="0.25">
      <c r="A1" s="25" t="s">
        <v>561</v>
      </c>
      <c r="B1" s="25" t="s">
        <v>562</v>
      </c>
      <c r="C1" s="29" t="s">
        <v>563</v>
      </c>
      <c r="D1" s="29" t="s">
        <v>564</v>
      </c>
      <c r="E1" s="29" t="s">
        <v>565</v>
      </c>
      <c r="F1" s="29" t="s">
        <v>566</v>
      </c>
      <c r="G1" s="29" t="s">
        <v>567</v>
      </c>
      <c r="H1" s="29"/>
      <c r="I1" s="29"/>
      <c r="J1" s="29"/>
      <c r="K1" s="29"/>
    </row>
    <row r="2" spans="1:11" x14ac:dyDescent="0.25">
      <c r="A2" s="1" t="s">
        <v>568</v>
      </c>
      <c r="B2" s="1" t="s">
        <v>569</v>
      </c>
      <c r="C2" s="1">
        <v>501</v>
      </c>
      <c r="D2" s="1" t="s">
        <v>570</v>
      </c>
      <c r="E2" s="1" t="s">
        <v>570</v>
      </c>
      <c r="F2" s="1" t="s">
        <v>571</v>
      </c>
      <c r="G2" s="1" t="s">
        <v>572</v>
      </c>
    </row>
    <row r="3" spans="1:11" x14ac:dyDescent="0.25">
      <c r="A3" s="1" t="s">
        <v>573</v>
      </c>
      <c r="B3" s="1" t="s">
        <v>574</v>
      </c>
      <c r="C3" s="1">
        <v>502</v>
      </c>
      <c r="D3" s="1" t="s">
        <v>575</v>
      </c>
      <c r="E3" s="1" t="s">
        <v>575</v>
      </c>
      <c r="F3" s="1" t="s">
        <v>571</v>
      </c>
      <c r="G3" s="1" t="s">
        <v>572</v>
      </c>
    </row>
    <row r="4" spans="1:11" x14ac:dyDescent="0.25">
      <c r="A4" s="1" t="s">
        <v>576</v>
      </c>
      <c r="B4" s="1" t="s">
        <v>577</v>
      </c>
      <c r="C4" s="1">
        <v>503</v>
      </c>
      <c r="D4" s="1" t="s">
        <v>578</v>
      </c>
      <c r="E4" s="1" t="s">
        <v>578</v>
      </c>
      <c r="F4" s="1" t="s">
        <v>571</v>
      </c>
      <c r="G4" s="1" t="s">
        <v>572</v>
      </c>
    </row>
    <row r="5" spans="1:11" x14ac:dyDescent="0.25">
      <c r="A5" s="1" t="s">
        <v>579</v>
      </c>
      <c r="B5" s="1" t="s">
        <v>580</v>
      </c>
      <c r="C5" s="1">
        <v>504</v>
      </c>
      <c r="D5" s="1" t="s">
        <v>581</v>
      </c>
      <c r="E5" s="1" t="s">
        <v>581</v>
      </c>
      <c r="F5" s="1" t="s">
        <v>571</v>
      </c>
      <c r="G5" s="1" t="s">
        <v>572</v>
      </c>
    </row>
    <row r="6" spans="1:11" x14ac:dyDescent="0.25">
      <c r="A6" s="1" t="s">
        <v>582</v>
      </c>
      <c r="B6" s="1" t="s">
        <v>583</v>
      </c>
      <c r="C6" s="1">
        <v>701</v>
      </c>
      <c r="D6" s="1" t="s">
        <v>271</v>
      </c>
      <c r="E6" s="1" t="s">
        <v>272</v>
      </c>
      <c r="F6" s="1" t="s">
        <v>584</v>
      </c>
      <c r="G6" s="1" t="s">
        <v>585</v>
      </c>
    </row>
    <row r="7" spans="1:11" x14ac:dyDescent="0.25">
      <c r="A7" s="1" t="s">
        <v>586</v>
      </c>
      <c r="B7" s="1" t="s">
        <v>587</v>
      </c>
      <c r="C7" s="1">
        <v>702</v>
      </c>
      <c r="D7" s="1" t="s">
        <v>275</v>
      </c>
      <c r="E7" s="1" t="s">
        <v>276</v>
      </c>
      <c r="F7" s="1" t="s">
        <v>584</v>
      </c>
      <c r="G7" s="1" t="s">
        <v>585</v>
      </c>
    </row>
    <row r="8" spans="1:11" x14ac:dyDescent="0.25">
      <c r="A8" s="1" t="s">
        <v>588</v>
      </c>
      <c r="B8" s="1" t="s">
        <v>589</v>
      </c>
      <c r="C8" s="1">
        <v>703</v>
      </c>
      <c r="D8" s="1" t="s">
        <v>279</v>
      </c>
      <c r="E8" s="1" t="s">
        <v>280</v>
      </c>
      <c r="F8" s="1" t="s">
        <v>584</v>
      </c>
      <c r="G8" s="1" t="s">
        <v>585</v>
      </c>
    </row>
    <row r="9" spans="1:11" x14ac:dyDescent="0.25">
      <c r="A9" s="1" t="s">
        <v>590</v>
      </c>
      <c r="B9" s="1" t="s">
        <v>591</v>
      </c>
      <c r="C9" s="1">
        <v>704</v>
      </c>
      <c r="D9" s="1" t="s">
        <v>283</v>
      </c>
      <c r="E9" s="1" t="s">
        <v>284</v>
      </c>
      <c r="F9" s="1" t="s">
        <v>584</v>
      </c>
      <c r="G9" s="1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S1a_Plasmids_Screening</vt:lpstr>
      <vt:lpstr>S1b_Plasmids_mRNA</vt:lpstr>
      <vt:lpstr>S1c_gRNAs_single_loci</vt:lpstr>
      <vt:lpstr>S1d_Locus-seq-NGS-primers</vt:lpstr>
      <vt:lpstr>S1e_CART_screening_primers</vt:lpstr>
      <vt:lpstr>S1f_In_vivo_CROPseq_primers</vt:lpstr>
      <vt:lpstr>S1g_In_vivo_CROPseq_indexing</vt:lpstr>
      <vt:lpstr>S1h_Staining_reagents</vt:lpstr>
      <vt:lpstr>S1i_Cloning_sequences</vt:lpstr>
      <vt:lpstr>S1j_CROPseq-multi_indexing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 Pankevich</dc:creator>
  <cp:keywords/>
  <dc:description/>
  <cp:lastModifiedBy>Eugenia Pankevich</cp:lastModifiedBy>
  <cp:revision/>
  <dcterms:created xsi:type="dcterms:W3CDTF">2015-06-05T18:17:20Z</dcterms:created>
  <dcterms:modified xsi:type="dcterms:W3CDTF">2025-07-21T20:37:28Z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2025-05-14T16:42:15Z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66c3fab2-28bf-48ac-a034-d4a63490a0b3</vt:lpwstr>
  </property>
  <property fmtid="{D5CDD505-2E9C-101B-9397-08002B2CF9AE}" pid="8" name="MSIP_Label_17efb97e-6a22-4658-b35c-bacc77de03e2_ContentBits">
    <vt:lpwstr>0</vt:lpwstr>
  </property>
  <property fmtid="{D5CDD505-2E9C-101B-9397-08002B2CF9AE}" pid="9" name="MSIP_Label_17efb97e-6a22-4658-b35c-bacc77de03e2_Tag">
    <vt:lpwstr>10, 3, 0, 1</vt:lpwstr>
  </property>
</Properties>
</file>