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Clements 2024-01-00423/suppl_data/source data/"/>
    </mc:Choice>
  </mc:AlternateContent>
  <xr:revisionPtr revIDLastSave="45" documentId="8_{D6369941-895F-43C8-AEDE-BB6763EBDDB4}" xr6:coauthVersionLast="47" xr6:coauthVersionMax="47" xr10:uidLastSave="{3C741F75-CFE9-4B50-BD04-1ACA233EAE5B}"/>
  <bookViews>
    <workbookView xWindow="-120" yWindow="-120" windowWidth="29040" windowHeight="15720" xr2:uid="{00000000-000D-0000-FFFF-FFFF00000000}"/>
  </bookViews>
  <sheets>
    <sheet name="sp_richness_ecoregions" sheetId="1" r:id="rId1"/>
  </sheets>
  <definedNames>
    <definedName name="_xlnm._FilterDatabase" localSheetId="0" hidden="1">sp_richness_ecoregions!$A$1:$H$90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F26" i="1" s="1"/>
  <c r="E70" i="1"/>
  <c r="E45" i="1"/>
  <c r="E5" i="1"/>
  <c r="E76" i="1"/>
  <c r="E49" i="1"/>
  <c r="F49" i="1" s="1"/>
  <c r="E77" i="1"/>
  <c r="F77" i="1" s="1"/>
  <c r="E33" i="1"/>
  <c r="E79" i="1"/>
  <c r="F79" i="1" s="1"/>
  <c r="E74" i="1"/>
  <c r="F74" i="1" s="1"/>
  <c r="E61" i="1"/>
  <c r="F61" i="1" s="1"/>
  <c r="E81" i="1"/>
  <c r="E62" i="1"/>
  <c r="F62" i="1" s="1"/>
  <c r="E16" i="1"/>
  <c r="F16" i="1" s="1"/>
  <c r="E27" i="1"/>
  <c r="F27" i="1" s="1"/>
  <c r="E32" i="1"/>
  <c r="E90" i="1"/>
  <c r="F90" i="1" s="1"/>
  <c r="E17" i="1"/>
  <c r="F17" i="1" s="1"/>
  <c r="E43" i="1"/>
  <c r="F43" i="1" s="1"/>
  <c r="E55" i="1"/>
  <c r="E37" i="1"/>
  <c r="F37" i="1" s="1"/>
  <c r="E31" i="1"/>
  <c r="F31" i="1" s="1"/>
  <c r="E51" i="1"/>
  <c r="F51" i="1" s="1"/>
  <c r="E54" i="1"/>
  <c r="E68" i="1"/>
  <c r="F68" i="1" s="1"/>
  <c r="E78" i="1"/>
  <c r="F78" i="1" s="1"/>
  <c r="E42" i="1"/>
  <c r="F42" i="1" s="1"/>
  <c r="E56" i="1"/>
  <c r="E86" i="1"/>
  <c r="F86" i="1" s="1"/>
  <c r="E41" i="1"/>
  <c r="F41" i="1" s="1"/>
  <c r="E66" i="1"/>
  <c r="F66" i="1" s="1"/>
  <c r="E7" i="1"/>
  <c r="E72" i="1"/>
  <c r="F72" i="1" s="1"/>
  <c r="E60" i="1"/>
  <c r="F60" i="1" s="1"/>
  <c r="E71" i="1"/>
  <c r="F71" i="1" s="1"/>
  <c r="E48" i="1"/>
  <c r="E6" i="1"/>
  <c r="F6" i="1" s="1"/>
  <c r="E40" i="1"/>
  <c r="F40" i="1" s="1"/>
  <c r="E80" i="1"/>
  <c r="F80" i="1" s="1"/>
  <c r="E75" i="1"/>
  <c r="E4" i="1"/>
  <c r="F4" i="1" s="1"/>
  <c r="E85" i="1"/>
  <c r="F85" i="1" s="1"/>
  <c r="E21" i="1"/>
  <c r="F21" i="1" s="1"/>
  <c r="E25" i="1"/>
  <c r="E12" i="1"/>
  <c r="F12" i="1" s="1"/>
  <c r="E73" i="1"/>
  <c r="F73" i="1" s="1"/>
  <c r="E34" i="1"/>
  <c r="F34" i="1" s="1"/>
  <c r="E18" i="1"/>
  <c r="E10" i="1"/>
  <c r="F10" i="1" s="1"/>
  <c r="E44" i="1"/>
  <c r="F44" i="1" s="1"/>
  <c r="E57" i="1"/>
  <c r="F57" i="1" s="1"/>
  <c r="E88" i="1"/>
  <c r="E13" i="1"/>
  <c r="F13" i="1" s="1"/>
  <c r="E23" i="1"/>
  <c r="F23" i="1" s="1"/>
  <c r="E82" i="1"/>
  <c r="F82" i="1" s="1"/>
  <c r="E35" i="1"/>
  <c r="E58" i="1"/>
  <c r="F58" i="1" s="1"/>
  <c r="E53" i="1"/>
  <c r="F53" i="1" s="1"/>
  <c r="E83" i="1"/>
  <c r="F83" i="1" s="1"/>
  <c r="E24" i="1"/>
  <c r="E11" i="1"/>
  <c r="F11" i="1" s="1"/>
  <c r="E22" i="1"/>
  <c r="F22" i="1" s="1"/>
  <c r="E9" i="1"/>
  <c r="F9" i="1" s="1"/>
  <c r="E59" i="1"/>
  <c r="E3" i="1"/>
  <c r="F3" i="1" s="1"/>
  <c r="E14" i="1"/>
  <c r="F14" i="1" s="1"/>
  <c r="E28" i="1"/>
  <c r="F28" i="1" s="1"/>
  <c r="E63" i="1"/>
  <c r="E19" i="1"/>
  <c r="F19" i="1" s="1"/>
  <c r="E8" i="1"/>
  <c r="F8" i="1" s="1"/>
  <c r="E2" i="1"/>
  <c r="F2" i="1" s="1"/>
  <c r="E39" i="1"/>
  <c r="E50" i="1"/>
  <c r="F50" i="1" s="1"/>
  <c r="E38" i="1"/>
  <c r="F38" i="1" s="1"/>
  <c r="E46" i="1"/>
  <c r="F46" i="1" s="1"/>
  <c r="E15" i="1"/>
  <c r="E64" i="1"/>
  <c r="F64" i="1" s="1"/>
  <c r="E84" i="1"/>
  <c r="F84" i="1" s="1"/>
  <c r="E20" i="1"/>
  <c r="F20" i="1" s="1"/>
  <c r="E30" i="1"/>
  <c r="E87" i="1"/>
  <c r="F87" i="1" s="1"/>
  <c r="E67" i="1"/>
  <c r="F67" i="1" s="1"/>
  <c r="E65" i="1"/>
  <c r="F65" i="1" s="1"/>
  <c r="E36" i="1"/>
  <c r="E89" i="1"/>
  <c r="F89" i="1" s="1"/>
  <c r="E29" i="1"/>
  <c r="F29" i="1" s="1"/>
  <c r="E47" i="1"/>
  <c r="F47" i="1" s="1"/>
  <c r="E52" i="1"/>
  <c r="F70" i="1"/>
  <c r="F45" i="1"/>
  <c r="F5" i="1"/>
  <c r="F76" i="1"/>
  <c r="F33" i="1"/>
  <c r="F81" i="1"/>
  <c r="F32" i="1"/>
  <c r="F55" i="1"/>
  <c r="F54" i="1"/>
  <c r="F56" i="1"/>
  <c r="F7" i="1"/>
  <c r="F48" i="1"/>
  <c r="F75" i="1"/>
  <c r="F25" i="1"/>
  <c r="F18" i="1"/>
  <c r="F88" i="1"/>
  <c r="F35" i="1"/>
  <c r="F24" i="1"/>
  <c r="F59" i="1"/>
  <c r="F63" i="1"/>
  <c r="F39" i="1"/>
  <c r="F15" i="1"/>
  <c r="F30" i="1"/>
  <c r="F36" i="1"/>
  <c r="F52" i="1"/>
  <c r="E69" i="1"/>
  <c r="F69" i="1" s="1"/>
</calcChain>
</file>

<file path=xl/sharedStrings.xml><?xml version="1.0" encoding="utf-8"?>
<sst xmlns="http://schemas.openxmlformats.org/spreadsheetml/2006/main" count="184" uniqueCount="104">
  <si>
    <t>Albany Thickets</t>
  </si>
  <si>
    <t>Albertine Rift Montane Forests</t>
  </si>
  <si>
    <t>Forest</t>
  </si>
  <si>
    <t>Angolan Miombo Woodlands</t>
  </si>
  <si>
    <t>Angolan Montane Forest-Grassland Mosaic</t>
  </si>
  <si>
    <t>Grassland</t>
  </si>
  <si>
    <t>Angolan Mopane Woodlands</t>
  </si>
  <si>
    <t>Angolan Scarp Savanna And Woodlands</t>
  </si>
  <si>
    <t>Atlantic Equatorial Coastal Forests</t>
  </si>
  <si>
    <t>Cameroonian Highlands Forests</t>
  </si>
  <si>
    <t>Central African Mangroves</t>
  </si>
  <si>
    <t>Central Congolian Lowland Forests</t>
  </si>
  <si>
    <t>Central Zambezian Miombo Woodlands</t>
  </si>
  <si>
    <t>Cross-Niger Transition Forests</t>
  </si>
  <si>
    <t>Cross-Sanaga-Bioko Coastal Forests</t>
  </si>
  <si>
    <t>Drakensberg Alti-Montane Grasslands And Woodlands</t>
  </si>
  <si>
    <t>East African Halophytics</t>
  </si>
  <si>
    <t>Desert</t>
  </si>
  <si>
    <t>East African Mangroves</t>
  </si>
  <si>
    <t>East African Montane Forests</t>
  </si>
  <si>
    <t>East African Montane Moorlands</t>
  </si>
  <si>
    <t>East Sudanian Savanna</t>
  </si>
  <si>
    <t>Eastern Arc Forests</t>
  </si>
  <si>
    <t>Eastern Congolian Swamp Forests</t>
  </si>
  <si>
    <t>Eastern Guinean Forests</t>
  </si>
  <si>
    <t>Eastern Miombo Woodlands</t>
  </si>
  <si>
    <t>Eastern Zimbabwe Montane Forest-Grassland Mosaic</t>
  </si>
  <si>
    <t>Eritrean Coastal Desert</t>
  </si>
  <si>
    <t>Ethiopian Montane Forests</t>
  </si>
  <si>
    <t>Ethiopian Montane Grasslands And Woodlands</t>
  </si>
  <si>
    <t>Ethiopian Montane Moorlands</t>
  </si>
  <si>
    <t>Ethiopian Xeric Grasslands And Shrublands</t>
  </si>
  <si>
    <t>Shrubland</t>
  </si>
  <si>
    <t>Etosha Pan Halophytics</t>
  </si>
  <si>
    <t>Guinean Forest-Savanna Mosaic</t>
  </si>
  <si>
    <t>Guinean Mangroves</t>
  </si>
  <si>
    <t>Guinean Montane Forests</t>
  </si>
  <si>
    <t>Highveld Grasslands</t>
  </si>
  <si>
    <t>Hobyo Grasslands And Shrublands</t>
  </si>
  <si>
    <t>Inner Niger Delta Flooded Savanna</t>
  </si>
  <si>
    <t>Itigi-Sumbu Thicket</t>
  </si>
  <si>
    <t>Jos Plateau Forest-Grassland Mosaic</t>
  </si>
  <si>
    <t>Kalahari Acacia-Baikiaea Woodlands</t>
  </si>
  <si>
    <t>Kalahari Xeric Savanna</t>
  </si>
  <si>
    <t>Kaokoveld Desert</t>
  </si>
  <si>
    <t>Knysna-Amatole Montane Forests</t>
  </si>
  <si>
    <t>Kwazulu-Cape Coastal Forest Mosaic</t>
  </si>
  <si>
    <t>Lake Chad Flooded Savanna</t>
  </si>
  <si>
    <t>Lowland Fynbos And Renosterveld</t>
  </si>
  <si>
    <t>Fynbos</t>
  </si>
  <si>
    <t>Mandara Plateau Mosaic</t>
  </si>
  <si>
    <t>Maputaland Coastal Forest Mosaic</t>
  </si>
  <si>
    <t>Maputaland-Pondoland Bushland And Thickets</t>
  </si>
  <si>
    <t>Masai Xeric Grasslands And Shrublands</t>
  </si>
  <si>
    <t>Montane Fynbos And Renosterveld</t>
  </si>
  <si>
    <t>Mount Cameroon And Bioko Montane Forests</t>
  </si>
  <si>
    <t>Nama Karoo</t>
  </si>
  <si>
    <t>Namib Desert</t>
  </si>
  <si>
    <t>Namibian Savanna Woodlands</t>
  </si>
  <si>
    <t>Niger Delta Swamp Forests</t>
  </si>
  <si>
    <t>Nigerian Lowland Forests</t>
  </si>
  <si>
    <t>Northeastern Congolian Lowland Forests</t>
  </si>
  <si>
    <t>Northern Acacia-Commiphora Bushlands And Thickets</t>
  </si>
  <si>
    <t>Northern Congolian Forest-Savanna Mosaic</t>
  </si>
  <si>
    <t>Northern Zanzibar-Inhambane Coastal Forest Mosaic</t>
  </si>
  <si>
    <t>Northwestern Congolian Lowland Forests</t>
  </si>
  <si>
    <t>Ruwenzori-Virunga Montane Moorlands</t>
  </si>
  <si>
    <t>Saharan Flooded Grasslands</t>
  </si>
  <si>
    <t>Sahelian Acacia Savanna</t>
  </si>
  <si>
    <t>Serengeti Volcanic Grasslands</t>
  </si>
  <si>
    <t>Somali Acacia-Commiphora Bushlands And Thickets</t>
  </si>
  <si>
    <t>Somali Montane Xeric Woodlands</t>
  </si>
  <si>
    <t>South Malawi Montane Forest-Grassland Mosaic</t>
  </si>
  <si>
    <t>Southern Acacia-Commiphora Bushlands And Thickets</t>
  </si>
  <si>
    <t>Southern Africa Bushveld</t>
  </si>
  <si>
    <t>Southern Africa Mangroves</t>
  </si>
  <si>
    <t>Southern Congolian Forest-Savanna Mosaic</t>
  </si>
  <si>
    <t>Southern Miombo Woodlands</t>
  </si>
  <si>
    <t>Southern Rift Montane Forest-Grassland Mosaic</t>
  </si>
  <si>
    <t>Southern Zanzibar-Inhambane Coastal Forest Mosaic</t>
  </si>
  <si>
    <t>Succulent Karoo</t>
  </si>
  <si>
    <t>Victoria Basin Forest-Savanna Mosaic</t>
  </si>
  <si>
    <t>West Sudanian Savanna</t>
  </si>
  <si>
    <t>Western Congolian Forest-Savanna Mosaic</t>
  </si>
  <si>
    <t>Western Congolian Swamp Forests</t>
  </si>
  <si>
    <t>Western Guinean Lowland Forests</t>
  </si>
  <si>
    <t>Western Zambezian Grasslands</t>
  </si>
  <si>
    <t>Zambezian And Mopane Woodlands</t>
  </si>
  <si>
    <t>Zambezian Baikiaea Woodlands</t>
  </si>
  <si>
    <t>Zambezian Coastal Flooded Savanna</t>
  </si>
  <si>
    <t>Zambezian Cryptosepalum Dry Forests</t>
  </si>
  <si>
    <t>Zambezian Flooded Grasslands</t>
  </si>
  <si>
    <t>Zambezian Halophytics</t>
  </si>
  <si>
    <t>Drakensberg Montane Grasslands, Woodlands And Forests</t>
  </si>
  <si>
    <t>Biome</t>
  </si>
  <si>
    <t xml:space="preserve">Mixed-acacia savanna </t>
  </si>
  <si>
    <t>Mosaic</t>
  </si>
  <si>
    <t>Caesalpinioid-miombo humid savanna</t>
  </si>
  <si>
    <t xml:space="preserve">Thicket </t>
  </si>
  <si>
    <t>Ecoregion</t>
  </si>
  <si>
    <t>Plant species number</t>
  </si>
  <si>
    <t>Vertebrate species number</t>
  </si>
  <si>
    <t>Total species number</t>
  </si>
  <si>
    <t>% plant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</si>
</sst>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topLeftCell="B1" zoomScaleNormal="100" workbookViewId="0">
      <selection activeCell="B1" sqref="B1"/>
    </sheetView>
  </sheetViews>
  <sheetFormatPr defaultRowHeight="15" x14ac:dyDescent="0.25"/>
  <cols>
    <col min="2" max="2" width="50" bestFit="1" customWidth="1"/>
    <col min="4" max="4" width="11.5703125" bestFit="1" customWidth="1"/>
  </cols>
  <sheetData>
    <row r="1" spans="1:6" x14ac:dyDescent="0.25">
      <c r="A1" t="s">
        <v>94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</row>
    <row r="2" spans="1:6" x14ac:dyDescent="0.25">
      <c r="A2" t="s">
        <v>96</v>
      </c>
      <c r="B2" t="s">
        <v>0</v>
      </c>
      <c r="C2">
        <v>1200</v>
      </c>
      <c r="D2">
        <v>667</v>
      </c>
      <c r="E2">
        <f t="shared" ref="E2:E33" si="0">SUM(C2:D2)</f>
        <v>1867</v>
      </c>
      <c r="F2">
        <f t="shared" ref="F2:F33" si="1">C2/E2</f>
        <v>0.64274236743438673</v>
      </c>
    </row>
    <row r="3" spans="1:6" x14ac:dyDescent="0.25">
      <c r="A3" t="s">
        <v>96</v>
      </c>
      <c r="B3" t="s">
        <v>1</v>
      </c>
      <c r="C3">
        <v>3500</v>
      </c>
      <c r="D3">
        <v>1724</v>
      </c>
      <c r="E3">
        <f t="shared" si="0"/>
        <v>5224</v>
      </c>
      <c r="F3">
        <f t="shared" si="1"/>
        <v>0.66998468606431849</v>
      </c>
    </row>
    <row r="4" spans="1:6" x14ac:dyDescent="0.25">
      <c r="A4" t="s">
        <v>96</v>
      </c>
      <c r="B4" t="s">
        <v>3</v>
      </c>
      <c r="C4">
        <v>2400</v>
      </c>
      <c r="D4">
        <v>1338</v>
      </c>
      <c r="E4">
        <f t="shared" si="0"/>
        <v>3738</v>
      </c>
      <c r="F4">
        <f t="shared" si="1"/>
        <v>0.6420545746388443</v>
      </c>
    </row>
    <row r="5" spans="1:6" x14ac:dyDescent="0.25">
      <c r="A5" t="s">
        <v>96</v>
      </c>
      <c r="B5" t="s">
        <v>4</v>
      </c>
      <c r="C5">
        <v>2000</v>
      </c>
      <c r="D5">
        <v>902</v>
      </c>
      <c r="E5">
        <f t="shared" si="0"/>
        <v>2902</v>
      </c>
      <c r="F5">
        <f t="shared" si="1"/>
        <v>0.68917987594762231</v>
      </c>
    </row>
    <row r="6" spans="1:6" x14ac:dyDescent="0.25">
      <c r="A6" t="s">
        <v>96</v>
      </c>
      <c r="B6" t="s">
        <v>6</v>
      </c>
      <c r="C6">
        <v>1100</v>
      </c>
      <c r="D6">
        <v>877</v>
      </c>
      <c r="E6">
        <f t="shared" si="0"/>
        <v>1977</v>
      </c>
      <c r="F6">
        <f t="shared" si="1"/>
        <v>0.55639858371269602</v>
      </c>
    </row>
    <row r="7" spans="1:6" x14ac:dyDescent="0.25">
      <c r="A7" t="s">
        <v>96</v>
      </c>
      <c r="B7" t="s">
        <v>7</v>
      </c>
      <c r="C7">
        <v>1500</v>
      </c>
      <c r="D7">
        <v>1049</v>
      </c>
      <c r="E7">
        <f t="shared" si="0"/>
        <v>2549</v>
      </c>
      <c r="F7">
        <f t="shared" si="1"/>
        <v>0.58846606512357791</v>
      </c>
    </row>
    <row r="8" spans="1:6" x14ac:dyDescent="0.25">
      <c r="A8" t="s">
        <v>96</v>
      </c>
      <c r="B8" t="s">
        <v>8</v>
      </c>
      <c r="C8">
        <v>6000</v>
      </c>
      <c r="D8">
        <v>1160</v>
      </c>
      <c r="E8">
        <f t="shared" si="0"/>
        <v>7160</v>
      </c>
      <c r="F8">
        <f t="shared" si="1"/>
        <v>0.83798882681564246</v>
      </c>
    </row>
    <row r="9" spans="1:6" x14ac:dyDescent="0.25">
      <c r="A9" t="s">
        <v>96</v>
      </c>
      <c r="B9" t="s">
        <v>9</v>
      </c>
      <c r="C9">
        <v>3300</v>
      </c>
      <c r="D9">
        <v>1405</v>
      </c>
      <c r="E9">
        <f t="shared" si="0"/>
        <v>4705</v>
      </c>
      <c r="F9">
        <f t="shared" si="1"/>
        <v>0.70138150903294372</v>
      </c>
    </row>
    <row r="10" spans="1:6" x14ac:dyDescent="0.25">
      <c r="A10" t="s">
        <v>96</v>
      </c>
      <c r="B10" t="s">
        <v>10</v>
      </c>
      <c r="C10">
        <v>200</v>
      </c>
      <c r="D10">
        <v>1313</v>
      </c>
      <c r="E10">
        <f t="shared" si="0"/>
        <v>1513</v>
      </c>
      <c r="F10">
        <f t="shared" si="1"/>
        <v>0.13218770654329148</v>
      </c>
    </row>
    <row r="11" spans="1:6" x14ac:dyDescent="0.25">
      <c r="A11" t="s">
        <v>96</v>
      </c>
      <c r="B11" t="s">
        <v>11</v>
      </c>
      <c r="C11">
        <v>3600</v>
      </c>
      <c r="D11">
        <v>860</v>
      </c>
      <c r="E11">
        <f t="shared" si="0"/>
        <v>4460</v>
      </c>
      <c r="F11">
        <f t="shared" si="1"/>
        <v>0.80717488789237668</v>
      </c>
    </row>
    <row r="12" spans="1:6" x14ac:dyDescent="0.25">
      <c r="A12" t="s">
        <v>96</v>
      </c>
      <c r="B12" t="s">
        <v>12</v>
      </c>
      <c r="C12">
        <v>3800</v>
      </c>
      <c r="D12">
        <v>1845</v>
      </c>
      <c r="E12">
        <f t="shared" si="0"/>
        <v>5645</v>
      </c>
      <c r="F12">
        <f t="shared" si="1"/>
        <v>0.67316209034543839</v>
      </c>
    </row>
    <row r="13" spans="1:6" x14ac:dyDescent="0.25">
      <c r="A13" t="s">
        <v>96</v>
      </c>
      <c r="B13" t="s">
        <v>13</v>
      </c>
      <c r="C13">
        <v>2100</v>
      </c>
      <c r="D13">
        <v>730</v>
      </c>
      <c r="E13">
        <f t="shared" si="0"/>
        <v>2830</v>
      </c>
      <c r="F13">
        <f t="shared" si="1"/>
        <v>0.74204946996466437</v>
      </c>
    </row>
    <row r="14" spans="1:6" x14ac:dyDescent="0.25">
      <c r="A14" t="s">
        <v>96</v>
      </c>
      <c r="B14" t="s">
        <v>14</v>
      </c>
      <c r="C14">
        <v>4000</v>
      </c>
      <c r="D14">
        <v>1239</v>
      </c>
      <c r="E14">
        <f t="shared" si="0"/>
        <v>5239</v>
      </c>
      <c r="F14">
        <f t="shared" si="1"/>
        <v>0.76350448558885287</v>
      </c>
    </row>
    <row r="15" spans="1:6" x14ac:dyDescent="0.25">
      <c r="A15" t="s">
        <v>96</v>
      </c>
      <c r="B15" t="s">
        <v>15</v>
      </c>
      <c r="C15">
        <v>800</v>
      </c>
      <c r="D15">
        <v>610</v>
      </c>
      <c r="E15">
        <f t="shared" si="0"/>
        <v>1410</v>
      </c>
      <c r="F15">
        <f t="shared" si="1"/>
        <v>0.56737588652482274</v>
      </c>
    </row>
    <row r="16" spans="1:6" x14ac:dyDescent="0.25">
      <c r="A16" t="s">
        <v>96</v>
      </c>
      <c r="B16" t="s">
        <v>93</v>
      </c>
      <c r="C16">
        <v>3700</v>
      </c>
      <c r="D16">
        <v>1224</v>
      </c>
      <c r="E16">
        <f t="shared" si="0"/>
        <v>4924</v>
      </c>
      <c r="F16">
        <f t="shared" si="1"/>
        <v>0.75142160844841588</v>
      </c>
    </row>
    <row r="17" spans="1:6" x14ac:dyDescent="0.25">
      <c r="A17" t="s">
        <v>17</v>
      </c>
      <c r="B17" t="s">
        <v>16</v>
      </c>
      <c r="C17">
        <v>80</v>
      </c>
      <c r="D17">
        <v>901</v>
      </c>
      <c r="E17">
        <f t="shared" si="0"/>
        <v>981</v>
      </c>
      <c r="F17">
        <f t="shared" si="1"/>
        <v>8.1549439347604488E-2</v>
      </c>
    </row>
    <row r="18" spans="1:6" x14ac:dyDescent="0.25">
      <c r="A18" t="s">
        <v>17</v>
      </c>
      <c r="B18" t="s">
        <v>18</v>
      </c>
      <c r="C18">
        <v>200</v>
      </c>
      <c r="D18">
        <v>1171</v>
      </c>
      <c r="E18">
        <f t="shared" si="0"/>
        <v>1371</v>
      </c>
      <c r="F18">
        <f t="shared" si="1"/>
        <v>0.14587892049598833</v>
      </c>
    </row>
    <row r="19" spans="1:6" x14ac:dyDescent="0.25">
      <c r="A19" t="s">
        <v>17</v>
      </c>
      <c r="B19" t="s">
        <v>19</v>
      </c>
      <c r="C19">
        <v>4000</v>
      </c>
      <c r="D19">
        <v>1624</v>
      </c>
      <c r="E19">
        <f t="shared" si="0"/>
        <v>5624</v>
      </c>
      <c r="F19">
        <f t="shared" si="1"/>
        <v>0.71123755334281646</v>
      </c>
    </row>
    <row r="20" spans="1:6" x14ac:dyDescent="0.25">
      <c r="A20" t="s">
        <v>17</v>
      </c>
      <c r="B20" t="s">
        <v>20</v>
      </c>
      <c r="C20">
        <v>400</v>
      </c>
      <c r="D20">
        <v>1278</v>
      </c>
      <c r="E20">
        <f t="shared" si="0"/>
        <v>1678</v>
      </c>
      <c r="F20">
        <f t="shared" si="1"/>
        <v>0.23837902264600716</v>
      </c>
    </row>
    <row r="21" spans="1:6" x14ac:dyDescent="0.25">
      <c r="A21" t="s">
        <v>17</v>
      </c>
      <c r="B21" t="s">
        <v>21</v>
      </c>
      <c r="C21">
        <v>2300</v>
      </c>
      <c r="D21">
        <v>1842</v>
      </c>
      <c r="E21">
        <f t="shared" si="0"/>
        <v>4142</v>
      </c>
      <c r="F21">
        <f t="shared" si="1"/>
        <v>0.55528730082085953</v>
      </c>
    </row>
    <row r="22" spans="1:6" x14ac:dyDescent="0.25">
      <c r="A22" t="s">
        <v>17</v>
      </c>
      <c r="B22" t="s">
        <v>22</v>
      </c>
      <c r="C22">
        <v>3200</v>
      </c>
      <c r="D22">
        <v>1443</v>
      </c>
      <c r="E22">
        <f t="shared" si="0"/>
        <v>4643</v>
      </c>
      <c r="F22">
        <f t="shared" si="1"/>
        <v>0.68920956278268364</v>
      </c>
    </row>
    <row r="23" spans="1:6" x14ac:dyDescent="0.25">
      <c r="A23" t="s">
        <v>32</v>
      </c>
      <c r="B23" t="s">
        <v>23</v>
      </c>
      <c r="C23">
        <v>2000</v>
      </c>
      <c r="D23">
        <v>893</v>
      </c>
      <c r="E23">
        <f t="shared" si="0"/>
        <v>2893</v>
      </c>
      <c r="F23">
        <f t="shared" si="1"/>
        <v>0.69132388524023503</v>
      </c>
    </row>
    <row r="24" spans="1:6" x14ac:dyDescent="0.25">
      <c r="A24" t="s">
        <v>32</v>
      </c>
      <c r="B24" t="s">
        <v>24</v>
      </c>
      <c r="C24">
        <v>3200</v>
      </c>
      <c r="D24">
        <v>1172</v>
      </c>
      <c r="E24">
        <f t="shared" si="0"/>
        <v>4372</v>
      </c>
      <c r="F24">
        <f t="shared" si="1"/>
        <v>0.73193046660567251</v>
      </c>
    </row>
    <row r="25" spans="1:6" x14ac:dyDescent="0.25">
      <c r="A25" t="s">
        <v>32</v>
      </c>
      <c r="B25" t="s">
        <v>25</v>
      </c>
      <c r="C25">
        <v>2800</v>
      </c>
      <c r="D25">
        <v>1427</v>
      </c>
      <c r="E25">
        <f t="shared" si="0"/>
        <v>4227</v>
      </c>
      <c r="F25">
        <f t="shared" si="1"/>
        <v>0.66240832741897326</v>
      </c>
    </row>
    <row r="26" spans="1:6" x14ac:dyDescent="0.25">
      <c r="A26" t="s">
        <v>32</v>
      </c>
      <c r="B26" t="s">
        <v>26</v>
      </c>
      <c r="C26">
        <v>1700</v>
      </c>
      <c r="D26">
        <v>886</v>
      </c>
      <c r="E26">
        <f t="shared" si="0"/>
        <v>2586</v>
      </c>
      <c r="F26">
        <f t="shared" si="1"/>
        <v>0.65738592420726993</v>
      </c>
    </row>
    <row r="27" spans="1:6" x14ac:dyDescent="0.25">
      <c r="A27" t="s">
        <v>32</v>
      </c>
      <c r="B27" t="s">
        <v>27</v>
      </c>
      <c r="C27">
        <v>100</v>
      </c>
      <c r="D27">
        <v>324</v>
      </c>
      <c r="E27">
        <f t="shared" si="0"/>
        <v>424</v>
      </c>
      <c r="F27">
        <f t="shared" si="1"/>
        <v>0.23584905660377359</v>
      </c>
    </row>
    <row r="28" spans="1:6" x14ac:dyDescent="0.25">
      <c r="A28" t="s">
        <v>32</v>
      </c>
      <c r="B28" t="s">
        <v>28</v>
      </c>
      <c r="C28">
        <v>4000</v>
      </c>
      <c r="D28">
        <v>1313</v>
      </c>
      <c r="E28">
        <f t="shared" si="0"/>
        <v>5313</v>
      </c>
      <c r="F28">
        <f t="shared" si="1"/>
        <v>0.75287031808770943</v>
      </c>
    </row>
    <row r="29" spans="1:6" x14ac:dyDescent="0.25">
      <c r="A29" t="s">
        <v>95</v>
      </c>
      <c r="B29" t="s">
        <v>29</v>
      </c>
      <c r="C29">
        <v>2000</v>
      </c>
      <c r="D29">
        <v>1255</v>
      </c>
      <c r="E29">
        <f t="shared" si="0"/>
        <v>3255</v>
      </c>
      <c r="F29">
        <f t="shared" si="1"/>
        <v>0.61443932411674351</v>
      </c>
    </row>
    <row r="30" spans="1:6" x14ac:dyDescent="0.25">
      <c r="A30" t="s">
        <v>95</v>
      </c>
      <c r="B30" t="s">
        <v>30</v>
      </c>
      <c r="C30">
        <v>700</v>
      </c>
      <c r="D30">
        <v>1035</v>
      </c>
      <c r="E30">
        <f t="shared" si="0"/>
        <v>1735</v>
      </c>
      <c r="F30">
        <f t="shared" si="1"/>
        <v>0.40345821325648418</v>
      </c>
    </row>
    <row r="31" spans="1:6" x14ac:dyDescent="0.25">
      <c r="A31" t="s">
        <v>95</v>
      </c>
      <c r="B31" t="s">
        <v>31</v>
      </c>
      <c r="C31">
        <v>850</v>
      </c>
      <c r="D31">
        <v>835</v>
      </c>
      <c r="E31">
        <f t="shared" si="0"/>
        <v>1685</v>
      </c>
      <c r="F31">
        <f t="shared" si="1"/>
        <v>0.50445103857566764</v>
      </c>
    </row>
    <row r="32" spans="1:6" x14ac:dyDescent="0.25">
      <c r="A32" t="s">
        <v>95</v>
      </c>
      <c r="B32" t="s">
        <v>33</v>
      </c>
      <c r="C32">
        <v>80</v>
      </c>
      <c r="D32">
        <v>532</v>
      </c>
      <c r="E32">
        <f t="shared" si="0"/>
        <v>612</v>
      </c>
      <c r="F32">
        <f t="shared" si="1"/>
        <v>0.13071895424836602</v>
      </c>
    </row>
    <row r="33" spans="1:6" x14ac:dyDescent="0.25">
      <c r="A33" t="s">
        <v>95</v>
      </c>
      <c r="B33" t="s">
        <v>34</v>
      </c>
      <c r="C33">
        <v>2500</v>
      </c>
      <c r="D33">
        <v>1604</v>
      </c>
      <c r="E33">
        <f t="shared" si="0"/>
        <v>4104</v>
      </c>
      <c r="F33">
        <f t="shared" si="1"/>
        <v>0.60916179337231968</v>
      </c>
    </row>
    <row r="34" spans="1:6" x14ac:dyDescent="0.25">
      <c r="A34" t="s">
        <v>95</v>
      </c>
      <c r="B34" t="s">
        <v>35</v>
      </c>
      <c r="C34">
        <v>200</v>
      </c>
      <c r="D34">
        <v>1122</v>
      </c>
      <c r="E34">
        <f t="shared" ref="E34:E65" si="2">SUM(C34:D34)</f>
        <v>1322</v>
      </c>
      <c r="F34">
        <f t="shared" ref="F34:F65" si="3">C34/E34</f>
        <v>0.15128593040847202</v>
      </c>
    </row>
    <row r="35" spans="1:6" x14ac:dyDescent="0.25">
      <c r="A35" t="s">
        <v>95</v>
      </c>
      <c r="B35" t="s">
        <v>36</v>
      </c>
      <c r="C35">
        <v>2700</v>
      </c>
      <c r="D35">
        <v>1096</v>
      </c>
      <c r="E35">
        <f t="shared" si="2"/>
        <v>3796</v>
      </c>
      <c r="F35">
        <f t="shared" si="3"/>
        <v>0.71127502634351947</v>
      </c>
    </row>
    <row r="36" spans="1:6" x14ac:dyDescent="0.25">
      <c r="A36" t="s">
        <v>95</v>
      </c>
      <c r="B36" t="s">
        <v>37</v>
      </c>
      <c r="C36">
        <v>1900</v>
      </c>
      <c r="D36">
        <v>888</v>
      </c>
      <c r="E36">
        <f t="shared" si="2"/>
        <v>2788</v>
      </c>
      <c r="F36">
        <f t="shared" si="3"/>
        <v>0.68149210903873747</v>
      </c>
    </row>
    <row r="37" spans="1:6" x14ac:dyDescent="0.25">
      <c r="A37" t="s">
        <v>95</v>
      </c>
      <c r="B37" t="s">
        <v>38</v>
      </c>
      <c r="C37">
        <v>800</v>
      </c>
      <c r="D37">
        <v>529</v>
      </c>
      <c r="E37">
        <f t="shared" si="2"/>
        <v>1329</v>
      </c>
      <c r="F37">
        <f t="shared" si="3"/>
        <v>0.60195635816403315</v>
      </c>
    </row>
    <row r="38" spans="1:6" x14ac:dyDescent="0.25">
      <c r="A38" t="s">
        <v>97</v>
      </c>
      <c r="B38" t="s">
        <v>39</v>
      </c>
      <c r="C38">
        <v>500</v>
      </c>
      <c r="D38">
        <v>600</v>
      </c>
      <c r="E38">
        <f t="shared" si="2"/>
        <v>1100</v>
      </c>
      <c r="F38">
        <f t="shared" si="3"/>
        <v>0.45454545454545453</v>
      </c>
    </row>
    <row r="39" spans="1:6" x14ac:dyDescent="0.25">
      <c r="A39" t="s">
        <v>97</v>
      </c>
      <c r="B39" t="s">
        <v>40</v>
      </c>
      <c r="C39">
        <v>1000</v>
      </c>
      <c r="D39">
        <v>959</v>
      </c>
      <c r="E39">
        <f t="shared" si="2"/>
        <v>1959</v>
      </c>
      <c r="F39">
        <f t="shared" si="3"/>
        <v>0.51046452271567122</v>
      </c>
    </row>
    <row r="40" spans="1:6" x14ac:dyDescent="0.25">
      <c r="A40" t="s">
        <v>97</v>
      </c>
      <c r="B40" t="s">
        <v>41</v>
      </c>
      <c r="C40">
        <v>1300</v>
      </c>
      <c r="D40">
        <v>713</v>
      </c>
      <c r="E40">
        <f t="shared" si="2"/>
        <v>2013</v>
      </c>
      <c r="F40">
        <f t="shared" si="3"/>
        <v>0.64580228514654747</v>
      </c>
    </row>
    <row r="41" spans="1:6" x14ac:dyDescent="0.25">
      <c r="A41" t="s">
        <v>97</v>
      </c>
      <c r="B41" t="s">
        <v>42</v>
      </c>
      <c r="C41">
        <v>1400</v>
      </c>
      <c r="D41">
        <v>962</v>
      </c>
      <c r="E41">
        <f t="shared" si="2"/>
        <v>2362</v>
      </c>
      <c r="F41">
        <f t="shared" si="3"/>
        <v>0.59271803556308211</v>
      </c>
    </row>
    <row r="42" spans="1:6" x14ac:dyDescent="0.25">
      <c r="A42" t="s">
        <v>97</v>
      </c>
      <c r="B42" t="s">
        <v>43</v>
      </c>
      <c r="C42">
        <v>700</v>
      </c>
      <c r="D42">
        <v>825</v>
      </c>
      <c r="E42">
        <f t="shared" si="2"/>
        <v>1525</v>
      </c>
      <c r="F42">
        <f t="shared" si="3"/>
        <v>0.45901639344262296</v>
      </c>
    </row>
    <row r="43" spans="1:6" x14ac:dyDescent="0.25">
      <c r="A43" t="s">
        <v>97</v>
      </c>
      <c r="B43" t="s">
        <v>44</v>
      </c>
      <c r="C43">
        <v>500</v>
      </c>
      <c r="D43">
        <v>669</v>
      </c>
      <c r="E43">
        <f t="shared" si="2"/>
        <v>1169</v>
      </c>
      <c r="F43">
        <f t="shared" si="3"/>
        <v>0.42771599657827203</v>
      </c>
    </row>
    <row r="44" spans="1:6" x14ac:dyDescent="0.25">
      <c r="A44" t="s">
        <v>97</v>
      </c>
      <c r="B44" t="s">
        <v>45</v>
      </c>
      <c r="C44">
        <v>1000</v>
      </c>
      <c r="D44">
        <v>645</v>
      </c>
      <c r="E44">
        <f t="shared" si="2"/>
        <v>1645</v>
      </c>
      <c r="F44">
        <f t="shared" si="3"/>
        <v>0.60790273556231</v>
      </c>
    </row>
    <row r="45" spans="1:6" x14ac:dyDescent="0.25">
      <c r="A45" t="s">
        <v>97</v>
      </c>
      <c r="B45" t="s">
        <v>46</v>
      </c>
      <c r="C45">
        <v>2000</v>
      </c>
      <c r="D45">
        <v>868</v>
      </c>
      <c r="E45">
        <f t="shared" si="2"/>
        <v>2868</v>
      </c>
      <c r="F45">
        <f t="shared" si="3"/>
        <v>0.69735006973500702</v>
      </c>
    </row>
    <row r="46" spans="1:6" x14ac:dyDescent="0.25">
      <c r="A46" t="s">
        <v>97</v>
      </c>
      <c r="B46" t="s">
        <v>47</v>
      </c>
      <c r="C46">
        <v>600</v>
      </c>
      <c r="D46">
        <v>710</v>
      </c>
      <c r="E46">
        <f t="shared" si="2"/>
        <v>1310</v>
      </c>
      <c r="F46">
        <f t="shared" si="3"/>
        <v>0.4580152671755725</v>
      </c>
    </row>
    <row r="47" spans="1:6" x14ac:dyDescent="0.25">
      <c r="A47" t="s">
        <v>97</v>
      </c>
      <c r="B47" t="s">
        <v>48</v>
      </c>
      <c r="C47">
        <v>3000</v>
      </c>
      <c r="D47">
        <v>670</v>
      </c>
      <c r="E47">
        <f t="shared" si="2"/>
        <v>3670</v>
      </c>
      <c r="F47">
        <f t="shared" si="3"/>
        <v>0.81743869209809261</v>
      </c>
    </row>
    <row r="48" spans="1:6" x14ac:dyDescent="0.25">
      <c r="A48" t="s">
        <v>2</v>
      </c>
      <c r="B48" t="s">
        <v>50</v>
      </c>
      <c r="C48">
        <v>600</v>
      </c>
      <c r="D48">
        <v>594</v>
      </c>
      <c r="E48">
        <f t="shared" si="2"/>
        <v>1194</v>
      </c>
      <c r="F48">
        <f t="shared" si="3"/>
        <v>0.50251256281407031</v>
      </c>
    </row>
    <row r="49" spans="1:6" x14ac:dyDescent="0.25">
      <c r="A49" t="s">
        <v>2</v>
      </c>
      <c r="B49" t="s">
        <v>51</v>
      </c>
      <c r="C49">
        <v>2700</v>
      </c>
      <c r="D49">
        <v>844</v>
      </c>
      <c r="E49">
        <f t="shared" si="2"/>
        <v>3544</v>
      </c>
      <c r="F49">
        <f t="shared" si="3"/>
        <v>0.76185101580135439</v>
      </c>
    </row>
    <row r="50" spans="1:6" x14ac:dyDescent="0.25">
      <c r="A50" t="s">
        <v>2</v>
      </c>
      <c r="B50" t="s">
        <v>52</v>
      </c>
      <c r="C50">
        <v>2100</v>
      </c>
      <c r="D50">
        <v>869</v>
      </c>
      <c r="E50">
        <f t="shared" si="2"/>
        <v>2969</v>
      </c>
      <c r="F50">
        <f t="shared" si="3"/>
        <v>0.70730885820141465</v>
      </c>
    </row>
    <row r="51" spans="1:6" x14ac:dyDescent="0.25">
      <c r="A51" t="s">
        <v>2</v>
      </c>
      <c r="B51" t="s">
        <v>53</v>
      </c>
      <c r="C51">
        <v>900</v>
      </c>
      <c r="D51">
        <v>1008</v>
      </c>
      <c r="E51">
        <f t="shared" si="2"/>
        <v>1908</v>
      </c>
      <c r="F51">
        <f t="shared" si="3"/>
        <v>0.47169811320754718</v>
      </c>
    </row>
    <row r="52" spans="1:6" x14ac:dyDescent="0.25">
      <c r="A52" t="s">
        <v>2</v>
      </c>
      <c r="B52" t="s">
        <v>54</v>
      </c>
      <c r="C52">
        <v>6300</v>
      </c>
      <c r="D52">
        <v>738</v>
      </c>
      <c r="E52">
        <f t="shared" si="2"/>
        <v>7038</v>
      </c>
      <c r="F52">
        <f t="shared" si="3"/>
        <v>0.8951406649616368</v>
      </c>
    </row>
    <row r="53" spans="1:6" x14ac:dyDescent="0.25">
      <c r="A53" t="s">
        <v>2</v>
      </c>
      <c r="B53" t="s">
        <v>55</v>
      </c>
      <c r="C53">
        <v>3300</v>
      </c>
      <c r="D53">
        <v>858</v>
      </c>
      <c r="E53">
        <f t="shared" si="2"/>
        <v>4158</v>
      </c>
      <c r="F53">
        <f t="shared" si="3"/>
        <v>0.79365079365079361</v>
      </c>
    </row>
    <row r="54" spans="1:6" x14ac:dyDescent="0.25">
      <c r="A54" t="s">
        <v>2</v>
      </c>
      <c r="B54" t="s">
        <v>56</v>
      </c>
      <c r="C54">
        <v>1100</v>
      </c>
      <c r="D54">
        <v>860</v>
      </c>
      <c r="E54">
        <f t="shared" si="2"/>
        <v>1960</v>
      </c>
      <c r="F54">
        <f t="shared" si="3"/>
        <v>0.56122448979591832</v>
      </c>
    </row>
    <row r="55" spans="1:6" x14ac:dyDescent="0.25">
      <c r="A55" t="s">
        <v>2</v>
      </c>
      <c r="B55" t="s">
        <v>57</v>
      </c>
      <c r="C55">
        <v>1000</v>
      </c>
      <c r="D55">
        <v>495</v>
      </c>
      <c r="E55">
        <f t="shared" si="2"/>
        <v>1495</v>
      </c>
      <c r="F55">
        <f t="shared" si="3"/>
        <v>0.66889632107023411</v>
      </c>
    </row>
    <row r="56" spans="1:6" x14ac:dyDescent="0.25">
      <c r="A56" t="s">
        <v>2</v>
      </c>
      <c r="B56" t="s">
        <v>58</v>
      </c>
      <c r="C56">
        <v>1100</v>
      </c>
      <c r="D56">
        <v>884</v>
      </c>
      <c r="E56">
        <f t="shared" si="2"/>
        <v>1984</v>
      </c>
      <c r="F56">
        <f t="shared" si="3"/>
        <v>0.55443548387096775</v>
      </c>
    </row>
    <row r="57" spans="1:6" x14ac:dyDescent="0.25">
      <c r="A57" t="s">
        <v>2</v>
      </c>
      <c r="B57" t="s">
        <v>59</v>
      </c>
      <c r="C57">
        <v>1500</v>
      </c>
      <c r="D57">
        <v>618</v>
      </c>
      <c r="E57">
        <f t="shared" si="2"/>
        <v>2118</v>
      </c>
      <c r="F57">
        <f t="shared" si="3"/>
        <v>0.70821529745042489</v>
      </c>
    </row>
    <row r="58" spans="1:6" x14ac:dyDescent="0.25">
      <c r="A58" t="s">
        <v>2</v>
      </c>
      <c r="B58" t="s">
        <v>60</v>
      </c>
      <c r="C58">
        <v>3000</v>
      </c>
      <c r="D58">
        <v>896</v>
      </c>
      <c r="E58">
        <f t="shared" si="2"/>
        <v>3896</v>
      </c>
      <c r="F58">
        <f t="shared" si="3"/>
        <v>0.77002053388090352</v>
      </c>
    </row>
    <row r="59" spans="1:6" x14ac:dyDescent="0.25">
      <c r="A59" t="s">
        <v>2</v>
      </c>
      <c r="B59" t="s">
        <v>61</v>
      </c>
      <c r="C59">
        <v>3600</v>
      </c>
      <c r="D59">
        <v>1532</v>
      </c>
      <c r="E59">
        <f t="shared" si="2"/>
        <v>5132</v>
      </c>
      <c r="F59">
        <f t="shared" si="3"/>
        <v>0.70148090413094311</v>
      </c>
    </row>
    <row r="60" spans="1:6" x14ac:dyDescent="0.25">
      <c r="A60" t="s">
        <v>2</v>
      </c>
      <c r="B60" t="s">
        <v>62</v>
      </c>
      <c r="C60">
        <v>1300</v>
      </c>
      <c r="D60">
        <v>1631</v>
      </c>
      <c r="E60">
        <f t="shared" si="2"/>
        <v>2931</v>
      </c>
      <c r="F60">
        <f t="shared" si="3"/>
        <v>0.44353462981917435</v>
      </c>
    </row>
    <row r="61" spans="1:6" x14ac:dyDescent="0.25">
      <c r="A61" t="s">
        <v>2</v>
      </c>
      <c r="B61" t="s">
        <v>63</v>
      </c>
      <c r="C61">
        <v>2500</v>
      </c>
      <c r="D61">
        <v>1830</v>
      </c>
      <c r="E61">
        <f t="shared" si="2"/>
        <v>4330</v>
      </c>
      <c r="F61">
        <f t="shared" si="3"/>
        <v>0.57736720554272514</v>
      </c>
    </row>
    <row r="62" spans="1:6" x14ac:dyDescent="0.25">
      <c r="A62" t="s">
        <v>2</v>
      </c>
      <c r="B62" t="s">
        <v>64</v>
      </c>
      <c r="C62">
        <v>3300</v>
      </c>
      <c r="D62">
        <v>1453</v>
      </c>
      <c r="E62">
        <f t="shared" si="2"/>
        <v>4753</v>
      </c>
      <c r="F62">
        <f t="shared" si="3"/>
        <v>0.6942983378918578</v>
      </c>
    </row>
    <row r="63" spans="1:6" x14ac:dyDescent="0.25">
      <c r="A63" t="s">
        <v>2</v>
      </c>
      <c r="B63" t="s">
        <v>65</v>
      </c>
      <c r="C63">
        <v>4100</v>
      </c>
      <c r="D63">
        <v>1309</v>
      </c>
      <c r="E63">
        <f t="shared" si="2"/>
        <v>5409</v>
      </c>
      <c r="F63">
        <f t="shared" si="3"/>
        <v>0.7579959327047513</v>
      </c>
    </row>
    <row r="64" spans="1:6" x14ac:dyDescent="0.25">
      <c r="A64" t="s">
        <v>2</v>
      </c>
      <c r="B64" t="s">
        <v>66</v>
      </c>
      <c r="C64">
        <v>400</v>
      </c>
      <c r="D64">
        <v>1215</v>
      </c>
      <c r="E64">
        <f t="shared" si="2"/>
        <v>1615</v>
      </c>
      <c r="F64">
        <f t="shared" si="3"/>
        <v>0.24767801857585139</v>
      </c>
    </row>
    <row r="65" spans="1:6" x14ac:dyDescent="0.25">
      <c r="A65" t="s">
        <v>2</v>
      </c>
      <c r="B65" t="s">
        <v>67</v>
      </c>
      <c r="C65">
        <v>1300</v>
      </c>
      <c r="D65">
        <v>785</v>
      </c>
      <c r="E65">
        <f t="shared" si="2"/>
        <v>2085</v>
      </c>
      <c r="F65">
        <f t="shared" si="3"/>
        <v>0.6235011990407674</v>
      </c>
    </row>
    <row r="66" spans="1:6" x14ac:dyDescent="0.25">
      <c r="A66" t="s">
        <v>2</v>
      </c>
      <c r="B66" t="s">
        <v>68</v>
      </c>
      <c r="C66">
        <v>1300</v>
      </c>
      <c r="D66">
        <v>1246</v>
      </c>
      <c r="E66">
        <f t="shared" ref="E66:E90" si="4">SUM(C66:D66)</f>
        <v>2546</v>
      </c>
      <c r="F66">
        <f t="shared" ref="F66:F90" si="5">C66/E66</f>
        <v>0.51060487038491753</v>
      </c>
    </row>
    <row r="67" spans="1:6" x14ac:dyDescent="0.25">
      <c r="A67" t="s">
        <v>2</v>
      </c>
      <c r="B67" t="s">
        <v>69</v>
      </c>
      <c r="C67">
        <v>1000</v>
      </c>
      <c r="D67">
        <v>1008</v>
      </c>
      <c r="E67">
        <f t="shared" si="4"/>
        <v>2008</v>
      </c>
      <c r="F67">
        <f t="shared" si="5"/>
        <v>0.49800796812749004</v>
      </c>
    </row>
    <row r="68" spans="1:6" x14ac:dyDescent="0.25">
      <c r="A68" t="s">
        <v>2</v>
      </c>
      <c r="B68" t="s">
        <v>70</v>
      </c>
      <c r="C68">
        <v>2600</v>
      </c>
      <c r="D68">
        <v>1450</v>
      </c>
      <c r="E68">
        <f t="shared" si="4"/>
        <v>4050</v>
      </c>
      <c r="F68">
        <f t="shared" si="5"/>
        <v>0.64197530864197527</v>
      </c>
    </row>
    <row r="69" spans="1:6" x14ac:dyDescent="0.25">
      <c r="A69" t="s">
        <v>2</v>
      </c>
      <c r="B69" t="s">
        <v>71</v>
      </c>
      <c r="C69">
        <v>1500</v>
      </c>
      <c r="D69">
        <v>523</v>
      </c>
      <c r="E69">
        <f t="shared" si="4"/>
        <v>2023</v>
      </c>
      <c r="F69">
        <f t="shared" si="5"/>
        <v>0.74147305981216016</v>
      </c>
    </row>
    <row r="70" spans="1:6" x14ac:dyDescent="0.25">
      <c r="A70" t="s">
        <v>2</v>
      </c>
      <c r="B70" t="s">
        <v>72</v>
      </c>
      <c r="C70">
        <v>1900</v>
      </c>
      <c r="D70">
        <v>861</v>
      </c>
      <c r="E70">
        <f t="shared" si="4"/>
        <v>2761</v>
      </c>
      <c r="F70">
        <f t="shared" si="5"/>
        <v>0.68815646504889538</v>
      </c>
    </row>
    <row r="71" spans="1:6" x14ac:dyDescent="0.25">
      <c r="A71" t="s">
        <v>2</v>
      </c>
      <c r="B71" t="s">
        <v>73</v>
      </c>
      <c r="C71">
        <v>2300</v>
      </c>
      <c r="D71">
        <v>1624</v>
      </c>
      <c r="E71">
        <f t="shared" si="4"/>
        <v>3924</v>
      </c>
      <c r="F71">
        <f t="shared" si="5"/>
        <v>0.58613659531090723</v>
      </c>
    </row>
    <row r="72" spans="1:6" x14ac:dyDescent="0.25">
      <c r="A72" t="s">
        <v>2</v>
      </c>
      <c r="B72" t="s">
        <v>74</v>
      </c>
      <c r="C72">
        <v>1500</v>
      </c>
      <c r="D72">
        <v>1098</v>
      </c>
      <c r="E72">
        <f t="shared" si="4"/>
        <v>2598</v>
      </c>
      <c r="F72">
        <f t="shared" si="5"/>
        <v>0.57736720554272514</v>
      </c>
    </row>
    <row r="73" spans="1:6" x14ac:dyDescent="0.25">
      <c r="A73" t="s">
        <v>98</v>
      </c>
      <c r="B73" t="s">
        <v>75</v>
      </c>
      <c r="C73">
        <v>200</v>
      </c>
      <c r="D73">
        <v>795</v>
      </c>
      <c r="E73">
        <f t="shared" si="4"/>
        <v>995</v>
      </c>
      <c r="F73">
        <f t="shared" si="5"/>
        <v>0.20100502512562815</v>
      </c>
    </row>
    <row r="74" spans="1:6" x14ac:dyDescent="0.25">
      <c r="A74" t="s">
        <v>98</v>
      </c>
      <c r="B74" t="s">
        <v>76</v>
      </c>
      <c r="C74">
        <v>3000</v>
      </c>
      <c r="D74">
        <v>1322</v>
      </c>
      <c r="E74">
        <f t="shared" si="4"/>
        <v>4322</v>
      </c>
      <c r="F74">
        <f t="shared" si="5"/>
        <v>0.69412309116149928</v>
      </c>
    </row>
    <row r="75" spans="1:6" x14ac:dyDescent="0.25">
      <c r="A75" t="s">
        <v>98</v>
      </c>
      <c r="B75" t="s">
        <v>77</v>
      </c>
      <c r="C75">
        <v>2200</v>
      </c>
      <c r="D75">
        <v>1243</v>
      </c>
      <c r="E75">
        <f t="shared" si="4"/>
        <v>3443</v>
      </c>
      <c r="F75">
        <f t="shared" si="5"/>
        <v>0.63897763578274758</v>
      </c>
    </row>
    <row r="76" spans="1:6" x14ac:dyDescent="0.25">
      <c r="A76" t="s">
        <v>5</v>
      </c>
      <c r="B76" t="s">
        <v>78</v>
      </c>
      <c r="C76">
        <v>1900</v>
      </c>
      <c r="D76">
        <v>1122</v>
      </c>
      <c r="E76">
        <f t="shared" si="4"/>
        <v>3022</v>
      </c>
      <c r="F76">
        <f t="shared" si="5"/>
        <v>0.62872270019854404</v>
      </c>
    </row>
    <row r="77" spans="1:6" x14ac:dyDescent="0.25">
      <c r="A77" t="s">
        <v>5</v>
      </c>
      <c r="B77" t="s">
        <v>79</v>
      </c>
      <c r="C77">
        <v>2800</v>
      </c>
      <c r="D77">
        <v>1008</v>
      </c>
      <c r="E77">
        <f t="shared" si="4"/>
        <v>3808</v>
      </c>
      <c r="F77">
        <f t="shared" si="5"/>
        <v>0.73529411764705888</v>
      </c>
    </row>
    <row r="78" spans="1:6" x14ac:dyDescent="0.25">
      <c r="A78" t="s">
        <v>5</v>
      </c>
      <c r="B78" t="s">
        <v>80</v>
      </c>
      <c r="C78">
        <v>4850</v>
      </c>
      <c r="D78">
        <v>700</v>
      </c>
      <c r="E78">
        <f t="shared" si="4"/>
        <v>5550</v>
      </c>
      <c r="F78">
        <f t="shared" si="5"/>
        <v>0.87387387387387383</v>
      </c>
    </row>
    <row r="79" spans="1:6" x14ac:dyDescent="0.25">
      <c r="A79" t="s">
        <v>5</v>
      </c>
      <c r="B79" t="s">
        <v>81</v>
      </c>
      <c r="C79">
        <v>2500</v>
      </c>
      <c r="D79">
        <v>1734</v>
      </c>
      <c r="E79">
        <f t="shared" si="4"/>
        <v>4234</v>
      </c>
      <c r="F79">
        <f t="shared" si="5"/>
        <v>0.59045819555975432</v>
      </c>
    </row>
    <row r="80" spans="1:6" x14ac:dyDescent="0.25">
      <c r="A80" t="s">
        <v>5</v>
      </c>
      <c r="B80" t="s">
        <v>82</v>
      </c>
      <c r="C80">
        <v>2100</v>
      </c>
      <c r="D80">
        <v>1241</v>
      </c>
      <c r="E80">
        <f t="shared" si="4"/>
        <v>3341</v>
      </c>
      <c r="F80">
        <f t="shared" si="5"/>
        <v>0.62855432505237951</v>
      </c>
    </row>
    <row r="81" spans="1:6" x14ac:dyDescent="0.25">
      <c r="A81" t="s">
        <v>5</v>
      </c>
      <c r="B81" t="s">
        <v>83</v>
      </c>
      <c r="C81">
        <v>3300</v>
      </c>
      <c r="D81">
        <v>1362</v>
      </c>
      <c r="E81">
        <f t="shared" si="4"/>
        <v>4662</v>
      </c>
      <c r="F81">
        <f t="shared" si="5"/>
        <v>0.70785070785070781</v>
      </c>
    </row>
    <row r="82" spans="1:6" x14ac:dyDescent="0.25">
      <c r="A82" t="s">
        <v>5</v>
      </c>
      <c r="B82" t="s">
        <v>84</v>
      </c>
      <c r="C82">
        <v>2100</v>
      </c>
      <c r="D82">
        <v>1027</v>
      </c>
      <c r="E82">
        <f t="shared" si="4"/>
        <v>3127</v>
      </c>
      <c r="F82">
        <f t="shared" si="5"/>
        <v>0.67157019507515192</v>
      </c>
    </row>
    <row r="83" spans="1:6" x14ac:dyDescent="0.25">
      <c r="A83" t="s">
        <v>5</v>
      </c>
      <c r="B83" t="s">
        <v>85</v>
      </c>
      <c r="C83">
        <v>3300</v>
      </c>
      <c r="D83">
        <v>1066</v>
      </c>
      <c r="E83">
        <f t="shared" si="4"/>
        <v>4366</v>
      </c>
      <c r="F83">
        <f t="shared" si="5"/>
        <v>0.75584058634906093</v>
      </c>
    </row>
    <row r="84" spans="1:6" x14ac:dyDescent="0.25">
      <c r="A84" t="s">
        <v>5</v>
      </c>
      <c r="B84" t="s">
        <v>86</v>
      </c>
      <c r="C84">
        <v>800</v>
      </c>
      <c r="D84">
        <v>846</v>
      </c>
      <c r="E84">
        <f t="shared" si="4"/>
        <v>1646</v>
      </c>
      <c r="F84">
        <f t="shared" si="5"/>
        <v>0.48602673147023084</v>
      </c>
    </row>
    <row r="85" spans="1:6" x14ac:dyDescent="0.25">
      <c r="A85" t="s">
        <v>5</v>
      </c>
      <c r="B85" t="s">
        <v>87</v>
      </c>
      <c r="C85">
        <v>2500</v>
      </c>
      <c r="D85">
        <v>1433</v>
      </c>
      <c r="E85">
        <f t="shared" si="4"/>
        <v>3933</v>
      </c>
      <c r="F85">
        <f t="shared" si="5"/>
        <v>0.63564708873633358</v>
      </c>
    </row>
    <row r="86" spans="1:6" x14ac:dyDescent="0.25">
      <c r="A86" t="s">
        <v>5</v>
      </c>
      <c r="B86" t="s">
        <v>88</v>
      </c>
      <c r="C86">
        <v>1300</v>
      </c>
      <c r="D86">
        <v>1050</v>
      </c>
      <c r="E86">
        <f t="shared" si="4"/>
        <v>2350</v>
      </c>
      <c r="F86">
        <f t="shared" si="5"/>
        <v>0.55319148936170215</v>
      </c>
    </row>
    <row r="87" spans="1:6" x14ac:dyDescent="0.25">
      <c r="A87" t="s">
        <v>5</v>
      </c>
      <c r="B87" t="s">
        <v>89</v>
      </c>
      <c r="C87">
        <v>1100</v>
      </c>
      <c r="D87">
        <v>729</v>
      </c>
      <c r="E87">
        <f t="shared" si="4"/>
        <v>1829</v>
      </c>
      <c r="F87">
        <f t="shared" si="5"/>
        <v>0.6014215418261345</v>
      </c>
    </row>
    <row r="88" spans="1:6" x14ac:dyDescent="0.25">
      <c r="A88" t="s">
        <v>5</v>
      </c>
      <c r="B88" t="s">
        <v>90</v>
      </c>
      <c r="C88">
        <v>1300</v>
      </c>
      <c r="D88">
        <v>864</v>
      </c>
      <c r="E88">
        <f t="shared" si="4"/>
        <v>2164</v>
      </c>
      <c r="F88">
        <f t="shared" si="5"/>
        <v>0.60073937153419599</v>
      </c>
    </row>
    <row r="89" spans="1:6" x14ac:dyDescent="0.25">
      <c r="A89" t="s">
        <v>49</v>
      </c>
      <c r="B89" t="s">
        <v>91</v>
      </c>
      <c r="C89">
        <v>1400</v>
      </c>
      <c r="D89">
        <v>1570</v>
      </c>
      <c r="E89">
        <f t="shared" si="4"/>
        <v>2970</v>
      </c>
      <c r="F89">
        <f t="shared" si="5"/>
        <v>0.4713804713804714</v>
      </c>
    </row>
    <row r="90" spans="1:6" x14ac:dyDescent="0.25">
      <c r="A90" t="s">
        <v>49</v>
      </c>
      <c r="B90" t="s">
        <v>92</v>
      </c>
      <c r="C90">
        <v>80</v>
      </c>
      <c r="D90">
        <v>796</v>
      </c>
      <c r="E90">
        <f t="shared" si="4"/>
        <v>876</v>
      </c>
      <c r="F90">
        <f t="shared" si="5"/>
        <v>9.1324200913242004E-2</v>
      </c>
    </row>
  </sheetData>
  <sortState xmlns:xlrd2="http://schemas.microsoft.com/office/spreadsheetml/2017/richdata2" ref="B2:F90">
    <sortCondition ref="B2:B9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90815E-24D0-4643-AA2A-7521FF3DC6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7CC75D-A47D-4265-988F-B53B5698A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C31E50-9F54-4705-BEFA-3D9C40A7F585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sp_richness_ecoregions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Hayley Clements</dc:creator>
  <cp:lastModifiedBy>Hazel Mayhew</cp:lastModifiedBy>
  <dcterms:created xsi:type="dcterms:W3CDTF">2023-07-21T08:31:54Z</dcterms:created>
  <dcterms:modified xsi:type="dcterms:W3CDTF">2025-10-21T17:08:41Z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50317700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