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C5667820-D2A9-EC4C-94D3-99FF2C9E2B3A}" xr6:coauthVersionLast="47" xr6:coauthVersionMax="47" xr10:uidLastSave="{00000000-0000-0000-0000-000000000000}"/>
  <bookViews>
    <workbookView xWindow="1980" yWindow="2960" windowWidth="26840" windowHeight="15940" xr2:uid="{5FF9B727-D739-5C4B-9417-66233316070A}"/>
  </bookViews>
  <sheets>
    <sheet name="Figure.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I21" i="1" s="1"/>
  <c r="F21" i="1"/>
  <c r="H20" i="1"/>
  <c r="G20" i="1"/>
  <c r="I20" i="1" s="1"/>
  <c r="F20" i="1"/>
  <c r="H19" i="1"/>
  <c r="G19" i="1"/>
  <c r="I19" i="1" s="1"/>
  <c r="F19" i="1"/>
  <c r="H18" i="1"/>
  <c r="G18" i="1"/>
  <c r="I18" i="1" s="1"/>
  <c r="F18" i="1"/>
  <c r="H17" i="1"/>
  <c r="G17" i="1"/>
  <c r="I17" i="1" s="1"/>
  <c r="F17" i="1"/>
  <c r="H16" i="1"/>
  <c r="G16" i="1"/>
  <c r="I16" i="1" s="1"/>
  <c r="F16" i="1"/>
  <c r="H14" i="1"/>
  <c r="G14" i="1"/>
  <c r="I14" i="1" s="1"/>
  <c r="F14" i="1"/>
  <c r="H13" i="1"/>
  <c r="G13" i="1"/>
  <c r="I13" i="1" s="1"/>
  <c r="F13" i="1"/>
  <c r="H12" i="1"/>
  <c r="G12" i="1"/>
  <c r="I12" i="1" s="1"/>
  <c r="F12" i="1"/>
  <c r="H11" i="1"/>
  <c r="G11" i="1"/>
  <c r="I11" i="1" s="1"/>
  <c r="F11" i="1"/>
  <c r="H10" i="1"/>
  <c r="G10" i="1"/>
  <c r="I10" i="1" s="1"/>
  <c r="F10" i="1"/>
  <c r="H9" i="1"/>
  <c r="G9" i="1"/>
  <c r="I9" i="1" s="1"/>
  <c r="F9" i="1"/>
  <c r="H7" i="1"/>
  <c r="G7" i="1"/>
  <c r="I7" i="1" s="1"/>
  <c r="F7" i="1"/>
  <c r="H6" i="1"/>
  <c r="G6" i="1"/>
  <c r="I6" i="1" s="1"/>
  <c r="F6" i="1"/>
  <c r="H5" i="1"/>
  <c r="G5" i="1"/>
  <c r="I5" i="1" s="1"/>
  <c r="F5" i="1"/>
  <c r="H4" i="1"/>
  <c r="G4" i="1"/>
  <c r="I4" i="1" s="1"/>
  <c r="F4" i="1"/>
  <c r="H3" i="1"/>
  <c r="G3" i="1"/>
  <c r="I3" i="1" s="1"/>
  <c r="F3" i="1"/>
  <c r="H2" i="1"/>
  <c r="G2" i="1"/>
  <c r="I2" i="1" s="1"/>
  <c r="F2" i="1"/>
</calcChain>
</file>

<file path=xl/sharedStrings.xml><?xml version="1.0" encoding="utf-8"?>
<sst xmlns="http://schemas.openxmlformats.org/spreadsheetml/2006/main" count="16" uniqueCount="11">
  <si>
    <t>total</t>
  </si>
  <si>
    <t>h-CholOrg-nGFP</t>
  </si>
  <si>
    <t>PFs-nRFP</t>
  </si>
  <si>
    <t>h-HepOrg</t>
  </si>
  <si>
    <t>h-CholOrg%</t>
  </si>
  <si>
    <t>PFs%</t>
  </si>
  <si>
    <t>h-HepOrg%</t>
  </si>
  <si>
    <t>DSD42</t>
  </si>
  <si>
    <t>fibrosis-like</t>
  </si>
  <si>
    <t>Homeostatic-like</t>
  </si>
  <si>
    <t>F-PHH2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</si>
</sst>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03B0-A523-DF4F-80AF-CD15C155C701}">
  <dimension ref="A1:I21"/>
  <sheetViews>
    <sheetView tabSelected="1" workbookViewId="0">
      <selection sqref="A1:XFD1048576"/>
    </sheetView>
  </sheetViews>
  <sheetFormatPr baseColWidth="10" defaultRowHeight="16" x14ac:dyDescent="0.2"/>
  <cols>
    <col min="1" max="2" width="15" style="1" bestFit="1" customWidth="1"/>
    <col min="3" max="3" width="5.83203125" style="1" bestFit="1" customWidth="1"/>
    <col min="4" max="4" width="16.83203125" style="1" bestFit="1" customWidth="1"/>
    <col min="5" max="5" width="10.33203125" style="1" bestFit="1" customWidth="1"/>
    <col min="6" max="6" width="12.6640625" style="1" bestFit="1" customWidth="1"/>
    <col min="7" max="7" width="6.6640625" style="1" bestFit="1" customWidth="1"/>
    <col min="8" max="8" width="12.1640625" style="1" bestFit="1" customWidth="1"/>
    <col min="9" max="9" width="11" style="1" bestFit="1" customWidth="1"/>
    <col min="10" max="16384" width="10.83203125" style="1"/>
  </cols>
  <sheetData>
    <row r="1" spans="1:9" x14ac:dyDescent="0.2">
      <c r="C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">
      <c r="A2" s="3" t="s">
        <v>7</v>
      </c>
      <c r="B2" s="4" t="s">
        <v>8</v>
      </c>
      <c r="C2" s="1">
        <v>402</v>
      </c>
      <c r="D2" s="1">
        <v>171</v>
      </c>
      <c r="E2" s="1">
        <v>95</v>
      </c>
      <c r="F2" s="1">
        <f t="shared" ref="F2:F7" si="0">C2-D2-E2</f>
        <v>136</v>
      </c>
      <c r="G2" s="1">
        <f t="shared" ref="G2:G7" si="1">D2/C2*100</f>
        <v>42.537313432835823</v>
      </c>
      <c r="H2" s="1">
        <f t="shared" ref="H2:H7" si="2">E2/C2*100</f>
        <v>23.631840796019901</v>
      </c>
      <c r="I2" s="1">
        <f t="shared" ref="I2:I7" si="3">100-G2-H2</f>
        <v>33.830845771144276</v>
      </c>
    </row>
    <row r="3" spans="1:9" x14ac:dyDescent="0.2">
      <c r="A3" s="3"/>
      <c r="B3" s="4"/>
      <c r="C3" s="1">
        <v>602</v>
      </c>
      <c r="D3" s="1">
        <v>98</v>
      </c>
      <c r="E3" s="1">
        <v>60</v>
      </c>
      <c r="F3" s="1">
        <f t="shared" si="0"/>
        <v>444</v>
      </c>
      <c r="G3" s="1">
        <f t="shared" si="1"/>
        <v>16.279069767441861</v>
      </c>
      <c r="H3" s="1">
        <f t="shared" si="2"/>
        <v>9.9667774086378742</v>
      </c>
      <c r="I3" s="1">
        <f t="shared" si="3"/>
        <v>73.754152823920265</v>
      </c>
    </row>
    <row r="4" spans="1:9" x14ac:dyDescent="0.2">
      <c r="A4" s="3"/>
      <c r="B4" s="4"/>
      <c r="C4" s="1">
        <v>413</v>
      </c>
      <c r="D4" s="1">
        <v>110</v>
      </c>
      <c r="E4" s="1">
        <v>60</v>
      </c>
      <c r="F4" s="1">
        <f t="shared" si="0"/>
        <v>243</v>
      </c>
      <c r="G4" s="1">
        <f t="shared" si="1"/>
        <v>26.634382566585955</v>
      </c>
      <c r="H4" s="1">
        <f t="shared" si="2"/>
        <v>14.527845036319611</v>
      </c>
      <c r="I4" s="1">
        <f t="shared" si="3"/>
        <v>58.837772397094433</v>
      </c>
    </row>
    <row r="5" spans="1:9" x14ac:dyDescent="0.2">
      <c r="A5" s="3"/>
      <c r="B5" s="4" t="s">
        <v>9</v>
      </c>
      <c r="C5" s="1">
        <v>325</v>
      </c>
      <c r="D5" s="1">
        <v>61</v>
      </c>
      <c r="E5" s="1">
        <v>15</v>
      </c>
      <c r="F5" s="1">
        <f t="shared" si="0"/>
        <v>249</v>
      </c>
      <c r="G5" s="1">
        <f t="shared" si="1"/>
        <v>18.76923076923077</v>
      </c>
      <c r="H5" s="1">
        <f t="shared" si="2"/>
        <v>4.6153846153846159</v>
      </c>
      <c r="I5" s="1">
        <f t="shared" si="3"/>
        <v>76.615384615384613</v>
      </c>
    </row>
    <row r="6" spans="1:9" x14ac:dyDescent="0.2">
      <c r="A6" s="3"/>
      <c r="B6" s="4"/>
      <c r="C6" s="1">
        <v>395</v>
      </c>
      <c r="D6" s="1">
        <v>20</v>
      </c>
      <c r="E6" s="1">
        <v>26</v>
      </c>
      <c r="F6" s="1">
        <f t="shared" si="0"/>
        <v>349</v>
      </c>
      <c r="G6" s="1">
        <f t="shared" si="1"/>
        <v>5.0632911392405067</v>
      </c>
      <c r="H6" s="1">
        <f t="shared" si="2"/>
        <v>6.5822784810126587</v>
      </c>
      <c r="I6" s="1">
        <f t="shared" si="3"/>
        <v>88.35443037974683</v>
      </c>
    </row>
    <row r="7" spans="1:9" x14ac:dyDescent="0.2">
      <c r="A7" s="3"/>
      <c r="B7" s="4"/>
      <c r="C7" s="1">
        <v>581</v>
      </c>
      <c r="D7" s="1">
        <v>73</v>
      </c>
      <c r="E7" s="1">
        <v>16</v>
      </c>
      <c r="F7" s="1">
        <f t="shared" si="0"/>
        <v>492</v>
      </c>
      <c r="G7" s="1">
        <f t="shared" si="1"/>
        <v>12.564543889845096</v>
      </c>
      <c r="H7" s="1">
        <f t="shared" si="2"/>
        <v>2.753872633390706</v>
      </c>
      <c r="I7" s="1">
        <f t="shared" si="3"/>
        <v>84.681583476764203</v>
      </c>
    </row>
    <row r="8" spans="1:9" x14ac:dyDescent="0.2">
      <c r="A8" s="5"/>
      <c r="B8" s="6"/>
    </row>
    <row r="9" spans="1:9" x14ac:dyDescent="0.2">
      <c r="A9" s="3" t="s">
        <v>7</v>
      </c>
      <c r="B9" s="4" t="s">
        <v>8</v>
      </c>
      <c r="C9" s="1">
        <v>609</v>
      </c>
      <c r="D9" s="1">
        <v>88</v>
      </c>
      <c r="E9" s="1">
        <v>56</v>
      </c>
      <c r="F9" s="1">
        <f t="shared" ref="F9:F14" si="4">C9-D9-E9</f>
        <v>465</v>
      </c>
      <c r="G9" s="1">
        <f t="shared" ref="G9:G14" si="5">D9/C9*100</f>
        <v>14.449917898193759</v>
      </c>
      <c r="H9" s="1">
        <f t="shared" ref="H9:H14" si="6">E9/C9*100</f>
        <v>9.1954022988505741</v>
      </c>
      <c r="I9" s="1">
        <f t="shared" ref="I9:I14" si="7">100-G9-H9</f>
        <v>76.354679802955673</v>
      </c>
    </row>
    <row r="10" spans="1:9" x14ac:dyDescent="0.2">
      <c r="A10" s="3"/>
      <c r="B10" s="4"/>
      <c r="C10" s="1">
        <v>432</v>
      </c>
      <c r="D10" s="1">
        <v>140</v>
      </c>
      <c r="E10" s="1">
        <v>101</v>
      </c>
      <c r="F10" s="1">
        <f t="shared" si="4"/>
        <v>191</v>
      </c>
      <c r="G10" s="1">
        <f t="shared" si="5"/>
        <v>32.407407407407405</v>
      </c>
      <c r="H10" s="1">
        <f t="shared" si="6"/>
        <v>23.37962962962963</v>
      </c>
      <c r="I10" s="1">
        <f t="shared" si="7"/>
        <v>44.212962962962962</v>
      </c>
    </row>
    <row r="11" spans="1:9" x14ac:dyDescent="0.2">
      <c r="A11" s="3"/>
      <c r="B11" s="4"/>
      <c r="C11" s="1">
        <v>459</v>
      </c>
      <c r="D11" s="1">
        <v>139</v>
      </c>
      <c r="E11" s="1">
        <v>147</v>
      </c>
      <c r="F11" s="1">
        <f t="shared" si="4"/>
        <v>173</v>
      </c>
      <c r="G11" s="1">
        <f t="shared" si="5"/>
        <v>30.283224400871461</v>
      </c>
      <c r="H11" s="1">
        <f t="shared" si="6"/>
        <v>32.026143790849673</v>
      </c>
      <c r="I11" s="1">
        <f t="shared" si="7"/>
        <v>37.690631808278866</v>
      </c>
    </row>
    <row r="12" spans="1:9" x14ac:dyDescent="0.2">
      <c r="A12" s="3"/>
      <c r="B12" s="4" t="s">
        <v>9</v>
      </c>
      <c r="C12" s="1">
        <v>549</v>
      </c>
      <c r="D12" s="1">
        <v>88</v>
      </c>
      <c r="E12" s="1">
        <v>13</v>
      </c>
      <c r="F12" s="1">
        <f t="shared" si="4"/>
        <v>448</v>
      </c>
      <c r="G12" s="1">
        <f t="shared" si="5"/>
        <v>16.029143897996356</v>
      </c>
      <c r="H12" s="1">
        <f t="shared" si="6"/>
        <v>2.3679417122040074</v>
      </c>
      <c r="I12" s="1">
        <f t="shared" si="7"/>
        <v>81.602914389799636</v>
      </c>
    </row>
    <row r="13" spans="1:9" x14ac:dyDescent="0.2">
      <c r="A13" s="3"/>
      <c r="B13" s="4"/>
      <c r="C13" s="1">
        <v>515</v>
      </c>
      <c r="D13" s="1">
        <v>66</v>
      </c>
      <c r="E13" s="1">
        <v>14</v>
      </c>
      <c r="F13" s="1">
        <f t="shared" si="4"/>
        <v>435</v>
      </c>
      <c r="G13" s="1">
        <f t="shared" si="5"/>
        <v>12.815533980582524</v>
      </c>
      <c r="H13" s="1">
        <f t="shared" si="6"/>
        <v>2.7184466019417477</v>
      </c>
      <c r="I13" s="1">
        <f t="shared" si="7"/>
        <v>84.466019417475721</v>
      </c>
    </row>
    <row r="14" spans="1:9" x14ac:dyDescent="0.2">
      <c r="A14" s="3"/>
      <c r="B14" s="4"/>
      <c r="C14" s="1">
        <v>486</v>
      </c>
      <c r="D14" s="1">
        <v>52</v>
      </c>
      <c r="E14" s="1">
        <v>15</v>
      </c>
      <c r="F14" s="1">
        <f t="shared" si="4"/>
        <v>419</v>
      </c>
      <c r="G14" s="1">
        <f t="shared" si="5"/>
        <v>10.699588477366255</v>
      </c>
      <c r="H14" s="1">
        <f t="shared" si="6"/>
        <v>3.0864197530864197</v>
      </c>
      <c r="I14" s="1">
        <f t="shared" si="7"/>
        <v>86.21399176954732</v>
      </c>
    </row>
    <row r="15" spans="1:9" x14ac:dyDescent="0.2">
      <c r="A15" s="5"/>
      <c r="B15" s="6"/>
    </row>
    <row r="16" spans="1:9" x14ac:dyDescent="0.2">
      <c r="A16" s="3" t="s">
        <v>10</v>
      </c>
      <c r="B16" s="4" t="s">
        <v>8</v>
      </c>
      <c r="C16" s="1">
        <v>687</v>
      </c>
      <c r="D16" s="1">
        <v>87</v>
      </c>
      <c r="E16" s="1">
        <v>80</v>
      </c>
      <c r="F16" s="1">
        <f t="shared" ref="F16:F21" si="8">C16-D16-E16</f>
        <v>520</v>
      </c>
      <c r="G16" s="1">
        <f t="shared" ref="G16:G21" si="9">D16/C16*100</f>
        <v>12.663755458515283</v>
      </c>
      <c r="H16" s="1">
        <f t="shared" ref="H16:H21" si="10">E16/C16*100</f>
        <v>11.644832605531295</v>
      </c>
      <c r="I16" s="1">
        <f t="shared" ref="I16:I21" si="11">100-G16-H16</f>
        <v>75.691411935953425</v>
      </c>
    </row>
    <row r="17" spans="1:9" x14ac:dyDescent="0.2">
      <c r="A17" s="3"/>
      <c r="B17" s="4"/>
      <c r="C17" s="1">
        <v>1144</v>
      </c>
      <c r="D17" s="1">
        <v>128</v>
      </c>
      <c r="E17" s="1">
        <v>90</v>
      </c>
      <c r="F17" s="1">
        <f t="shared" si="8"/>
        <v>926</v>
      </c>
      <c r="G17" s="1">
        <f t="shared" si="9"/>
        <v>11.188811188811188</v>
      </c>
      <c r="H17" s="1">
        <f t="shared" si="10"/>
        <v>7.8671328671328675</v>
      </c>
      <c r="I17" s="1">
        <f t="shared" si="11"/>
        <v>80.944055944055947</v>
      </c>
    </row>
    <row r="18" spans="1:9" x14ac:dyDescent="0.2">
      <c r="A18" s="3"/>
      <c r="B18" s="4"/>
      <c r="C18" s="1">
        <v>1013</v>
      </c>
      <c r="D18" s="1">
        <v>149</v>
      </c>
      <c r="E18" s="1">
        <v>91</v>
      </c>
      <c r="F18" s="1">
        <f t="shared" si="8"/>
        <v>773</v>
      </c>
      <c r="G18" s="1">
        <f t="shared" si="9"/>
        <v>14.708785784797632</v>
      </c>
      <c r="H18" s="1">
        <f t="shared" si="10"/>
        <v>8.9832181638696937</v>
      </c>
      <c r="I18" s="1">
        <f t="shared" si="11"/>
        <v>76.30799605133268</v>
      </c>
    </row>
    <row r="19" spans="1:9" x14ac:dyDescent="0.2">
      <c r="A19" s="3"/>
      <c r="B19" s="4" t="s">
        <v>9</v>
      </c>
      <c r="C19" s="1">
        <v>1121</v>
      </c>
      <c r="D19" s="1">
        <v>56</v>
      </c>
      <c r="E19" s="1">
        <v>14</v>
      </c>
      <c r="F19" s="1">
        <f t="shared" si="8"/>
        <v>1051</v>
      </c>
      <c r="G19" s="1">
        <f t="shared" si="9"/>
        <v>4.9955396966993755</v>
      </c>
      <c r="H19" s="1">
        <f t="shared" si="10"/>
        <v>1.2488849241748439</v>
      </c>
      <c r="I19" s="1">
        <f t="shared" si="11"/>
        <v>93.755575379125773</v>
      </c>
    </row>
    <row r="20" spans="1:9" x14ac:dyDescent="0.2">
      <c r="A20" s="3"/>
      <c r="B20" s="4"/>
      <c r="C20" s="1">
        <v>738</v>
      </c>
      <c r="D20" s="1">
        <v>74</v>
      </c>
      <c r="E20" s="1">
        <v>10</v>
      </c>
      <c r="F20" s="1">
        <f t="shared" si="8"/>
        <v>654</v>
      </c>
      <c r="G20" s="1">
        <f t="shared" si="9"/>
        <v>10.027100271002711</v>
      </c>
      <c r="H20" s="1">
        <f t="shared" si="10"/>
        <v>1.3550135501355014</v>
      </c>
      <c r="I20" s="1">
        <f t="shared" si="11"/>
        <v>88.617886178861795</v>
      </c>
    </row>
    <row r="21" spans="1:9" x14ac:dyDescent="0.2">
      <c r="A21" s="3"/>
      <c r="B21" s="4"/>
      <c r="C21" s="1">
        <v>1139</v>
      </c>
      <c r="D21" s="1">
        <v>88</v>
      </c>
      <c r="E21" s="1">
        <v>11</v>
      </c>
      <c r="F21" s="1">
        <f t="shared" si="8"/>
        <v>1040</v>
      </c>
      <c r="G21" s="1">
        <f t="shared" si="9"/>
        <v>7.7260755048287972</v>
      </c>
      <c r="H21" s="1">
        <f t="shared" si="10"/>
        <v>0.96575943810359965</v>
      </c>
      <c r="I21" s="1">
        <f t="shared" si="11"/>
        <v>91.308165057067598</v>
      </c>
    </row>
  </sheetData>
  <mergeCells count="9">
    <mergeCell ref="A16:A21"/>
    <mergeCell ref="B16:B18"/>
    <mergeCell ref="B19:B21"/>
    <mergeCell ref="A2:A7"/>
    <mergeCell ref="B2:B4"/>
    <mergeCell ref="B5:B7"/>
    <mergeCell ref="A9:A14"/>
    <mergeCell ref="B9:B11"/>
    <mergeCell ref="B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2025-10-01T19:47:14Z</dcterms:created>
  <dcterms:modified xsi:type="dcterms:W3CDTF">2025-10-01T19:47:51Z</dcterms:modified>
</cp:coreProperties>
</file>