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i/Desktop/Source data /"/>
    </mc:Choice>
  </mc:AlternateContent>
  <xr:revisionPtr revIDLastSave="0" documentId="8_{6950FCC8-35F3-1741-B79D-78ACBFF51BC7}" xr6:coauthVersionLast="47" xr6:coauthVersionMax="47" xr10:uidLastSave="{00000000-0000-0000-0000-000000000000}"/>
  <bookViews>
    <workbookView xWindow="1900" yWindow="1820" windowWidth="27240" windowHeight="16440" activeTab="1" xr2:uid="{A52A04D4-6FE7-0442-875D-EBB0072EAB4B}"/>
  </bookViews>
  <sheets>
    <sheet name="Extended Data Fig.5e" sheetId="1" r:id="rId1"/>
    <sheet name="Extended Data Fig.5f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4" i="2" l="1"/>
  <c r="S133" i="2"/>
  <c r="P131" i="2"/>
  <c r="I131" i="2"/>
  <c r="S130" i="2"/>
  <c r="S134" i="2" s="1"/>
  <c r="R130" i="2"/>
  <c r="R134" i="2" s="1"/>
  <c r="Q130" i="2"/>
  <c r="Q134" i="2" s="1"/>
  <c r="P130" i="2"/>
  <c r="P134" i="2" s="1"/>
  <c r="L130" i="2"/>
  <c r="L134" i="2" s="1"/>
  <c r="K130" i="2"/>
  <c r="K134" i="2" s="1"/>
  <c r="J130" i="2"/>
  <c r="J134" i="2" s="1"/>
  <c r="I130" i="2"/>
  <c r="I134" i="2" s="1"/>
  <c r="E130" i="2"/>
  <c r="E134" i="2" s="1"/>
  <c r="D130" i="2"/>
  <c r="D134" i="2" s="1"/>
  <c r="C130" i="2"/>
  <c r="C134" i="2" s="1"/>
  <c r="B130" i="2"/>
  <c r="S129" i="2"/>
  <c r="R129" i="2"/>
  <c r="R133" i="2" s="1"/>
  <c r="Q129" i="2"/>
  <c r="Q133" i="2" s="1"/>
  <c r="P129" i="2"/>
  <c r="P133" i="2" s="1"/>
  <c r="L129" i="2"/>
  <c r="L133" i="2" s="1"/>
  <c r="K129" i="2"/>
  <c r="K133" i="2" s="1"/>
  <c r="J129" i="2"/>
  <c r="J133" i="2" s="1"/>
  <c r="I129" i="2"/>
  <c r="I133" i="2" s="1"/>
  <c r="E129" i="2"/>
  <c r="E133" i="2" s="1"/>
  <c r="D129" i="2"/>
  <c r="D133" i="2" s="1"/>
  <c r="C129" i="2"/>
  <c r="C133" i="2" s="1"/>
  <c r="B129" i="2"/>
  <c r="B133" i="2" s="1"/>
  <c r="S128" i="2"/>
  <c r="S132" i="2" s="1"/>
  <c r="R128" i="2"/>
  <c r="R132" i="2" s="1"/>
  <c r="Q128" i="2"/>
  <c r="Q132" i="2" s="1"/>
  <c r="P128" i="2"/>
  <c r="P132" i="2" s="1"/>
  <c r="L128" i="2"/>
  <c r="L132" i="2" s="1"/>
  <c r="K128" i="2"/>
  <c r="K132" i="2" s="1"/>
  <c r="J128" i="2"/>
  <c r="J132" i="2" s="1"/>
  <c r="I128" i="2"/>
  <c r="I132" i="2" s="1"/>
  <c r="E128" i="2"/>
  <c r="E132" i="2" s="1"/>
  <c r="D128" i="2"/>
  <c r="D132" i="2" s="1"/>
  <c r="C128" i="2"/>
  <c r="C132" i="2" s="1"/>
  <c r="B128" i="2"/>
  <c r="B132" i="2" s="1"/>
  <c r="S127" i="2"/>
  <c r="S131" i="2" s="1"/>
  <c r="R127" i="2"/>
  <c r="R131" i="2" s="1"/>
  <c r="Q127" i="2"/>
  <c r="Q131" i="2" s="1"/>
  <c r="P127" i="2"/>
  <c r="L127" i="2"/>
  <c r="L131" i="2" s="1"/>
  <c r="K127" i="2"/>
  <c r="K131" i="2" s="1"/>
  <c r="J127" i="2"/>
  <c r="J131" i="2" s="1"/>
  <c r="I127" i="2"/>
  <c r="E127" i="2"/>
  <c r="E131" i="2" s="1"/>
  <c r="D127" i="2"/>
  <c r="D131" i="2" s="1"/>
  <c r="C127" i="2"/>
  <c r="C131" i="2" s="1"/>
  <c r="B127" i="2"/>
  <c r="B131" i="2" s="1"/>
  <c r="P117" i="2"/>
  <c r="L117" i="2"/>
  <c r="I117" i="2"/>
  <c r="B117" i="2"/>
  <c r="S116" i="2"/>
  <c r="I116" i="2"/>
  <c r="P115" i="2"/>
  <c r="L115" i="2"/>
  <c r="I115" i="2"/>
  <c r="I119" i="2" s="1"/>
  <c r="B115" i="2"/>
  <c r="I114" i="2"/>
  <c r="I118" i="2" s="1"/>
  <c r="S113" i="2"/>
  <c r="S117" i="2" s="1"/>
  <c r="R113" i="2"/>
  <c r="R117" i="2" s="1"/>
  <c r="Q113" i="2"/>
  <c r="Q117" i="2" s="1"/>
  <c r="P113" i="2"/>
  <c r="L113" i="2"/>
  <c r="K113" i="2"/>
  <c r="K117" i="2" s="1"/>
  <c r="J113" i="2"/>
  <c r="J117" i="2" s="1"/>
  <c r="I113" i="2"/>
  <c r="E113" i="2"/>
  <c r="E117" i="2" s="1"/>
  <c r="D113" i="2"/>
  <c r="D117" i="2" s="1"/>
  <c r="C113" i="2"/>
  <c r="C117" i="2" s="1"/>
  <c r="B113" i="2"/>
  <c r="S112" i="2"/>
  <c r="R112" i="2"/>
  <c r="R116" i="2" s="1"/>
  <c r="Q112" i="2"/>
  <c r="Q116" i="2" s="1"/>
  <c r="P112" i="2"/>
  <c r="P116" i="2" s="1"/>
  <c r="L112" i="2"/>
  <c r="L116" i="2" s="1"/>
  <c r="K112" i="2"/>
  <c r="K116" i="2" s="1"/>
  <c r="J112" i="2"/>
  <c r="J116" i="2" s="1"/>
  <c r="I112" i="2"/>
  <c r="E112" i="2"/>
  <c r="E116" i="2" s="1"/>
  <c r="D112" i="2"/>
  <c r="D116" i="2" s="1"/>
  <c r="C112" i="2"/>
  <c r="C116" i="2" s="1"/>
  <c r="B112" i="2"/>
  <c r="B116" i="2" s="1"/>
  <c r="S111" i="2"/>
  <c r="S115" i="2" s="1"/>
  <c r="R111" i="2"/>
  <c r="R115" i="2" s="1"/>
  <c r="Q111" i="2"/>
  <c r="Q115" i="2" s="1"/>
  <c r="P111" i="2"/>
  <c r="L111" i="2"/>
  <c r="K111" i="2"/>
  <c r="K115" i="2" s="1"/>
  <c r="J111" i="2"/>
  <c r="J115" i="2" s="1"/>
  <c r="I111" i="2"/>
  <c r="E111" i="2"/>
  <c r="E115" i="2" s="1"/>
  <c r="D111" i="2"/>
  <c r="D115" i="2" s="1"/>
  <c r="C111" i="2"/>
  <c r="C115" i="2" s="1"/>
  <c r="B111" i="2"/>
  <c r="S110" i="2"/>
  <c r="S114" i="2" s="1"/>
  <c r="R110" i="2"/>
  <c r="R114" i="2" s="1"/>
  <c r="Q110" i="2"/>
  <c r="Q114" i="2" s="1"/>
  <c r="P110" i="2"/>
  <c r="P114" i="2" s="1"/>
  <c r="L110" i="2"/>
  <c r="L114" i="2" s="1"/>
  <c r="L118" i="2" s="1"/>
  <c r="K110" i="2"/>
  <c r="K114" i="2" s="1"/>
  <c r="J110" i="2"/>
  <c r="J114" i="2" s="1"/>
  <c r="I110" i="2"/>
  <c r="E110" i="2"/>
  <c r="E114" i="2" s="1"/>
  <c r="D110" i="2"/>
  <c r="D114" i="2" s="1"/>
  <c r="C110" i="2"/>
  <c r="C114" i="2" s="1"/>
  <c r="B110" i="2"/>
  <c r="B114" i="2" s="1"/>
  <c r="I100" i="2"/>
  <c r="B100" i="2"/>
  <c r="S99" i="2"/>
  <c r="B99" i="2"/>
  <c r="P98" i="2"/>
  <c r="L98" i="2"/>
  <c r="P97" i="2"/>
  <c r="I97" i="2"/>
  <c r="E97" i="2"/>
  <c r="S96" i="2"/>
  <c r="S100" i="2" s="1"/>
  <c r="R96" i="2"/>
  <c r="R100" i="2" s="1"/>
  <c r="Q96" i="2"/>
  <c r="Q100" i="2" s="1"/>
  <c r="P96" i="2"/>
  <c r="P100" i="2" s="1"/>
  <c r="L96" i="2"/>
  <c r="L100" i="2" s="1"/>
  <c r="L102" i="2" s="1"/>
  <c r="K96" i="2"/>
  <c r="K100" i="2" s="1"/>
  <c r="J96" i="2"/>
  <c r="J100" i="2" s="1"/>
  <c r="I96" i="2"/>
  <c r="E96" i="2"/>
  <c r="E100" i="2" s="1"/>
  <c r="D96" i="2"/>
  <c r="D100" i="2" s="1"/>
  <c r="C96" i="2"/>
  <c r="C100" i="2" s="1"/>
  <c r="B96" i="2"/>
  <c r="S95" i="2"/>
  <c r="R95" i="2"/>
  <c r="R99" i="2" s="1"/>
  <c r="Q95" i="2"/>
  <c r="Q99" i="2" s="1"/>
  <c r="P95" i="2"/>
  <c r="P99" i="2" s="1"/>
  <c r="L95" i="2"/>
  <c r="L99" i="2" s="1"/>
  <c r="K95" i="2"/>
  <c r="K99" i="2" s="1"/>
  <c r="J95" i="2"/>
  <c r="J99" i="2" s="1"/>
  <c r="I95" i="2"/>
  <c r="I99" i="2" s="1"/>
  <c r="E95" i="2"/>
  <c r="E99" i="2" s="1"/>
  <c r="D95" i="2"/>
  <c r="D99" i="2" s="1"/>
  <c r="C95" i="2"/>
  <c r="C99" i="2" s="1"/>
  <c r="B95" i="2"/>
  <c r="S94" i="2"/>
  <c r="S98" i="2" s="1"/>
  <c r="R94" i="2"/>
  <c r="R98" i="2" s="1"/>
  <c r="Q94" i="2"/>
  <c r="Q98" i="2" s="1"/>
  <c r="P94" i="2"/>
  <c r="L94" i="2"/>
  <c r="K94" i="2"/>
  <c r="K98" i="2" s="1"/>
  <c r="J94" i="2"/>
  <c r="J98" i="2" s="1"/>
  <c r="J102" i="2" s="1"/>
  <c r="I94" i="2"/>
  <c r="I98" i="2" s="1"/>
  <c r="E94" i="2"/>
  <c r="E98" i="2" s="1"/>
  <c r="D94" i="2"/>
  <c r="D98" i="2" s="1"/>
  <c r="C94" i="2"/>
  <c r="C98" i="2" s="1"/>
  <c r="B94" i="2"/>
  <c r="B98" i="2" s="1"/>
  <c r="S93" i="2"/>
  <c r="S97" i="2" s="1"/>
  <c r="R93" i="2"/>
  <c r="R97" i="2" s="1"/>
  <c r="Q93" i="2"/>
  <c r="Q97" i="2" s="1"/>
  <c r="P93" i="2"/>
  <c r="L93" i="2"/>
  <c r="L97" i="2" s="1"/>
  <c r="K93" i="2"/>
  <c r="K97" i="2" s="1"/>
  <c r="J93" i="2"/>
  <c r="J97" i="2" s="1"/>
  <c r="I93" i="2"/>
  <c r="E93" i="2"/>
  <c r="D93" i="2"/>
  <c r="D97" i="2" s="1"/>
  <c r="C93" i="2"/>
  <c r="C97" i="2" s="1"/>
  <c r="B93" i="2"/>
  <c r="B97" i="2" s="1"/>
  <c r="C83" i="2"/>
  <c r="B83" i="2"/>
  <c r="S82" i="2"/>
  <c r="J82" i="2"/>
  <c r="I82" i="2"/>
  <c r="E82" i="2"/>
  <c r="C82" i="2"/>
  <c r="B82" i="2"/>
  <c r="Q81" i="2"/>
  <c r="L81" i="2"/>
  <c r="C81" i="2"/>
  <c r="B81" i="2"/>
  <c r="S80" i="2"/>
  <c r="Q80" i="2"/>
  <c r="J80" i="2"/>
  <c r="E80" i="2"/>
  <c r="S79" i="2"/>
  <c r="S83" i="2" s="1"/>
  <c r="R79" i="2"/>
  <c r="R83" i="2" s="1"/>
  <c r="Q79" i="2"/>
  <c r="Q83" i="2" s="1"/>
  <c r="P79" i="2"/>
  <c r="P83" i="2" s="1"/>
  <c r="L79" i="2"/>
  <c r="L83" i="2" s="1"/>
  <c r="K79" i="2"/>
  <c r="K83" i="2" s="1"/>
  <c r="J79" i="2"/>
  <c r="J83" i="2" s="1"/>
  <c r="I79" i="2"/>
  <c r="I83" i="2" s="1"/>
  <c r="E79" i="2"/>
  <c r="E83" i="2" s="1"/>
  <c r="D79" i="2"/>
  <c r="D83" i="2" s="1"/>
  <c r="C79" i="2"/>
  <c r="B79" i="2"/>
  <c r="S78" i="2"/>
  <c r="R78" i="2"/>
  <c r="R82" i="2" s="1"/>
  <c r="Q78" i="2"/>
  <c r="Q82" i="2" s="1"/>
  <c r="P78" i="2"/>
  <c r="P82" i="2" s="1"/>
  <c r="L78" i="2"/>
  <c r="L82" i="2" s="1"/>
  <c r="K78" i="2"/>
  <c r="K82" i="2" s="1"/>
  <c r="J78" i="2"/>
  <c r="I78" i="2"/>
  <c r="E78" i="2"/>
  <c r="D78" i="2"/>
  <c r="D82" i="2" s="1"/>
  <c r="C78" i="2"/>
  <c r="B78" i="2"/>
  <c r="S77" i="2"/>
  <c r="S81" i="2" s="1"/>
  <c r="R77" i="2"/>
  <c r="R81" i="2" s="1"/>
  <c r="Q77" i="2"/>
  <c r="P77" i="2"/>
  <c r="P81" i="2" s="1"/>
  <c r="L77" i="2"/>
  <c r="K77" i="2"/>
  <c r="K81" i="2" s="1"/>
  <c r="J77" i="2"/>
  <c r="J81" i="2" s="1"/>
  <c r="I77" i="2"/>
  <c r="I81" i="2" s="1"/>
  <c r="E77" i="2"/>
  <c r="E81" i="2" s="1"/>
  <c r="E84" i="2" s="1"/>
  <c r="D77" i="2"/>
  <c r="D81" i="2" s="1"/>
  <c r="C77" i="2"/>
  <c r="B77" i="2"/>
  <c r="S76" i="2"/>
  <c r="R76" i="2"/>
  <c r="R80" i="2" s="1"/>
  <c r="Q76" i="2"/>
  <c r="P76" i="2"/>
  <c r="P80" i="2" s="1"/>
  <c r="L76" i="2"/>
  <c r="L80" i="2" s="1"/>
  <c r="K76" i="2"/>
  <c r="K80" i="2" s="1"/>
  <c r="J76" i="2"/>
  <c r="I76" i="2"/>
  <c r="I80" i="2" s="1"/>
  <c r="E76" i="2"/>
  <c r="D76" i="2"/>
  <c r="D80" i="2" s="1"/>
  <c r="C76" i="2"/>
  <c r="C80" i="2" s="1"/>
  <c r="B76" i="2"/>
  <c r="B80" i="2" s="1"/>
  <c r="I66" i="2"/>
  <c r="Q65" i="2"/>
  <c r="P65" i="2"/>
  <c r="J65" i="2"/>
  <c r="B65" i="2"/>
  <c r="J64" i="2"/>
  <c r="Q63" i="2"/>
  <c r="P63" i="2"/>
  <c r="J63" i="2"/>
  <c r="I63" i="2"/>
  <c r="S62" i="2"/>
  <c r="S66" i="2" s="1"/>
  <c r="R62" i="2"/>
  <c r="R66" i="2" s="1"/>
  <c r="Q62" i="2"/>
  <c r="Q66" i="2" s="1"/>
  <c r="P62" i="2"/>
  <c r="P66" i="2" s="1"/>
  <c r="L62" i="2"/>
  <c r="L66" i="2" s="1"/>
  <c r="K62" i="2"/>
  <c r="K66" i="2" s="1"/>
  <c r="J62" i="2"/>
  <c r="J66" i="2" s="1"/>
  <c r="I62" i="2"/>
  <c r="E62" i="2"/>
  <c r="E66" i="2" s="1"/>
  <c r="D62" i="2"/>
  <c r="D66" i="2" s="1"/>
  <c r="C62" i="2"/>
  <c r="C66" i="2" s="1"/>
  <c r="B62" i="2"/>
  <c r="B66" i="2" s="1"/>
  <c r="S61" i="2"/>
  <c r="S65" i="2" s="1"/>
  <c r="R61" i="2"/>
  <c r="R65" i="2" s="1"/>
  <c r="Q61" i="2"/>
  <c r="P61" i="2"/>
  <c r="L61" i="2"/>
  <c r="L65" i="2" s="1"/>
  <c r="K61" i="2"/>
  <c r="K65" i="2" s="1"/>
  <c r="J61" i="2"/>
  <c r="I61" i="2"/>
  <c r="I65" i="2" s="1"/>
  <c r="E61" i="2"/>
  <c r="E65" i="2" s="1"/>
  <c r="D61" i="2"/>
  <c r="D65" i="2" s="1"/>
  <c r="C61" i="2"/>
  <c r="C65" i="2" s="1"/>
  <c r="B61" i="2"/>
  <c r="S60" i="2"/>
  <c r="S64" i="2" s="1"/>
  <c r="R60" i="2"/>
  <c r="R64" i="2" s="1"/>
  <c r="Q60" i="2"/>
  <c r="Q64" i="2" s="1"/>
  <c r="P60" i="2"/>
  <c r="P64" i="2" s="1"/>
  <c r="L60" i="2"/>
  <c r="L64" i="2" s="1"/>
  <c r="K60" i="2"/>
  <c r="K64" i="2" s="1"/>
  <c r="J60" i="2"/>
  <c r="I60" i="2"/>
  <c r="I64" i="2" s="1"/>
  <c r="E60" i="2"/>
  <c r="E64" i="2" s="1"/>
  <c r="D60" i="2"/>
  <c r="D64" i="2" s="1"/>
  <c r="C60" i="2"/>
  <c r="C64" i="2" s="1"/>
  <c r="B60" i="2"/>
  <c r="B64" i="2" s="1"/>
  <c r="S59" i="2"/>
  <c r="S63" i="2" s="1"/>
  <c r="R59" i="2"/>
  <c r="R63" i="2" s="1"/>
  <c r="Q59" i="2"/>
  <c r="P59" i="2"/>
  <c r="L59" i="2"/>
  <c r="L63" i="2" s="1"/>
  <c r="K59" i="2"/>
  <c r="K63" i="2" s="1"/>
  <c r="J59" i="2"/>
  <c r="I59" i="2"/>
  <c r="E59" i="2"/>
  <c r="E63" i="2" s="1"/>
  <c r="D59" i="2"/>
  <c r="D63" i="2" s="1"/>
  <c r="C59" i="2"/>
  <c r="C63" i="2" s="1"/>
  <c r="B59" i="2"/>
  <c r="B63" i="2" s="1"/>
  <c r="E50" i="2"/>
  <c r="C49" i="2"/>
  <c r="J48" i="2"/>
  <c r="I48" i="2"/>
  <c r="E48" i="2"/>
  <c r="C48" i="2"/>
  <c r="Q47" i="2"/>
  <c r="C47" i="2"/>
  <c r="B47" i="2"/>
  <c r="J46" i="2"/>
  <c r="E46" i="2"/>
  <c r="S45" i="2"/>
  <c r="S49" i="2" s="1"/>
  <c r="R45" i="2"/>
  <c r="R49" i="2" s="1"/>
  <c r="Q45" i="2"/>
  <c r="Q49" i="2" s="1"/>
  <c r="P45" i="2"/>
  <c r="P49" i="2" s="1"/>
  <c r="L45" i="2"/>
  <c r="L49" i="2" s="1"/>
  <c r="K45" i="2"/>
  <c r="K49" i="2" s="1"/>
  <c r="J45" i="2"/>
  <c r="J49" i="2" s="1"/>
  <c r="I45" i="2"/>
  <c r="I49" i="2" s="1"/>
  <c r="E45" i="2"/>
  <c r="E49" i="2" s="1"/>
  <c r="D45" i="2"/>
  <c r="D49" i="2" s="1"/>
  <c r="C45" i="2"/>
  <c r="B45" i="2"/>
  <c r="B49" i="2" s="1"/>
  <c r="S44" i="2"/>
  <c r="S48" i="2" s="1"/>
  <c r="R44" i="2"/>
  <c r="R48" i="2" s="1"/>
  <c r="Q44" i="2"/>
  <c r="Q48" i="2" s="1"/>
  <c r="P44" i="2"/>
  <c r="P48" i="2" s="1"/>
  <c r="L44" i="2"/>
  <c r="L48" i="2" s="1"/>
  <c r="K44" i="2"/>
  <c r="K48" i="2" s="1"/>
  <c r="J44" i="2"/>
  <c r="I44" i="2"/>
  <c r="E44" i="2"/>
  <c r="D44" i="2"/>
  <c r="D48" i="2" s="1"/>
  <c r="C44" i="2"/>
  <c r="B44" i="2"/>
  <c r="B48" i="2" s="1"/>
  <c r="S43" i="2"/>
  <c r="S47" i="2" s="1"/>
  <c r="R43" i="2"/>
  <c r="R47" i="2" s="1"/>
  <c r="Q43" i="2"/>
  <c r="P43" i="2"/>
  <c r="P47" i="2" s="1"/>
  <c r="L43" i="2"/>
  <c r="L47" i="2" s="1"/>
  <c r="L51" i="2" s="1"/>
  <c r="K43" i="2"/>
  <c r="K47" i="2" s="1"/>
  <c r="J43" i="2"/>
  <c r="J47" i="2" s="1"/>
  <c r="I43" i="2"/>
  <c r="I47" i="2" s="1"/>
  <c r="E43" i="2"/>
  <c r="E47" i="2" s="1"/>
  <c r="D43" i="2"/>
  <c r="D47" i="2" s="1"/>
  <c r="C43" i="2"/>
  <c r="B43" i="2"/>
  <c r="S42" i="2"/>
  <c r="S46" i="2" s="1"/>
  <c r="R42" i="2"/>
  <c r="R46" i="2" s="1"/>
  <c r="Q42" i="2"/>
  <c r="Q46" i="2" s="1"/>
  <c r="P42" i="2"/>
  <c r="P46" i="2" s="1"/>
  <c r="L42" i="2"/>
  <c r="L46" i="2" s="1"/>
  <c r="K42" i="2"/>
  <c r="K46" i="2" s="1"/>
  <c r="J42" i="2"/>
  <c r="I42" i="2"/>
  <c r="I46" i="2" s="1"/>
  <c r="E42" i="2"/>
  <c r="D42" i="2"/>
  <c r="D46" i="2" s="1"/>
  <c r="C42" i="2"/>
  <c r="C46" i="2" s="1"/>
  <c r="B42" i="2"/>
  <c r="B46" i="2" s="1"/>
  <c r="S33" i="2"/>
  <c r="B32" i="2"/>
  <c r="S31" i="2"/>
  <c r="Q31" i="2"/>
  <c r="I31" i="2"/>
  <c r="E31" i="2"/>
  <c r="B31" i="2"/>
  <c r="P30" i="2"/>
  <c r="B30" i="2"/>
  <c r="S29" i="2"/>
  <c r="Q29" i="2"/>
  <c r="Q34" i="2" s="1"/>
  <c r="P29" i="2"/>
  <c r="I29" i="2"/>
  <c r="S28" i="2"/>
  <c r="S32" i="2" s="1"/>
  <c r="R28" i="2"/>
  <c r="R32" i="2" s="1"/>
  <c r="Q28" i="2"/>
  <c r="Q32" i="2" s="1"/>
  <c r="P28" i="2"/>
  <c r="P32" i="2" s="1"/>
  <c r="L28" i="2"/>
  <c r="L32" i="2" s="1"/>
  <c r="K28" i="2"/>
  <c r="K32" i="2" s="1"/>
  <c r="J28" i="2"/>
  <c r="J32" i="2" s="1"/>
  <c r="I28" i="2"/>
  <c r="I32" i="2" s="1"/>
  <c r="E28" i="2"/>
  <c r="E32" i="2" s="1"/>
  <c r="D28" i="2"/>
  <c r="D32" i="2" s="1"/>
  <c r="C28" i="2"/>
  <c r="C32" i="2" s="1"/>
  <c r="B28" i="2"/>
  <c r="S27" i="2"/>
  <c r="R27" i="2"/>
  <c r="R31" i="2" s="1"/>
  <c r="Q27" i="2"/>
  <c r="P27" i="2"/>
  <c r="P31" i="2" s="1"/>
  <c r="L27" i="2"/>
  <c r="L31" i="2" s="1"/>
  <c r="K27" i="2"/>
  <c r="K31" i="2" s="1"/>
  <c r="J27" i="2"/>
  <c r="J31" i="2" s="1"/>
  <c r="I27" i="2"/>
  <c r="E27" i="2"/>
  <c r="D27" i="2"/>
  <c r="D31" i="2" s="1"/>
  <c r="C27" i="2"/>
  <c r="C31" i="2" s="1"/>
  <c r="B27" i="2"/>
  <c r="S26" i="2"/>
  <c r="S30" i="2" s="1"/>
  <c r="R26" i="2"/>
  <c r="R30" i="2" s="1"/>
  <c r="Q26" i="2"/>
  <c r="Q30" i="2" s="1"/>
  <c r="P26" i="2"/>
  <c r="L26" i="2"/>
  <c r="L30" i="2" s="1"/>
  <c r="K26" i="2"/>
  <c r="K30" i="2" s="1"/>
  <c r="J26" i="2"/>
  <c r="J30" i="2" s="1"/>
  <c r="I26" i="2"/>
  <c r="I30" i="2" s="1"/>
  <c r="E26" i="2"/>
  <c r="E30" i="2" s="1"/>
  <c r="D26" i="2"/>
  <c r="D30" i="2" s="1"/>
  <c r="C26" i="2"/>
  <c r="C30" i="2" s="1"/>
  <c r="B26" i="2"/>
  <c r="S25" i="2"/>
  <c r="R25" i="2"/>
  <c r="R29" i="2" s="1"/>
  <c r="Q25" i="2"/>
  <c r="P25" i="2"/>
  <c r="L25" i="2"/>
  <c r="L29" i="2" s="1"/>
  <c r="K25" i="2"/>
  <c r="K29" i="2" s="1"/>
  <c r="J25" i="2"/>
  <c r="J29" i="2" s="1"/>
  <c r="I25" i="2"/>
  <c r="E25" i="2"/>
  <c r="E29" i="2" s="1"/>
  <c r="D25" i="2"/>
  <c r="D29" i="2" s="1"/>
  <c r="C25" i="2"/>
  <c r="C29" i="2" s="1"/>
  <c r="B25" i="2"/>
  <c r="B29" i="2" s="1"/>
  <c r="J15" i="2"/>
  <c r="Q14" i="2"/>
  <c r="P14" i="2"/>
  <c r="J14" i="2"/>
  <c r="I14" i="2"/>
  <c r="C14" i="2"/>
  <c r="J13" i="2"/>
  <c r="I13" i="2"/>
  <c r="Q12" i="2"/>
  <c r="P12" i="2"/>
  <c r="I12" i="2"/>
  <c r="E12" i="2"/>
  <c r="E16" i="2" s="1"/>
  <c r="S11" i="2"/>
  <c r="S15" i="2" s="1"/>
  <c r="R11" i="2"/>
  <c r="R15" i="2" s="1"/>
  <c r="Q11" i="2"/>
  <c r="Q15" i="2" s="1"/>
  <c r="P11" i="2"/>
  <c r="P15" i="2" s="1"/>
  <c r="L11" i="2"/>
  <c r="L15" i="2" s="1"/>
  <c r="K11" i="2"/>
  <c r="K15" i="2" s="1"/>
  <c r="J11" i="2"/>
  <c r="I11" i="2"/>
  <c r="I15" i="2" s="1"/>
  <c r="E11" i="2"/>
  <c r="E15" i="2" s="1"/>
  <c r="D11" i="2"/>
  <c r="D15" i="2" s="1"/>
  <c r="C11" i="2"/>
  <c r="C15" i="2" s="1"/>
  <c r="B11" i="2"/>
  <c r="B15" i="2" s="1"/>
  <c r="S10" i="2"/>
  <c r="S14" i="2" s="1"/>
  <c r="R10" i="2"/>
  <c r="R14" i="2" s="1"/>
  <c r="Q10" i="2"/>
  <c r="P10" i="2"/>
  <c r="L10" i="2"/>
  <c r="L14" i="2" s="1"/>
  <c r="K10" i="2"/>
  <c r="K14" i="2" s="1"/>
  <c r="J10" i="2"/>
  <c r="I10" i="2"/>
  <c r="E10" i="2"/>
  <c r="E14" i="2" s="1"/>
  <c r="D10" i="2"/>
  <c r="D14" i="2" s="1"/>
  <c r="C10" i="2"/>
  <c r="B10" i="2"/>
  <c r="B14" i="2" s="1"/>
  <c r="S9" i="2"/>
  <c r="S13" i="2" s="1"/>
  <c r="R9" i="2"/>
  <c r="R13" i="2" s="1"/>
  <c r="Q9" i="2"/>
  <c r="Q13" i="2" s="1"/>
  <c r="P9" i="2"/>
  <c r="P13" i="2" s="1"/>
  <c r="L9" i="2"/>
  <c r="L13" i="2" s="1"/>
  <c r="L17" i="2" s="1"/>
  <c r="K9" i="2"/>
  <c r="K13" i="2" s="1"/>
  <c r="J9" i="2"/>
  <c r="I9" i="2"/>
  <c r="E9" i="2"/>
  <c r="E13" i="2" s="1"/>
  <c r="D9" i="2"/>
  <c r="D13" i="2" s="1"/>
  <c r="C9" i="2"/>
  <c r="C13" i="2" s="1"/>
  <c r="B9" i="2"/>
  <c r="B13" i="2" s="1"/>
  <c r="S8" i="2"/>
  <c r="S12" i="2" s="1"/>
  <c r="R8" i="2"/>
  <c r="R12" i="2" s="1"/>
  <c r="Q8" i="2"/>
  <c r="P8" i="2"/>
  <c r="L8" i="2"/>
  <c r="L12" i="2" s="1"/>
  <c r="K8" i="2"/>
  <c r="K12" i="2" s="1"/>
  <c r="J8" i="2"/>
  <c r="J12" i="2" s="1"/>
  <c r="I8" i="2"/>
  <c r="E8" i="2"/>
  <c r="D8" i="2"/>
  <c r="D12" i="2" s="1"/>
  <c r="C8" i="2"/>
  <c r="C12" i="2" s="1"/>
  <c r="B8" i="2"/>
  <c r="B12" i="2" s="1"/>
  <c r="B167" i="1"/>
  <c r="S165" i="1"/>
  <c r="R165" i="1"/>
  <c r="S164" i="1"/>
  <c r="S168" i="1" s="1"/>
  <c r="R164" i="1"/>
  <c r="R168" i="1" s="1"/>
  <c r="K164" i="1"/>
  <c r="K168" i="1" s="1"/>
  <c r="J164" i="1"/>
  <c r="J168" i="1" s="1"/>
  <c r="C164" i="1"/>
  <c r="C168" i="1" s="1"/>
  <c r="B164" i="1"/>
  <c r="B168" i="1" s="1"/>
  <c r="S163" i="1"/>
  <c r="S167" i="1" s="1"/>
  <c r="R163" i="1"/>
  <c r="R167" i="1" s="1"/>
  <c r="K163" i="1"/>
  <c r="K167" i="1" s="1"/>
  <c r="J163" i="1"/>
  <c r="J167" i="1" s="1"/>
  <c r="C163" i="1"/>
  <c r="C167" i="1" s="1"/>
  <c r="B163" i="1"/>
  <c r="S162" i="1"/>
  <c r="S166" i="1" s="1"/>
  <c r="R162" i="1"/>
  <c r="R166" i="1" s="1"/>
  <c r="K162" i="1"/>
  <c r="K166" i="1" s="1"/>
  <c r="J162" i="1"/>
  <c r="J166" i="1" s="1"/>
  <c r="C162" i="1"/>
  <c r="C166" i="1" s="1"/>
  <c r="B162" i="1"/>
  <c r="B166" i="1" s="1"/>
  <c r="S161" i="1"/>
  <c r="R161" i="1"/>
  <c r="K161" i="1"/>
  <c r="K165" i="1" s="1"/>
  <c r="J161" i="1"/>
  <c r="J165" i="1" s="1"/>
  <c r="C161" i="1"/>
  <c r="C165" i="1" s="1"/>
  <c r="B161" i="1"/>
  <c r="B165" i="1" s="1"/>
  <c r="S151" i="1"/>
  <c r="C151" i="1"/>
  <c r="C149" i="1"/>
  <c r="K148" i="1"/>
  <c r="K152" i="1" s="1"/>
  <c r="W147" i="1"/>
  <c r="W151" i="1" s="1"/>
  <c r="V147" i="1"/>
  <c r="V151" i="1" s="1"/>
  <c r="S147" i="1"/>
  <c r="R147" i="1"/>
  <c r="R151" i="1" s="1"/>
  <c r="O147" i="1"/>
  <c r="O151" i="1" s="1"/>
  <c r="N147" i="1"/>
  <c r="N151" i="1" s="1"/>
  <c r="K147" i="1"/>
  <c r="K151" i="1" s="1"/>
  <c r="J147" i="1"/>
  <c r="J151" i="1" s="1"/>
  <c r="G147" i="1"/>
  <c r="G151" i="1" s="1"/>
  <c r="F147" i="1"/>
  <c r="F151" i="1" s="1"/>
  <c r="C147" i="1"/>
  <c r="B147" i="1"/>
  <c r="B151" i="1" s="1"/>
  <c r="W146" i="1"/>
  <c r="W150" i="1" s="1"/>
  <c r="V146" i="1"/>
  <c r="V150" i="1" s="1"/>
  <c r="S146" i="1"/>
  <c r="S150" i="1" s="1"/>
  <c r="R146" i="1"/>
  <c r="R150" i="1" s="1"/>
  <c r="O146" i="1"/>
  <c r="O150" i="1" s="1"/>
  <c r="N146" i="1"/>
  <c r="N150" i="1" s="1"/>
  <c r="K146" i="1"/>
  <c r="K150" i="1" s="1"/>
  <c r="J146" i="1"/>
  <c r="J150" i="1" s="1"/>
  <c r="G146" i="1"/>
  <c r="G150" i="1" s="1"/>
  <c r="F146" i="1"/>
  <c r="F150" i="1" s="1"/>
  <c r="C146" i="1"/>
  <c r="C150" i="1" s="1"/>
  <c r="B146" i="1"/>
  <c r="B150" i="1" s="1"/>
  <c r="W145" i="1"/>
  <c r="W149" i="1" s="1"/>
  <c r="V145" i="1"/>
  <c r="V149" i="1" s="1"/>
  <c r="S145" i="1"/>
  <c r="S149" i="1" s="1"/>
  <c r="S153" i="1" s="1"/>
  <c r="R145" i="1"/>
  <c r="R149" i="1" s="1"/>
  <c r="O145" i="1"/>
  <c r="O149" i="1" s="1"/>
  <c r="N145" i="1"/>
  <c r="N149" i="1" s="1"/>
  <c r="K145" i="1"/>
  <c r="K149" i="1" s="1"/>
  <c r="J145" i="1"/>
  <c r="J149" i="1" s="1"/>
  <c r="G145" i="1"/>
  <c r="G149" i="1" s="1"/>
  <c r="F145" i="1"/>
  <c r="F149" i="1" s="1"/>
  <c r="C145" i="1"/>
  <c r="B145" i="1"/>
  <c r="B149" i="1" s="1"/>
  <c r="B153" i="1" s="1"/>
  <c r="W144" i="1"/>
  <c r="W148" i="1" s="1"/>
  <c r="V144" i="1"/>
  <c r="V148" i="1" s="1"/>
  <c r="S144" i="1"/>
  <c r="S148" i="1" s="1"/>
  <c r="R144" i="1"/>
  <c r="R148" i="1" s="1"/>
  <c r="O144" i="1"/>
  <c r="O148" i="1" s="1"/>
  <c r="N144" i="1"/>
  <c r="N148" i="1" s="1"/>
  <c r="K144" i="1"/>
  <c r="J144" i="1"/>
  <c r="J148" i="1" s="1"/>
  <c r="G144" i="1"/>
  <c r="G148" i="1" s="1"/>
  <c r="F144" i="1"/>
  <c r="F148" i="1" s="1"/>
  <c r="C144" i="1"/>
  <c r="C148" i="1" s="1"/>
  <c r="C152" i="1" s="1"/>
  <c r="B144" i="1"/>
  <c r="B148" i="1" s="1"/>
  <c r="S134" i="1"/>
  <c r="J133" i="1"/>
  <c r="C132" i="1"/>
  <c r="W130" i="1"/>
  <c r="W134" i="1" s="1"/>
  <c r="V130" i="1"/>
  <c r="V134" i="1" s="1"/>
  <c r="S130" i="1"/>
  <c r="R130" i="1"/>
  <c r="R134" i="1" s="1"/>
  <c r="O130" i="1"/>
  <c r="O134" i="1" s="1"/>
  <c r="N130" i="1"/>
  <c r="N134" i="1" s="1"/>
  <c r="K130" i="1"/>
  <c r="K134" i="1" s="1"/>
  <c r="J130" i="1"/>
  <c r="J134" i="1" s="1"/>
  <c r="G130" i="1"/>
  <c r="G134" i="1" s="1"/>
  <c r="F130" i="1"/>
  <c r="F134" i="1" s="1"/>
  <c r="C130" i="1"/>
  <c r="C134" i="1" s="1"/>
  <c r="B130" i="1"/>
  <c r="B134" i="1" s="1"/>
  <c r="W129" i="1"/>
  <c r="W133" i="1" s="1"/>
  <c r="V129" i="1"/>
  <c r="V133" i="1" s="1"/>
  <c r="S129" i="1"/>
  <c r="S133" i="1" s="1"/>
  <c r="R129" i="1"/>
  <c r="R133" i="1" s="1"/>
  <c r="O129" i="1"/>
  <c r="O133" i="1" s="1"/>
  <c r="N129" i="1"/>
  <c r="N133" i="1" s="1"/>
  <c r="K129" i="1"/>
  <c r="K133" i="1" s="1"/>
  <c r="J129" i="1"/>
  <c r="G129" i="1"/>
  <c r="G133" i="1" s="1"/>
  <c r="F129" i="1"/>
  <c r="F133" i="1" s="1"/>
  <c r="C129" i="1"/>
  <c r="C133" i="1" s="1"/>
  <c r="B129" i="1"/>
  <c r="B133" i="1" s="1"/>
  <c r="W128" i="1"/>
  <c r="W132" i="1" s="1"/>
  <c r="V128" i="1"/>
  <c r="V132" i="1" s="1"/>
  <c r="S128" i="1"/>
  <c r="S132" i="1" s="1"/>
  <c r="R128" i="1"/>
  <c r="R132" i="1" s="1"/>
  <c r="O128" i="1"/>
  <c r="O132" i="1" s="1"/>
  <c r="N128" i="1"/>
  <c r="N132" i="1" s="1"/>
  <c r="K128" i="1"/>
  <c r="K132" i="1" s="1"/>
  <c r="J128" i="1"/>
  <c r="J132" i="1" s="1"/>
  <c r="G128" i="1"/>
  <c r="G132" i="1" s="1"/>
  <c r="F128" i="1"/>
  <c r="F132" i="1" s="1"/>
  <c r="C128" i="1"/>
  <c r="B128" i="1"/>
  <c r="B132" i="1" s="1"/>
  <c r="B136" i="1" s="1"/>
  <c r="W127" i="1"/>
  <c r="W131" i="1" s="1"/>
  <c r="V127" i="1"/>
  <c r="V131" i="1" s="1"/>
  <c r="S127" i="1"/>
  <c r="S131" i="1" s="1"/>
  <c r="R127" i="1"/>
  <c r="R131" i="1" s="1"/>
  <c r="O127" i="1"/>
  <c r="O131" i="1" s="1"/>
  <c r="N127" i="1"/>
  <c r="N131" i="1" s="1"/>
  <c r="K127" i="1"/>
  <c r="K131" i="1" s="1"/>
  <c r="J127" i="1"/>
  <c r="J131" i="1" s="1"/>
  <c r="G127" i="1"/>
  <c r="G131" i="1" s="1"/>
  <c r="F127" i="1"/>
  <c r="F131" i="1" s="1"/>
  <c r="C127" i="1"/>
  <c r="C131" i="1" s="1"/>
  <c r="B127" i="1"/>
  <c r="B131" i="1" s="1"/>
  <c r="R117" i="1"/>
  <c r="B117" i="1"/>
  <c r="J116" i="1"/>
  <c r="B115" i="1"/>
  <c r="J114" i="1"/>
  <c r="W113" i="1"/>
  <c r="W117" i="1" s="1"/>
  <c r="V113" i="1"/>
  <c r="V117" i="1" s="1"/>
  <c r="S113" i="1"/>
  <c r="S117" i="1" s="1"/>
  <c r="R113" i="1"/>
  <c r="O113" i="1"/>
  <c r="O117" i="1" s="1"/>
  <c r="N113" i="1"/>
  <c r="N117" i="1" s="1"/>
  <c r="K113" i="1"/>
  <c r="K117" i="1" s="1"/>
  <c r="J113" i="1"/>
  <c r="J117" i="1" s="1"/>
  <c r="G113" i="1"/>
  <c r="G117" i="1" s="1"/>
  <c r="F113" i="1"/>
  <c r="F117" i="1" s="1"/>
  <c r="C113" i="1"/>
  <c r="C117" i="1" s="1"/>
  <c r="B113" i="1"/>
  <c r="W112" i="1"/>
  <c r="W116" i="1" s="1"/>
  <c r="V112" i="1"/>
  <c r="V116" i="1" s="1"/>
  <c r="S112" i="1"/>
  <c r="S116" i="1" s="1"/>
  <c r="R112" i="1"/>
  <c r="R116" i="1" s="1"/>
  <c r="O112" i="1"/>
  <c r="O116" i="1" s="1"/>
  <c r="N112" i="1"/>
  <c r="N116" i="1" s="1"/>
  <c r="K112" i="1"/>
  <c r="K116" i="1" s="1"/>
  <c r="J112" i="1"/>
  <c r="G112" i="1"/>
  <c r="G116" i="1" s="1"/>
  <c r="F112" i="1"/>
  <c r="F116" i="1" s="1"/>
  <c r="C112" i="1"/>
  <c r="C116" i="1" s="1"/>
  <c r="B112" i="1"/>
  <c r="B116" i="1" s="1"/>
  <c r="W111" i="1"/>
  <c r="W115" i="1" s="1"/>
  <c r="V111" i="1"/>
  <c r="V115" i="1" s="1"/>
  <c r="S111" i="1"/>
  <c r="S115" i="1" s="1"/>
  <c r="R111" i="1"/>
  <c r="R115" i="1" s="1"/>
  <c r="O111" i="1"/>
  <c r="O115" i="1" s="1"/>
  <c r="N111" i="1"/>
  <c r="N115" i="1" s="1"/>
  <c r="K111" i="1"/>
  <c r="K115" i="1" s="1"/>
  <c r="J111" i="1"/>
  <c r="J115" i="1" s="1"/>
  <c r="G111" i="1"/>
  <c r="G115" i="1" s="1"/>
  <c r="F111" i="1"/>
  <c r="F115" i="1" s="1"/>
  <c r="C111" i="1"/>
  <c r="C115" i="1" s="1"/>
  <c r="C119" i="1" s="1"/>
  <c r="B111" i="1"/>
  <c r="W110" i="1"/>
  <c r="W114" i="1" s="1"/>
  <c r="V110" i="1"/>
  <c r="V114" i="1" s="1"/>
  <c r="S110" i="1"/>
  <c r="S114" i="1" s="1"/>
  <c r="R110" i="1"/>
  <c r="R114" i="1" s="1"/>
  <c r="O110" i="1"/>
  <c r="O114" i="1" s="1"/>
  <c r="N110" i="1"/>
  <c r="N114" i="1" s="1"/>
  <c r="K110" i="1"/>
  <c r="K114" i="1" s="1"/>
  <c r="J110" i="1"/>
  <c r="G110" i="1"/>
  <c r="G114" i="1" s="1"/>
  <c r="F110" i="1"/>
  <c r="F114" i="1" s="1"/>
  <c r="C110" i="1"/>
  <c r="C114" i="1" s="1"/>
  <c r="B110" i="1"/>
  <c r="B114" i="1" s="1"/>
  <c r="B118" i="1" s="1"/>
  <c r="R100" i="1"/>
  <c r="C100" i="1"/>
  <c r="B100" i="1"/>
  <c r="K99" i="1"/>
  <c r="B98" i="1"/>
  <c r="K97" i="1"/>
  <c r="W96" i="1"/>
  <c r="W100" i="1" s="1"/>
  <c r="V96" i="1"/>
  <c r="V100" i="1" s="1"/>
  <c r="S96" i="1"/>
  <c r="S100" i="1" s="1"/>
  <c r="R96" i="1"/>
  <c r="O96" i="1"/>
  <c r="O100" i="1" s="1"/>
  <c r="N96" i="1"/>
  <c r="N100" i="1" s="1"/>
  <c r="K96" i="1"/>
  <c r="K100" i="1" s="1"/>
  <c r="J96" i="1"/>
  <c r="J100" i="1" s="1"/>
  <c r="G96" i="1"/>
  <c r="G100" i="1" s="1"/>
  <c r="F96" i="1"/>
  <c r="F100" i="1" s="1"/>
  <c r="C96" i="1"/>
  <c r="B96" i="1"/>
  <c r="W95" i="1"/>
  <c r="W99" i="1" s="1"/>
  <c r="V95" i="1"/>
  <c r="V99" i="1" s="1"/>
  <c r="S95" i="1"/>
  <c r="S99" i="1" s="1"/>
  <c r="R95" i="1"/>
  <c r="R99" i="1" s="1"/>
  <c r="O95" i="1"/>
  <c r="O99" i="1" s="1"/>
  <c r="N95" i="1"/>
  <c r="N99" i="1" s="1"/>
  <c r="K95" i="1"/>
  <c r="J95" i="1"/>
  <c r="J99" i="1" s="1"/>
  <c r="G95" i="1"/>
  <c r="G99" i="1" s="1"/>
  <c r="F95" i="1"/>
  <c r="F99" i="1" s="1"/>
  <c r="C95" i="1"/>
  <c r="C99" i="1" s="1"/>
  <c r="B95" i="1"/>
  <c r="B99" i="1" s="1"/>
  <c r="W94" i="1"/>
  <c r="W98" i="1" s="1"/>
  <c r="V94" i="1"/>
  <c r="V98" i="1" s="1"/>
  <c r="S94" i="1"/>
  <c r="S98" i="1" s="1"/>
  <c r="R94" i="1"/>
  <c r="R98" i="1" s="1"/>
  <c r="O94" i="1"/>
  <c r="O98" i="1" s="1"/>
  <c r="N94" i="1"/>
  <c r="N98" i="1" s="1"/>
  <c r="K94" i="1"/>
  <c r="K98" i="1" s="1"/>
  <c r="J94" i="1"/>
  <c r="J98" i="1" s="1"/>
  <c r="G94" i="1"/>
  <c r="G98" i="1" s="1"/>
  <c r="F94" i="1"/>
  <c r="F98" i="1" s="1"/>
  <c r="C94" i="1"/>
  <c r="C98" i="1" s="1"/>
  <c r="C102" i="1" s="1"/>
  <c r="B94" i="1"/>
  <c r="W93" i="1"/>
  <c r="W97" i="1" s="1"/>
  <c r="V93" i="1"/>
  <c r="V97" i="1" s="1"/>
  <c r="S93" i="1"/>
  <c r="S97" i="1" s="1"/>
  <c r="R93" i="1"/>
  <c r="R97" i="1" s="1"/>
  <c r="O93" i="1"/>
  <c r="O97" i="1" s="1"/>
  <c r="N93" i="1"/>
  <c r="N97" i="1" s="1"/>
  <c r="K93" i="1"/>
  <c r="J93" i="1"/>
  <c r="J97" i="1" s="1"/>
  <c r="G93" i="1"/>
  <c r="G97" i="1" s="1"/>
  <c r="F93" i="1"/>
  <c r="F97" i="1" s="1"/>
  <c r="C93" i="1"/>
  <c r="C97" i="1" s="1"/>
  <c r="B93" i="1"/>
  <c r="B97" i="1" s="1"/>
  <c r="S83" i="1"/>
  <c r="C83" i="1"/>
  <c r="K82" i="1"/>
  <c r="C81" i="1"/>
  <c r="K80" i="1"/>
  <c r="W79" i="1"/>
  <c r="W83" i="1" s="1"/>
  <c r="V79" i="1"/>
  <c r="V83" i="1" s="1"/>
  <c r="S79" i="1"/>
  <c r="R79" i="1"/>
  <c r="R83" i="1" s="1"/>
  <c r="O79" i="1"/>
  <c r="O83" i="1" s="1"/>
  <c r="N79" i="1"/>
  <c r="N83" i="1" s="1"/>
  <c r="K79" i="1"/>
  <c r="K83" i="1" s="1"/>
  <c r="J79" i="1"/>
  <c r="J83" i="1" s="1"/>
  <c r="G79" i="1"/>
  <c r="G83" i="1" s="1"/>
  <c r="F79" i="1"/>
  <c r="F83" i="1" s="1"/>
  <c r="C79" i="1"/>
  <c r="B79" i="1"/>
  <c r="B83" i="1" s="1"/>
  <c r="W78" i="1"/>
  <c r="W82" i="1" s="1"/>
  <c r="V78" i="1"/>
  <c r="V82" i="1" s="1"/>
  <c r="S78" i="1"/>
  <c r="S82" i="1" s="1"/>
  <c r="R78" i="1"/>
  <c r="R82" i="1" s="1"/>
  <c r="O78" i="1"/>
  <c r="O82" i="1" s="1"/>
  <c r="N78" i="1"/>
  <c r="N82" i="1" s="1"/>
  <c r="K78" i="1"/>
  <c r="J78" i="1"/>
  <c r="J82" i="1" s="1"/>
  <c r="G78" i="1"/>
  <c r="G82" i="1" s="1"/>
  <c r="F78" i="1"/>
  <c r="F82" i="1" s="1"/>
  <c r="C78" i="1"/>
  <c r="C82" i="1" s="1"/>
  <c r="B78" i="1"/>
  <c r="B82" i="1" s="1"/>
  <c r="W77" i="1"/>
  <c r="W81" i="1" s="1"/>
  <c r="V77" i="1"/>
  <c r="V81" i="1" s="1"/>
  <c r="S77" i="1"/>
  <c r="S81" i="1" s="1"/>
  <c r="R77" i="1"/>
  <c r="R81" i="1" s="1"/>
  <c r="O77" i="1"/>
  <c r="O81" i="1" s="1"/>
  <c r="N77" i="1"/>
  <c r="N81" i="1" s="1"/>
  <c r="K77" i="1"/>
  <c r="K81" i="1" s="1"/>
  <c r="J77" i="1"/>
  <c r="J81" i="1" s="1"/>
  <c r="G77" i="1"/>
  <c r="G81" i="1" s="1"/>
  <c r="F77" i="1"/>
  <c r="F81" i="1" s="1"/>
  <c r="C77" i="1"/>
  <c r="B77" i="1"/>
  <c r="B81" i="1" s="1"/>
  <c r="B85" i="1" s="1"/>
  <c r="W76" i="1"/>
  <c r="W80" i="1" s="1"/>
  <c r="V76" i="1"/>
  <c r="V80" i="1" s="1"/>
  <c r="S76" i="1"/>
  <c r="S80" i="1" s="1"/>
  <c r="R76" i="1"/>
  <c r="R80" i="1" s="1"/>
  <c r="O76" i="1"/>
  <c r="O80" i="1" s="1"/>
  <c r="N76" i="1"/>
  <c r="N80" i="1" s="1"/>
  <c r="K76" i="1"/>
  <c r="J76" i="1"/>
  <c r="J80" i="1" s="1"/>
  <c r="G76" i="1"/>
  <c r="G80" i="1" s="1"/>
  <c r="F76" i="1"/>
  <c r="F80" i="1" s="1"/>
  <c r="C76" i="1"/>
  <c r="C80" i="1" s="1"/>
  <c r="C84" i="1" s="1"/>
  <c r="B76" i="1"/>
  <c r="B80" i="1" s="1"/>
  <c r="W66" i="1"/>
  <c r="N66" i="1"/>
  <c r="F66" i="1"/>
  <c r="O65" i="1"/>
  <c r="K65" i="1"/>
  <c r="V64" i="1"/>
  <c r="R64" i="1"/>
  <c r="C64" i="1"/>
  <c r="W63" i="1"/>
  <c r="K63" i="1"/>
  <c r="J63" i="1"/>
  <c r="J67" i="1" s="1"/>
  <c r="F63" i="1"/>
  <c r="F68" i="1" s="1"/>
  <c r="W62" i="1"/>
  <c r="V62" i="1"/>
  <c r="V66" i="1" s="1"/>
  <c r="S62" i="1"/>
  <c r="S66" i="1" s="1"/>
  <c r="R62" i="1"/>
  <c r="R66" i="1" s="1"/>
  <c r="O62" i="1"/>
  <c r="O66" i="1" s="1"/>
  <c r="N62" i="1"/>
  <c r="K62" i="1"/>
  <c r="K66" i="1" s="1"/>
  <c r="J62" i="1"/>
  <c r="J66" i="1" s="1"/>
  <c r="G62" i="1"/>
  <c r="G66" i="1" s="1"/>
  <c r="F62" i="1"/>
  <c r="C62" i="1"/>
  <c r="C66" i="1" s="1"/>
  <c r="B62" i="1"/>
  <c r="B66" i="1" s="1"/>
  <c r="W61" i="1"/>
  <c r="W65" i="1" s="1"/>
  <c r="V61" i="1"/>
  <c r="V65" i="1" s="1"/>
  <c r="S61" i="1"/>
  <c r="S65" i="1" s="1"/>
  <c r="R61" i="1"/>
  <c r="R65" i="1" s="1"/>
  <c r="O61" i="1"/>
  <c r="N61" i="1"/>
  <c r="N65" i="1" s="1"/>
  <c r="K61" i="1"/>
  <c r="J61" i="1"/>
  <c r="J65" i="1" s="1"/>
  <c r="G61" i="1"/>
  <c r="G65" i="1" s="1"/>
  <c r="F61" i="1"/>
  <c r="F65" i="1" s="1"/>
  <c r="C61" i="1"/>
  <c r="C65" i="1" s="1"/>
  <c r="B61" i="1"/>
  <c r="B65" i="1" s="1"/>
  <c r="W60" i="1"/>
  <c r="W64" i="1" s="1"/>
  <c r="V60" i="1"/>
  <c r="S60" i="1"/>
  <c r="S64" i="1" s="1"/>
  <c r="R60" i="1"/>
  <c r="O60" i="1"/>
  <c r="O64" i="1" s="1"/>
  <c r="N60" i="1"/>
  <c r="N64" i="1" s="1"/>
  <c r="K60" i="1"/>
  <c r="K64" i="1" s="1"/>
  <c r="J60" i="1"/>
  <c r="J64" i="1" s="1"/>
  <c r="G60" i="1"/>
  <c r="G64" i="1" s="1"/>
  <c r="F60" i="1"/>
  <c r="F64" i="1" s="1"/>
  <c r="C60" i="1"/>
  <c r="B60" i="1"/>
  <c r="B64" i="1" s="1"/>
  <c r="B68" i="1" s="1"/>
  <c r="W59" i="1"/>
  <c r="V59" i="1"/>
  <c r="V63" i="1" s="1"/>
  <c r="S59" i="1"/>
  <c r="S63" i="1" s="1"/>
  <c r="R59" i="1"/>
  <c r="R63" i="1" s="1"/>
  <c r="O59" i="1"/>
  <c r="O63" i="1" s="1"/>
  <c r="N59" i="1"/>
  <c r="N63" i="1" s="1"/>
  <c r="K59" i="1"/>
  <c r="J59" i="1"/>
  <c r="G59" i="1"/>
  <c r="G63" i="1" s="1"/>
  <c r="F59" i="1"/>
  <c r="C59" i="1"/>
  <c r="C63" i="1" s="1"/>
  <c r="B59" i="1"/>
  <c r="B63" i="1" s="1"/>
  <c r="W49" i="1"/>
  <c r="V49" i="1"/>
  <c r="R49" i="1"/>
  <c r="G49" i="1"/>
  <c r="C49" i="1"/>
  <c r="O48" i="1"/>
  <c r="N48" i="1"/>
  <c r="J48" i="1"/>
  <c r="W47" i="1"/>
  <c r="S47" i="1"/>
  <c r="R47" i="1"/>
  <c r="O47" i="1"/>
  <c r="G47" i="1"/>
  <c r="B47" i="1"/>
  <c r="V46" i="1"/>
  <c r="V51" i="1" s="1"/>
  <c r="O46" i="1"/>
  <c r="J46" i="1"/>
  <c r="G46" i="1"/>
  <c r="C46" i="1"/>
  <c r="W45" i="1"/>
  <c r="V45" i="1"/>
  <c r="S45" i="1"/>
  <c r="S49" i="1" s="1"/>
  <c r="R45" i="1"/>
  <c r="O45" i="1"/>
  <c r="O49" i="1" s="1"/>
  <c r="N45" i="1"/>
  <c r="N49" i="1" s="1"/>
  <c r="K45" i="1"/>
  <c r="K49" i="1" s="1"/>
  <c r="J45" i="1"/>
  <c r="J49" i="1" s="1"/>
  <c r="G45" i="1"/>
  <c r="F45" i="1"/>
  <c r="F49" i="1" s="1"/>
  <c r="C45" i="1"/>
  <c r="B45" i="1"/>
  <c r="B49" i="1" s="1"/>
  <c r="W44" i="1"/>
  <c r="W48" i="1" s="1"/>
  <c r="V44" i="1"/>
  <c r="V48" i="1" s="1"/>
  <c r="S44" i="1"/>
  <c r="S48" i="1" s="1"/>
  <c r="R44" i="1"/>
  <c r="R48" i="1" s="1"/>
  <c r="O44" i="1"/>
  <c r="N44" i="1"/>
  <c r="K44" i="1"/>
  <c r="K48" i="1" s="1"/>
  <c r="J44" i="1"/>
  <c r="G44" i="1"/>
  <c r="G48" i="1" s="1"/>
  <c r="F44" i="1"/>
  <c r="F48" i="1" s="1"/>
  <c r="C44" i="1"/>
  <c r="C48" i="1" s="1"/>
  <c r="B44" i="1"/>
  <c r="B48" i="1" s="1"/>
  <c r="W43" i="1"/>
  <c r="V43" i="1"/>
  <c r="V47" i="1" s="1"/>
  <c r="S43" i="1"/>
  <c r="R43" i="1"/>
  <c r="O43" i="1"/>
  <c r="N43" i="1"/>
  <c r="N47" i="1" s="1"/>
  <c r="K43" i="1"/>
  <c r="K47" i="1" s="1"/>
  <c r="J43" i="1"/>
  <c r="J47" i="1" s="1"/>
  <c r="G43" i="1"/>
  <c r="F43" i="1"/>
  <c r="F47" i="1" s="1"/>
  <c r="C43" i="1"/>
  <c r="C47" i="1" s="1"/>
  <c r="B43" i="1"/>
  <c r="W42" i="1"/>
  <c r="W46" i="1" s="1"/>
  <c r="V42" i="1"/>
  <c r="S42" i="1"/>
  <c r="S46" i="1" s="1"/>
  <c r="R42" i="1"/>
  <c r="R46" i="1" s="1"/>
  <c r="R50" i="1" s="1"/>
  <c r="O42" i="1"/>
  <c r="N42" i="1"/>
  <c r="N46" i="1" s="1"/>
  <c r="K42" i="1"/>
  <c r="K46" i="1" s="1"/>
  <c r="J42" i="1"/>
  <c r="G42" i="1"/>
  <c r="F42" i="1"/>
  <c r="F46" i="1" s="1"/>
  <c r="C42" i="1"/>
  <c r="B42" i="1"/>
  <c r="B46" i="1" s="1"/>
  <c r="V32" i="1"/>
  <c r="S32" i="1"/>
  <c r="O32" i="1"/>
  <c r="F32" i="1"/>
  <c r="B32" i="1"/>
  <c r="N31" i="1"/>
  <c r="K31" i="1"/>
  <c r="G31" i="1"/>
  <c r="V30" i="1"/>
  <c r="R30" i="1"/>
  <c r="O30" i="1"/>
  <c r="N30" i="1"/>
  <c r="N34" i="1" s="1"/>
  <c r="F30" i="1"/>
  <c r="W29" i="1"/>
  <c r="S29" i="1"/>
  <c r="N29" i="1"/>
  <c r="G29" i="1"/>
  <c r="G33" i="1" s="1"/>
  <c r="F29" i="1"/>
  <c r="F34" i="1" s="1"/>
  <c r="W28" i="1"/>
  <c r="W32" i="1" s="1"/>
  <c r="V28" i="1"/>
  <c r="S28" i="1"/>
  <c r="R28" i="1"/>
  <c r="R32" i="1" s="1"/>
  <c r="O28" i="1"/>
  <c r="N28" i="1"/>
  <c r="N32" i="1" s="1"/>
  <c r="K28" i="1"/>
  <c r="K32" i="1" s="1"/>
  <c r="J28" i="1"/>
  <c r="J32" i="1" s="1"/>
  <c r="G28" i="1"/>
  <c r="G32" i="1" s="1"/>
  <c r="F28" i="1"/>
  <c r="C28" i="1"/>
  <c r="C32" i="1" s="1"/>
  <c r="B28" i="1"/>
  <c r="W27" i="1"/>
  <c r="W31" i="1" s="1"/>
  <c r="V27" i="1"/>
  <c r="V31" i="1" s="1"/>
  <c r="S27" i="1"/>
  <c r="S31" i="1" s="1"/>
  <c r="R27" i="1"/>
  <c r="R31" i="1" s="1"/>
  <c r="O27" i="1"/>
  <c r="O31" i="1" s="1"/>
  <c r="N27" i="1"/>
  <c r="K27" i="1"/>
  <c r="J27" i="1"/>
  <c r="J31" i="1" s="1"/>
  <c r="G27" i="1"/>
  <c r="F27" i="1"/>
  <c r="F31" i="1" s="1"/>
  <c r="C27" i="1"/>
  <c r="C31" i="1" s="1"/>
  <c r="B27" i="1"/>
  <c r="B31" i="1" s="1"/>
  <c r="W26" i="1"/>
  <c r="W30" i="1" s="1"/>
  <c r="V26" i="1"/>
  <c r="S26" i="1"/>
  <c r="S30" i="1" s="1"/>
  <c r="R26" i="1"/>
  <c r="O26" i="1"/>
  <c r="N26" i="1"/>
  <c r="K26" i="1"/>
  <c r="K30" i="1" s="1"/>
  <c r="J26" i="1"/>
  <c r="J30" i="1" s="1"/>
  <c r="G26" i="1"/>
  <c r="G30" i="1" s="1"/>
  <c r="G34" i="1" s="1"/>
  <c r="F26" i="1"/>
  <c r="C26" i="1"/>
  <c r="C30" i="1" s="1"/>
  <c r="B26" i="1"/>
  <c r="B30" i="1" s="1"/>
  <c r="W25" i="1"/>
  <c r="V25" i="1"/>
  <c r="V29" i="1" s="1"/>
  <c r="S25" i="1"/>
  <c r="R25" i="1"/>
  <c r="R29" i="1" s="1"/>
  <c r="O25" i="1"/>
  <c r="O29" i="1" s="1"/>
  <c r="N25" i="1"/>
  <c r="K25" i="1"/>
  <c r="K29" i="1" s="1"/>
  <c r="J25" i="1"/>
  <c r="J29" i="1" s="1"/>
  <c r="G25" i="1"/>
  <c r="F25" i="1"/>
  <c r="C25" i="1"/>
  <c r="C29" i="1" s="1"/>
  <c r="B25" i="1"/>
  <c r="B29" i="1" s="1"/>
  <c r="V15" i="1"/>
  <c r="R15" i="1"/>
  <c r="F15" i="1"/>
  <c r="C15" i="1"/>
  <c r="B15" i="1"/>
  <c r="W14" i="1"/>
  <c r="N14" i="1"/>
  <c r="J14" i="1"/>
  <c r="G14" i="1"/>
  <c r="F14" i="1"/>
  <c r="V13" i="1"/>
  <c r="R13" i="1"/>
  <c r="O13" i="1"/>
  <c r="K13" i="1"/>
  <c r="F13" i="1"/>
  <c r="W12" i="1"/>
  <c r="V12" i="1"/>
  <c r="W11" i="1"/>
  <c r="W15" i="1" s="1"/>
  <c r="V11" i="1"/>
  <c r="S11" i="1"/>
  <c r="S15" i="1" s="1"/>
  <c r="R11" i="1"/>
  <c r="O11" i="1"/>
  <c r="O15" i="1" s="1"/>
  <c r="N11" i="1"/>
  <c r="N15" i="1" s="1"/>
  <c r="K11" i="1"/>
  <c r="K15" i="1" s="1"/>
  <c r="J11" i="1"/>
  <c r="J15" i="1" s="1"/>
  <c r="G11" i="1"/>
  <c r="G15" i="1" s="1"/>
  <c r="F11" i="1"/>
  <c r="C11" i="1"/>
  <c r="B11" i="1"/>
  <c r="W10" i="1"/>
  <c r="V10" i="1"/>
  <c r="V14" i="1" s="1"/>
  <c r="S10" i="1"/>
  <c r="S14" i="1" s="1"/>
  <c r="R10" i="1"/>
  <c r="R14" i="1" s="1"/>
  <c r="O10" i="1"/>
  <c r="O14" i="1" s="1"/>
  <c r="N10" i="1"/>
  <c r="K10" i="1"/>
  <c r="K14" i="1" s="1"/>
  <c r="J10" i="1"/>
  <c r="G10" i="1"/>
  <c r="F10" i="1"/>
  <c r="C10" i="1"/>
  <c r="C14" i="1" s="1"/>
  <c r="B10" i="1"/>
  <c r="B14" i="1" s="1"/>
  <c r="W9" i="1"/>
  <c r="W13" i="1" s="1"/>
  <c r="W17" i="1" s="1"/>
  <c r="V9" i="1"/>
  <c r="S9" i="1"/>
  <c r="S13" i="1" s="1"/>
  <c r="R9" i="1"/>
  <c r="O9" i="1"/>
  <c r="N9" i="1"/>
  <c r="N13" i="1" s="1"/>
  <c r="K9" i="1"/>
  <c r="J9" i="1"/>
  <c r="J13" i="1" s="1"/>
  <c r="G9" i="1"/>
  <c r="G13" i="1" s="1"/>
  <c r="F9" i="1"/>
  <c r="C9" i="1"/>
  <c r="C13" i="1" s="1"/>
  <c r="B9" i="1"/>
  <c r="B13" i="1" s="1"/>
  <c r="W8" i="1"/>
  <c r="V8" i="1"/>
  <c r="S8" i="1"/>
  <c r="S12" i="1" s="1"/>
  <c r="R8" i="1"/>
  <c r="R12" i="1" s="1"/>
  <c r="O8" i="1"/>
  <c r="O12" i="1" s="1"/>
  <c r="N8" i="1"/>
  <c r="N12" i="1" s="1"/>
  <c r="K8" i="1"/>
  <c r="K12" i="1" s="1"/>
  <c r="J8" i="1"/>
  <c r="J12" i="1" s="1"/>
  <c r="G8" i="1"/>
  <c r="G12" i="1" s="1"/>
  <c r="F8" i="1"/>
  <c r="F12" i="1" s="1"/>
  <c r="C8" i="1"/>
  <c r="C12" i="1" s="1"/>
  <c r="B8" i="1"/>
  <c r="B12" i="1" s="1"/>
  <c r="S68" i="2" l="1"/>
  <c r="S67" i="2"/>
  <c r="P119" i="2"/>
  <c r="P118" i="2"/>
  <c r="B17" i="2"/>
  <c r="B16" i="2"/>
  <c r="P67" i="2"/>
  <c r="P68" i="2"/>
  <c r="Q85" i="2"/>
  <c r="P101" i="2"/>
  <c r="E68" i="2"/>
  <c r="E67" i="2"/>
  <c r="C17" i="2"/>
  <c r="C16" i="2"/>
  <c r="S102" i="2"/>
  <c r="S101" i="2"/>
  <c r="J84" i="2"/>
  <c r="J85" i="2"/>
  <c r="I102" i="2"/>
  <c r="I16" i="2"/>
  <c r="P51" i="2"/>
  <c r="P50" i="2"/>
  <c r="Q67" i="2"/>
  <c r="Q68" i="2"/>
  <c r="C51" i="2"/>
  <c r="C50" i="2"/>
  <c r="Q51" i="2"/>
  <c r="Q50" i="2"/>
  <c r="J51" i="2"/>
  <c r="J50" i="2"/>
  <c r="I84" i="2"/>
  <c r="I85" i="2"/>
  <c r="P102" i="2"/>
  <c r="E119" i="2"/>
  <c r="E118" i="2"/>
  <c r="S119" i="2"/>
  <c r="S118" i="2"/>
  <c r="B135" i="2"/>
  <c r="B136" i="2"/>
  <c r="C85" i="2"/>
  <c r="C84" i="2"/>
  <c r="C102" i="2"/>
  <c r="C101" i="2"/>
  <c r="Q102" i="2"/>
  <c r="Q101" i="2"/>
  <c r="B118" i="2"/>
  <c r="B119" i="2"/>
  <c r="J33" i="2"/>
  <c r="J34" i="2"/>
  <c r="B51" i="2"/>
  <c r="B50" i="2"/>
  <c r="S17" i="2"/>
  <c r="S16" i="2"/>
  <c r="B85" i="2"/>
  <c r="B84" i="2"/>
  <c r="E34" i="2"/>
  <c r="E33" i="2"/>
  <c r="P85" i="2"/>
  <c r="P84" i="2"/>
  <c r="B101" i="2"/>
  <c r="B102" i="2"/>
  <c r="P17" i="2"/>
  <c r="P16" i="2"/>
  <c r="B34" i="2"/>
  <c r="B33" i="2"/>
  <c r="I33" i="2"/>
  <c r="I34" i="2"/>
  <c r="S51" i="2"/>
  <c r="S50" i="2"/>
  <c r="B68" i="2"/>
  <c r="B67" i="2"/>
  <c r="I67" i="2"/>
  <c r="J17" i="2"/>
  <c r="J16" i="2"/>
  <c r="Q17" i="2"/>
  <c r="Q16" i="2"/>
  <c r="C34" i="2"/>
  <c r="C33" i="2"/>
  <c r="P34" i="2"/>
  <c r="I50" i="2"/>
  <c r="I51" i="2"/>
  <c r="C68" i="2"/>
  <c r="C67" i="2"/>
  <c r="J67" i="2"/>
  <c r="L85" i="2"/>
  <c r="E136" i="2"/>
  <c r="E135" i="2"/>
  <c r="S136" i="2"/>
  <c r="S135" i="2"/>
  <c r="I136" i="2"/>
  <c r="D102" i="2"/>
  <c r="D101" i="2"/>
  <c r="L33" i="2"/>
  <c r="S34" i="2"/>
  <c r="D51" i="2"/>
  <c r="D50" i="2"/>
  <c r="R51" i="2"/>
  <c r="R50" i="2"/>
  <c r="E51" i="2"/>
  <c r="I101" i="2"/>
  <c r="R17" i="2"/>
  <c r="R16" i="2"/>
  <c r="K84" i="2"/>
  <c r="K85" i="2"/>
  <c r="J118" i="2"/>
  <c r="J119" i="2"/>
  <c r="K33" i="2"/>
  <c r="K34" i="2"/>
  <c r="K67" i="2"/>
  <c r="K68" i="2"/>
  <c r="J135" i="2"/>
  <c r="J136" i="2"/>
  <c r="R102" i="2"/>
  <c r="R101" i="2"/>
  <c r="E102" i="2"/>
  <c r="E101" i="2"/>
  <c r="K16" i="2"/>
  <c r="K17" i="2"/>
  <c r="L67" i="2"/>
  <c r="D85" i="2"/>
  <c r="D84" i="2"/>
  <c r="R85" i="2"/>
  <c r="R84" i="2"/>
  <c r="E85" i="2"/>
  <c r="J101" i="2"/>
  <c r="C119" i="2"/>
  <c r="C118" i="2"/>
  <c r="Q119" i="2"/>
  <c r="Q118" i="2"/>
  <c r="L119" i="2"/>
  <c r="K135" i="2"/>
  <c r="K136" i="2"/>
  <c r="S85" i="2"/>
  <c r="K118" i="2"/>
  <c r="K119" i="2"/>
  <c r="L16" i="2"/>
  <c r="D34" i="2"/>
  <c r="D33" i="2"/>
  <c r="R34" i="2"/>
  <c r="R33" i="2"/>
  <c r="L34" i="2"/>
  <c r="I68" i="2"/>
  <c r="K101" i="2"/>
  <c r="K102" i="2"/>
  <c r="D119" i="2"/>
  <c r="D118" i="2"/>
  <c r="R119" i="2"/>
  <c r="R118" i="2"/>
  <c r="L135" i="2"/>
  <c r="L136" i="2"/>
  <c r="I135" i="2"/>
  <c r="D17" i="2"/>
  <c r="D16" i="2"/>
  <c r="D136" i="2"/>
  <c r="D135" i="2"/>
  <c r="P136" i="2"/>
  <c r="P135" i="2"/>
  <c r="I17" i="2"/>
  <c r="P33" i="2"/>
  <c r="K50" i="2"/>
  <c r="K51" i="2"/>
  <c r="J68" i="2"/>
  <c r="Q84" i="2"/>
  <c r="L101" i="2"/>
  <c r="E17" i="2"/>
  <c r="R136" i="2"/>
  <c r="R135" i="2"/>
  <c r="L84" i="2"/>
  <c r="Q33" i="2"/>
  <c r="L50" i="2"/>
  <c r="D68" i="2"/>
  <c r="D67" i="2"/>
  <c r="R68" i="2"/>
  <c r="R67" i="2"/>
  <c r="L68" i="2"/>
  <c r="S84" i="2"/>
  <c r="C136" i="2"/>
  <c r="C135" i="2"/>
  <c r="Q136" i="2"/>
  <c r="Q135" i="2"/>
  <c r="J17" i="1"/>
  <c r="J16" i="1"/>
  <c r="S34" i="1"/>
  <c r="S51" i="1"/>
  <c r="S50" i="1"/>
  <c r="G51" i="1"/>
  <c r="N68" i="1"/>
  <c r="N67" i="1"/>
  <c r="K17" i="1"/>
  <c r="K16" i="1"/>
  <c r="J34" i="1"/>
  <c r="J33" i="1"/>
  <c r="W34" i="1"/>
  <c r="F51" i="1"/>
  <c r="F50" i="1"/>
  <c r="O68" i="1"/>
  <c r="O67" i="1"/>
  <c r="C67" i="1"/>
  <c r="C68" i="1"/>
  <c r="K136" i="1"/>
  <c r="K135" i="1"/>
  <c r="B16" i="1"/>
  <c r="B17" i="1"/>
  <c r="V17" i="1"/>
  <c r="O34" i="1"/>
  <c r="O33" i="1"/>
  <c r="K50" i="1"/>
  <c r="K51" i="1"/>
  <c r="V67" i="1"/>
  <c r="V68" i="1"/>
  <c r="S102" i="1"/>
  <c r="J136" i="1"/>
  <c r="J135" i="1"/>
  <c r="S67" i="1"/>
  <c r="S68" i="1"/>
  <c r="C17" i="1"/>
  <c r="C16" i="1"/>
  <c r="S17" i="1"/>
  <c r="S16" i="1"/>
  <c r="W16" i="1"/>
  <c r="N50" i="1"/>
  <c r="N51" i="1"/>
  <c r="G68" i="1"/>
  <c r="G67" i="1"/>
  <c r="W67" i="1"/>
  <c r="J153" i="1"/>
  <c r="J152" i="1"/>
  <c r="K33" i="1"/>
  <c r="K34" i="1"/>
  <c r="W51" i="1"/>
  <c r="W50" i="1"/>
  <c r="J85" i="1"/>
  <c r="J84" i="1"/>
  <c r="O16" i="1"/>
  <c r="O17" i="1"/>
  <c r="K119" i="1"/>
  <c r="K118" i="1"/>
  <c r="N17" i="1"/>
  <c r="N16" i="1"/>
  <c r="F16" i="1"/>
  <c r="F17" i="1"/>
  <c r="C34" i="1"/>
  <c r="C33" i="1"/>
  <c r="O51" i="1"/>
  <c r="G16" i="1"/>
  <c r="G17" i="1"/>
  <c r="V34" i="1"/>
  <c r="V33" i="1"/>
  <c r="B51" i="1"/>
  <c r="C51" i="1"/>
  <c r="R68" i="1"/>
  <c r="J102" i="1"/>
  <c r="J101" i="1"/>
  <c r="C136" i="1"/>
  <c r="R16" i="1"/>
  <c r="B33" i="1"/>
  <c r="R33" i="1"/>
  <c r="F67" i="1"/>
  <c r="F84" i="1"/>
  <c r="F85" i="1"/>
  <c r="V84" i="1"/>
  <c r="V85" i="1"/>
  <c r="B101" i="1"/>
  <c r="R101" i="1"/>
  <c r="R102" i="1"/>
  <c r="N119" i="1"/>
  <c r="N118" i="1"/>
  <c r="B119" i="1"/>
  <c r="F152" i="1"/>
  <c r="F153" i="1"/>
  <c r="V152" i="1"/>
  <c r="V153" i="1"/>
  <c r="B169" i="1"/>
  <c r="B170" i="1"/>
  <c r="R170" i="1"/>
  <c r="R169" i="1"/>
  <c r="N33" i="1"/>
  <c r="O102" i="1"/>
  <c r="O101" i="1"/>
  <c r="W135" i="1"/>
  <c r="W136" i="1"/>
  <c r="W84" i="1"/>
  <c r="W85" i="1"/>
  <c r="C169" i="1"/>
  <c r="C170" i="1"/>
  <c r="J51" i="1"/>
  <c r="R51" i="1"/>
  <c r="K68" i="1"/>
  <c r="F101" i="1"/>
  <c r="F102" i="1"/>
  <c r="V101" i="1"/>
  <c r="V102" i="1"/>
  <c r="R118" i="1"/>
  <c r="J119" i="1"/>
  <c r="R119" i="1"/>
  <c r="N136" i="1"/>
  <c r="N135" i="1"/>
  <c r="J169" i="1"/>
  <c r="J170" i="1"/>
  <c r="O50" i="1"/>
  <c r="S84" i="1"/>
  <c r="K85" i="1"/>
  <c r="C50" i="1"/>
  <c r="J68" i="1"/>
  <c r="C101" i="1"/>
  <c r="W152" i="1"/>
  <c r="W153" i="1"/>
  <c r="V16" i="1"/>
  <c r="F33" i="1"/>
  <c r="W33" i="1"/>
  <c r="R34" i="1"/>
  <c r="G50" i="1"/>
  <c r="K67" i="1"/>
  <c r="K84" i="1"/>
  <c r="G101" i="1"/>
  <c r="G102" i="1"/>
  <c r="W101" i="1"/>
  <c r="W102" i="1"/>
  <c r="C118" i="1"/>
  <c r="S118" i="1"/>
  <c r="S119" i="1"/>
  <c r="O136" i="1"/>
  <c r="O135" i="1"/>
  <c r="K169" i="1"/>
  <c r="K170" i="1"/>
  <c r="B50" i="1"/>
  <c r="S85" i="1"/>
  <c r="G135" i="1"/>
  <c r="G136" i="1"/>
  <c r="S152" i="1"/>
  <c r="S33" i="1"/>
  <c r="V50" i="1"/>
  <c r="S101" i="1"/>
  <c r="G152" i="1"/>
  <c r="G153" i="1"/>
  <c r="R17" i="1"/>
  <c r="B34" i="1"/>
  <c r="J50" i="1"/>
  <c r="N85" i="1"/>
  <c r="N84" i="1"/>
  <c r="F118" i="1"/>
  <c r="F119" i="1"/>
  <c r="V118" i="1"/>
  <c r="V119" i="1"/>
  <c r="B135" i="1"/>
  <c r="R135" i="1"/>
  <c r="R136" i="1"/>
  <c r="N153" i="1"/>
  <c r="N152" i="1"/>
  <c r="W68" i="1"/>
  <c r="G84" i="1"/>
  <c r="G85" i="1"/>
  <c r="K102" i="1"/>
  <c r="S170" i="1"/>
  <c r="O85" i="1"/>
  <c r="O84" i="1"/>
  <c r="C85" i="1"/>
  <c r="K101" i="1"/>
  <c r="G118" i="1"/>
  <c r="G119" i="1"/>
  <c r="W118" i="1"/>
  <c r="W119" i="1"/>
  <c r="C135" i="1"/>
  <c r="S135" i="1"/>
  <c r="S136" i="1"/>
  <c r="O153" i="1"/>
  <c r="O152" i="1"/>
  <c r="C153" i="1"/>
  <c r="K153" i="1"/>
  <c r="O119" i="1"/>
  <c r="O118" i="1"/>
  <c r="B67" i="1"/>
  <c r="R67" i="1"/>
  <c r="B84" i="1"/>
  <c r="R84" i="1"/>
  <c r="R85" i="1"/>
  <c r="N102" i="1"/>
  <c r="N101" i="1"/>
  <c r="B102" i="1"/>
  <c r="J118" i="1"/>
  <c r="F135" i="1"/>
  <c r="F136" i="1"/>
  <c r="V135" i="1"/>
  <c r="V136" i="1"/>
  <c r="B152" i="1"/>
  <c r="R152" i="1"/>
  <c r="R153" i="1"/>
  <c r="S169" i="1"/>
</calcChain>
</file>

<file path=xl/sharedStrings.xml><?xml version="1.0" encoding="utf-8"?>
<sst xmlns="http://schemas.openxmlformats.org/spreadsheetml/2006/main" count="1698" uniqueCount="527">
  <si>
    <t>DSD46</t>
  </si>
  <si>
    <t>DSD49</t>
  </si>
  <si>
    <t>PHH37</t>
  </si>
  <si>
    <t>GZMA</t>
  </si>
  <si>
    <t>hMSC</t>
  </si>
  <si>
    <t>h-Liver</t>
    <phoneticPr fontId="0" type="noConversion"/>
  </si>
  <si>
    <t>CD68</t>
  </si>
  <si>
    <t>C(T)</t>
  </si>
  <si>
    <t>28,777733712353935</t>
  </si>
  <si>
    <t>29,23306256864307</t>
  </si>
  <si>
    <t>21,57541865714144</t>
  </si>
  <si>
    <t>22,633800703761842</t>
  </si>
  <si>
    <t>26,907089361120946</t>
  </si>
  <si>
    <t>33,72142593017642</t>
  </si>
  <si>
    <t>21,25844815455811</t>
  </si>
  <si>
    <t>25,913486974170205</t>
  </si>
  <si>
    <t>29,073265080195142</t>
  </si>
  <si>
    <t>29,78494346676257</t>
  </si>
  <si>
    <t>21,702722526865806</t>
  </si>
  <si>
    <t>25,847192128915864</t>
  </si>
  <si>
    <t>29,145757218146315</t>
  </si>
  <si>
    <t>29,06299323569371</t>
  </si>
  <si>
    <t>21,930087341271182</t>
  </si>
  <si>
    <t>22,59037584625073</t>
  </si>
  <si>
    <t>26,330440002949324</t>
  </si>
  <si>
    <t>33,054944477290775</t>
  </si>
  <si>
    <t>22,14621832518028</t>
  </si>
  <si>
    <t>25,802077501884185</t>
  </si>
  <si>
    <t>28,83351646706626</t>
  </si>
  <si>
    <t>30,231668849836595</t>
  </si>
  <si>
    <t>22,01033206230889</t>
  </si>
  <si>
    <t>25,83176549248097</t>
  </si>
  <si>
    <t>HPRT_C(T)</t>
    <phoneticPr fontId="0" type="noConversion"/>
  </si>
  <si>
    <t>22,496114636535637</t>
  </si>
  <si>
    <t>26,4779215648041</t>
  </si>
  <si>
    <t>22,448510340821883</t>
  </si>
  <si>
    <t>28,53110226416927</t>
  </si>
  <si>
    <t>28,001439816250333</t>
  </si>
  <si>
    <t>22,19285368992297</t>
  </si>
  <si>
    <t>28,805653986024282</t>
  </si>
  <si>
    <t>22,400506776393158</t>
  </si>
  <si>
    <t>26,362976528585413</t>
  </si>
  <si>
    <t>22,2015583011343</t>
  </si>
  <si>
    <t>28,102799572639405</t>
  </si>
  <si>
    <t>28,038850307588184</t>
  </si>
  <si>
    <t>22,24336499907713</t>
  </si>
  <si>
    <t>29,239629443600208</t>
  </si>
  <si>
    <t>HPRT_C(T)
-
C(T)</t>
    <phoneticPr fontId="0" type="noConversion"/>
  </si>
  <si>
    <t>2∆CT</t>
  </si>
  <si>
    <t>AVG</t>
  </si>
  <si>
    <t>SD</t>
  </si>
  <si>
    <t>CD3D</t>
  </si>
  <si>
    <t>CD79A</t>
  </si>
  <si>
    <t>36,37712318732247</t>
  </si>
  <si>
    <t>27,59828538896941</t>
  </si>
  <si>
    <t>29,512096421424935</t>
  </si>
  <si>
    <t>29,515280726578105</t>
  </si>
  <si>
    <t>36,29703752137337</t>
  </si>
  <si>
    <t>30,895248271073292</t>
  </si>
  <si>
    <t>29,28020971184305</t>
  </si>
  <si>
    <t>32,9629444434096</t>
  </si>
  <si>
    <t>35,55172029602129</t>
  </si>
  <si>
    <t>30,243719254404233</t>
  </si>
  <si>
    <t>28,38302997092952</t>
  </si>
  <si>
    <t>31,56075049404089</t>
  </si>
  <si>
    <t>36,28734700659135</t>
  </si>
  <si>
    <t>27,671116268534057</t>
  </si>
  <si>
    <t>29,246765722358163</t>
  </si>
  <si>
    <t>29,567989736567597</t>
  </si>
  <si>
    <t>35,69209131860896</t>
  </si>
  <si>
    <t>30,86359352274983</t>
  </si>
  <si>
    <t>29,595406936786084</t>
  </si>
  <si>
    <t>32,79799605083993</t>
  </si>
  <si>
    <t>35,642342094313136</t>
  </si>
  <si>
    <t>30,32241649778171</t>
  </si>
  <si>
    <t>28,124011720219748</t>
  </si>
  <si>
    <t>31,01496315367077</t>
  </si>
  <si>
    <t>23,158908077778847</t>
  </si>
  <si>
    <t>23,3572361231494</t>
  </si>
  <si>
    <t>22,883233447758528</t>
  </si>
  <si>
    <t>23,13137117772633</t>
  </si>
  <si>
    <t>23,339762316611612</t>
  </si>
  <si>
    <t>22,6648180517102</t>
  </si>
  <si>
    <t>PEPCAM1</t>
  </si>
  <si>
    <t>h-Liver</t>
  </si>
  <si>
    <t>KDR</t>
  </si>
  <si>
    <t>29,070840705638837</t>
  </si>
  <si>
    <t>25,601223092536245</t>
  </si>
  <si>
    <t>30,01704856787228</t>
  </si>
  <si>
    <t>25,764227788999563</t>
  </si>
  <si>
    <t>28,33393550918182</t>
  </si>
  <si>
    <t>27,13322779124004</t>
  </si>
  <si>
    <t>28,1751496984713</t>
  </si>
  <si>
    <t>28,97617157631631</t>
  </si>
  <si>
    <t>26,632819269638283</t>
  </si>
  <si>
    <t>28,56157598034153</t>
  </si>
  <si>
    <t>27,986585706343583</t>
  </si>
  <si>
    <t>28,632569497087957</t>
  </si>
  <si>
    <t>28,974815871399272</t>
  </si>
  <si>
    <t>25,514847381464143</t>
  </si>
  <si>
    <t>29,92834006707802</t>
  </si>
  <si>
    <t>26,10810554717215</t>
  </si>
  <si>
    <t>28,111326643602325</t>
  </si>
  <si>
    <t>26,86352888785689</t>
  </si>
  <si>
    <t>28,29093156439825</t>
  </si>
  <si>
    <t>28,952981419450616</t>
  </si>
  <si>
    <t>27,027135075621956</t>
  </si>
  <si>
    <t>28,363418198825237</t>
  </si>
  <si>
    <t>27,732985503024032</t>
  </si>
  <si>
    <t>28,433977074608315</t>
  </si>
  <si>
    <t>23,006523535637854</t>
  </si>
  <si>
    <t>29,597915475246445</t>
  </si>
  <si>
    <t>23,38581469194213</t>
  </si>
  <si>
    <t>29,570980710530783</t>
  </si>
  <si>
    <t>ICAM2</t>
  </si>
  <si>
    <t>ALB</t>
  </si>
  <si>
    <t>25,50747242600886</t>
  </si>
  <si>
    <t>26,537128426321075</t>
  </si>
  <si>
    <t>34,230599973718455</t>
  </si>
  <si>
    <t>15,276295378554874</t>
  </si>
  <si>
    <t>24,72653151577842</t>
  </si>
  <si>
    <t>28,841640700621518</t>
  </si>
  <si>
    <t>30,424775173309555</t>
  </si>
  <si>
    <t>17,07424043990369</t>
  </si>
  <si>
    <t>25,023541106175557</t>
  </si>
  <si>
    <t>28,650683928548403</t>
  </si>
  <si>
    <t>32,33858221821784</t>
  </si>
  <si>
    <t>18,19688081848617</t>
  </si>
  <si>
    <t>25,24931990072063</t>
  </si>
  <si>
    <t>26,552978936895087</t>
  </si>
  <si>
    <t>34,6162696199074</t>
  </si>
  <si>
    <t>15,784336769918959</t>
  </si>
  <si>
    <t>24,548814018072072</t>
  </si>
  <si>
    <t>28,606086418639485</t>
  </si>
  <si>
    <t>30,755398153394964</t>
  </si>
  <si>
    <t>16,564036103702342</t>
  </si>
  <si>
    <t>24,680235272275688</t>
  </si>
  <si>
    <t>28,855369595334082</t>
  </si>
  <si>
    <t>32,19556828546524</t>
  </si>
  <si>
    <t>18,484104503960964</t>
  </si>
  <si>
    <t>26,717676433938607</t>
  </si>
  <si>
    <t>23,20091828859349</t>
  </si>
  <si>
    <t>26,89284525322325</t>
  </si>
  <si>
    <t>23,26594940164282</t>
  </si>
  <si>
    <t>TTR</t>
  </si>
  <si>
    <t>TF</t>
  </si>
  <si>
    <t>33,88739398319336</t>
  </si>
  <si>
    <t>18,444507820501094</t>
  </si>
  <si>
    <t>30,473207955806203</t>
  </si>
  <si>
    <t>18,49165803211065</t>
  </si>
  <si>
    <t>33,72419767575265</t>
  </si>
  <si>
    <t>18,475272450442553</t>
  </si>
  <si>
    <t>30,795247567977235</t>
  </si>
  <si>
    <t>20,83423770805709</t>
  </si>
  <si>
    <t>32,08994210284618</t>
  </si>
  <si>
    <t>19,903870755460012</t>
  </si>
  <si>
    <t>29,740903831877013</t>
  </si>
  <si>
    <t>20,78594933225208</t>
  </si>
  <si>
    <t>33,88390730491709</t>
  </si>
  <si>
    <t>18,041056853287785</t>
  </si>
  <si>
    <t>30,454557180152385</t>
  </si>
  <si>
    <t>18,45536452266147</t>
  </si>
  <si>
    <t>33,7531775804663</t>
  </si>
  <si>
    <t>18,32163421660998</t>
  </si>
  <si>
    <t>30,461379052067905</t>
  </si>
  <si>
    <t>20,28332083458713</t>
  </si>
  <si>
    <t>32,6557664219319</t>
  </si>
  <si>
    <t>19,887391181048898</t>
  </si>
  <si>
    <t>29,862643173051858</t>
  </si>
  <si>
    <t>20,946232555844148</t>
  </si>
  <si>
    <t>22,416368218243996</t>
  </si>
  <si>
    <t>22,229719322977978</t>
  </si>
  <si>
    <t>KRT19</t>
  </si>
  <si>
    <t>PDGFRA</t>
  </si>
  <si>
    <t>28,9665085466918</t>
  </si>
  <si>
    <t>35,2486983068399</t>
  </si>
  <si>
    <t>18,67474000839448</t>
  </si>
  <si>
    <t>27,173584222475064</t>
  </si>
  <si>
    <t>30,012563038216975</t>
  </si>
  <si>
    <t>29,861682809851253</t>
  </si>
  <si>
    <t>19,48149365860317</t>
  </si>
  <si>
    <t>28,313277875569838</t>
  </si>
  <si>
    <t>30,859833182083413</t>
  </si>
  <si>
    <t>34,92227535783742</t>
  </si>
  <si>
    <t>19,495010181228245</t>
  </si>
  <si>
    <t>29,796553739677847</t>
  </si>
  <si>
    <t>28,705946477840257</t>
  </si>
  <si>
    <t>35,138488431187525</t>
  </si>
  <si>
    <t>18,803793550590647</t>
  </si>
  <si>
    <t>26,599793253301684</t>
  </si>
  <si>
    <t>29,471689712322984</t>
  </si>
  <si>
    <t>29,87763093762706</t>
  </si>
  <si>
    <t>19,10588978239341</t>
  </si>
  <si>
    <t>28,29328868290996</t>
  </si>
  <si>
    <t>30,46705533304005</t>
  </si>
  <si>
    <t>35,63605671597753</t>
  </si>
  <si>
    <t>19,53339892640539</t>
  </si>
  <si>
    <t>29,733337580365124</t>
  </si>
  <si>
    <t>29,38168793119077</t>
  </si>
  <si>
    <t>30,511591116414316</t>
  </si>
  <si>
    <t>29,277932687875115</t>
  </si>
  <si>
    <t>30,56729020044809</t>
  </si>
  <si>
    <t>PDGFRB</t>
  </si>
  <si>
    <t>ACAT2</t>
  </si>
  <si>
    <t>19,373400452961143</t>
  </si>
  <si>
    <t>28,120669799480595</t>
  </si>
  <si>
    <t>14,685886162135201</t>
  </si>
  <si>
    <t>24,72105967527893</t>
  </si>
  <si>
    <t>18,505356804088375</t>
  </si>
  <si>
    <t>28,892795597658655</t>
  </si>
  <si>
    <t>16,219788226131072</t>
  </si>
  <si>
    <t>24,923244773650694</t>
  </si>
  <si>
    <t>19,466955655550905</t>
  </si>
  <si>
    <t>28,99222073510505</t>
  </si>
  <si>
    <t>16,375902666912065</t>
  </si>
  <si>
    <t>27,819927647823157</t>
  </si>
  <si>
    <t>19,60096575189467</t>
  </si>
  <si>
    <t>28,200871468523218</t>
  </si>
  <si>
    <t>14,220042939457516</t>
  </si>
  <si>
    <t>25,09051997843413</t>
  </si>
  <si>
    <t>19,60660765465409</t>
  </si>
  <si>
    <t>29,193079689049483</t>
  </si>
  <si>
    <t>16,557358155171023</t>
  </si>
  <si>
    <t>25,670827519052366</t>
  </si>
  <si>
    <t>19,857206756414037</t>
  </si>
  <si>
    <t>29,23486112677861</t>
  </si>
  <si>
    <t>16,28519542109926</t>
  </si>
  <si>
    <t>28,183392292338397</t>
  </si>
  <si>
    <t>COL1A1</t>
  </si>
  <si>
    <t>COL1A2</t>
  </si>
  <si>
    <t>16,857479380735377</t>
  </si>
  <si>
    <t>25,72826963098904</t>
  </si>
  <si>
    <t>14,827724780062752</t>
  </si>
  <si>
    <t>24,95402460141497</t>
  </si>
  <si>
    <t>17,040742868876222</t>
  </si>
  <si>
    <t>27,445959420834043</t>
  </si>
  <si>
    <t>16,484143652596124</t>
  </si>
  <si>
    <t>27,2936737026592</t>
  </si>
  <si>
    <t>16,549104214804263</t>
  </si>
  <si>
    <t>26,554598595718062</t>
  </si>
  <si>
    <t>15,730313436898399</t>
  </si>
  <si>
    <t>25,898899252885702</t>
  </si>
  <si>
    <t>16,557621335840146</t>
  </si>
  <si>
    <t>26,204075590571627</t>
  </si>
  <si>
    <t>14,471622338838092</t>
  </si>
  <si>
    <t>25,60273289286866</t>
  </si>
  <si>
    <t>17,384147975950427</t>
  </si>
  <si>
    <t>27,437779041753735</t>
  </si>
  <si>
    <t>15,860078787225849</t>
  </si>
  <si>
    <t>26,874041444357623</t>
  </si>
  <si>
    <t>16,875515225369625</t>
  </si>
  <si>
    <t>26,583232838609213</t>
  </si>
  <si>
    <t>15,811736454717167</t>
  </si>
  <si>
    <t>25,59763688905616</t>
  </si>
  <si>
    <t>COL3A1</t>
  </si>
  <si>
    <t>DES</t>
  </si>
  <si>
    <t>17,404831469727146</t>
  </si>
  <si>
    <t>24,018150091081125</t>
  </si>
  <si>
    <t>23,753540877500043</t>
  </si>
  <si>
    <t>35,19791859101235</t>
  </si>
  <si>
    <t>16,888535924403598</t>
  </si>
  <si>
    <t>26,570319319448274</t>
  </si>
  <si>
    <t>22,623654061908177</t>
  </si>
  <si>
    <t>32,756387910011114</t>
  </si>
  <si>
    <t>16,28490977086731</t>
  </si>
  <si>
    <t>26,764094620523124</t>
  </si>
  <si>
    <t>22,239742559789867</t>
  </si>
  <si>
    <t>35,4822101051617</t>
  </si>
  <si>
    <t>17,784101542538046</t>
  </si>
  <si>
    <t>24,01833645317752</t>
  </si>
  <si>
    <t>24,10154335853607</t>
  </si>
  <si>
    <t>34,70457659732506</t>
  </si>
  <si>
    <t>16,45796059754079</t>
  </si>
  <si>
    <t>26,405762571641695</t>
  </si>
  <si>
    <t>22,542586640736154</t>
  </si>
  <si>
    <t>32,49558233486243</t>
  </si>
  <si>
    <t>15,607726034636567</t>
  </si>
  <si>
    <t>26,075501211806902</t>
  </si>
  <si>
    <t>22,601846475209108</t>
  </si>
  <si>
    <t>35,41487882586543</t>
  </si>
  <si>
    <t>30,15428923957368</t>
  </si>
  <si>
    <t>29,967581753704756</t>
  </si>
  <si>
    <t>DCN</t>
  </si>
  <si>
    <t>18,131527224412352</t>
  </si>
  <si>
    <t>23,07104143501605</t>
  </si>
  <si>
    <t>17,368018412032107</t>
  </si>
  <si>
    <t>24,96887664840356</t>
  </si>
  <si>
    <t>17,39652002556668</t>
  </si>
  <si>
    <t>26,95247130916824</t>
  </si>
  <si>
    <t>18,141456985735985</t>
  </si>
  <si>
    <t>22,911260981625432</t>
  </si>
  <si>
    <t>17,239687800673067</t>
  </si>
  <si>
    <t>25,268060775051097</t>
  </si>
  <si>
    <t>17,536242449971212</t>
  </si>
  <si>
    <t>26,994025186703055</t>
  </si>
  <si>
    <t>MYH11</t>
    <phoneticPr fontId="0" type="noConversion"/>
  </si>
  <si>
    <r>
      <t>hLMCs_PDGFRɑ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_p1</t>
    </r>
  </si>
  <si>
    <t>hLMCs_PDGFRɑ+_p3</t>
  </si>
  <si>
    <r>
      <t>hLMCs_PDGFRɑ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>_p5</t>
    </r>
  </si>
  <si>
    <t>18,93382691739008</t>
  </si>
  <si>
    <t>17,749867000943453</t>
  </si>
  <si>
    <t>18,974060136756812</t>
  </si>
  <si>
    <t>23,671064714883514</t>
  </si>
  <si>
    <t>17,604789120249066</t>
  </si>
  <si>
    <t>18,58381349476529</t>
  </si>
  <si>
    <t>17,964683180066963</t>
  </si>
  <si>
    <t>26,02204388922901</t>
  </si>
  <si>
    <t>18,452724921565945</t>
  </si>
  <si>
    <t>17,55098446139541</t>
  </si>
  <si>
    <t>17,195126878910997</t>
  </si>
  <si>
    <t>27,566691625720082</t>
  </si>
  <si>
    <t>19,11442226155591</t>
  </si>
  <si>
    <t>17,72069349288008</t>
  </si>
  <si>
    <t>18,841191697982545</t>
  </si>
  <si>
    <t>23,65607029095159</t>
  </si>
  <si>
    <t>17,732549331856244</t>
  </si>
  <si>
    <t>18,547269076796024</t>
  </si>
  <si>
    <t>18,12567611761888</t>
  </si>
  <si>
    <t>26,104946682129274</t>
  </si>
  <si>
    <t>18,58085458098818</t>
  </si>
  <si>
    <t>17,59953159209647</t>
  </si>
  <si>
    <t>17,28237220661527</t>
  </si>
  <si>
    <t>27,089614918505468</t>
  </si>
  <si>
    <t>21,776032628904403</t>
  </si>
  <si>
    <t>22,183317168596965</t>
  </si>
  <si>
    <t>21,70219524049493</t>
  </si>
  <si>
    <t>25,844243237528268</t>
  </si>
  <si>
    <t>22,511986790666747</t>
  </si>
  <si>
    <t>23,031315431654114</t>
  </si>
  <si>
    <t>22,688133846361254</t>
  </si>
  <si>
    <t>22,174929345915885</t>
  </si>
  <si>
    <t>22,876379943799087</t>
  </si>
  <si>
    <t>22,770144771098785</t>
  </si>
  <si>
    <t>29,58929851069942</t>
  </si>
  <si>
    <t>21,850213940851987</t>
  </si>
  <si>
    <t>22,061578917939578</t>
  </si>
  <si>
    <t>21,30724860941819</t>
  </si>
  <si>
    <t>25,821407755465074</t>
  </si>
  <si>
    <t>22,1141389196492</t>
  </si>
  <si>
    <t>23,24782913576803</t>
  </si>
  <si>
    <t>22,91953095136676</t>
  </si>
  <si>
    <t>22,408848661555723</t>
  </si>
  <si>
    <t>22,653273936856834</t>
  </si>
  <si>
    <t>23,116754976668084</t>
  </si>
  <si>
    <t>29,46884185092835</t>
  </si>
  <si>
    <t>ACTA2</t>
  </si>
  <si>
    <t>15,382279991900543</t>
  </si>
  <si>
    <t>15,90074092802758</t>
  </si>
  <si>
    <t>17,3615686819356</t>
  </si>
  <si>
    <t>25,09897116542473</t>
  </si>
  <si>
    <t>15,682667694248483</t>
  </si>
  <si>
    <t>16,368286964132544</t>
  </si>
  <si>
    <t>17,14309808557153</t>
  </si>
  <si>
    <t>26,9690924068287</t>
  </si>
  <si>
    <t>16,886165482165886</t>
  </si>
  <si>
    <t>15,431312658916344</t>
  </si>
  <si>
    <t>16,188609667053896</t>
  </si>
  <si>
    <t>26,43098702094067</t>
  </si>
  <si>
    <t>15,761217469400265</t>
  </si>
  <si>
    <t>16,00848419467158</t>
  </si>
  <si>
    <t>16,65205101552467</t>
  </si>
  <si>
    <t>25,21095252976361</t>
  </si>
  <si>
    <t>15,904537343397465</t>
  </si>
  <si>
    <t>16,336758165557534</t>
  </si>
  <si>
    <t>17,138444621777325</t>
  </si>
  <si>
    <t>26,835509853251715</t>
  </si>
  <si>
    <t>17,300617126772252</t>
  </si>
  <si>
    <t>15,478171874364293</t>
  </si>
  <si>
    <t>15,866122193587927</t>
  </si>
  <si>
    <t>26,57513698041452</t>
  </si>
  <si>
    <t>22,08544736655992</t>
  </si>
  <si>
    <t>22,173732274148747</t>
  </si>
  <si>
    <t>RGS5</t>
  </si>
  <si>
    <t>22,92006122805069</t>
  </si>
  <si>
    <t>23,578041329579918</t>
  </si>
  <si>
    <t>24,899468766362205</t>
  </si>
  <si>
    <t>24,691639231698375</t>
  </si>
  <si>
    <t>18,850586744344007</t>
  </si>
  <si>
    <t>20,70400598801379</t>
  </si>
  <si>
    <t>22,13070572422471</t>
  </si>
  <si>
    <t>29,368560402820705</t>
  </si>
  <si>
    <t>18,806215078656578</t>
  </si>
  <si>
    <t>19,287360293148012</t>
  </si>
  <si>
    <t>20,38469289050139</t>
  </si>
  <si>
    <t>28,414073064488242</t>
  </si>
  <si>
    <t>22,268786887557475</t>
  </si>
  <si>
    <t>23,679246776638024</t>
  </si>
  <si>
    <t>24,98465709770001</t>
  </si>
  <si>
    <t>24,90516316435032</t>
  </si>
  <si>
    <t>18,934032544448065</t>
  </si>
  <si>
    <t>20,71745538943405</t>
  </si>
  <si>
    <t>22,283937034707385</t>
  </si>
  <si>
    <t>28,816164610614443</t>
  </si>
  <si>
    <t>18,869201091117624</t>
  </si>
  <si>
    <t>19,41210006687774</t>
  </si>
  <si>
    <t>20,46481276901862</t>
  </si>
  <si>
    <t>28,39411375692874</t>
  </si>
  <si>
    <t>23,531169707621384</t>
  </si>
  <si>
    <t>23,70712763537147</t>
  </si>
  <si>
    <t>LRAT</t>
  </si>
  <si>
    <t>32,22219697388179</t>
  </si>
  <si>
    <t>31,73395937078981</t>
  </si>
  <si>
    <t>32,10880747669856</t>
  </si>
  <si>
    <t>28,21580622039498</t>
  </si>
  <si>
    <t>31,074457512807115</t>
  </si>
  <si>
    <t>32,76333419250933</t>
  </si>
  <si>
    <t>30,85230816562023</t>
  </si>
  <si>
    <t>26,305858737350526</t>
  </si>
  <si>
    <t>35,37131935115653</t>
  </si>
  <si>
    <t>34,997727234635335</t>
  </si>
  <si>
    <t>33,008701138800774</t>
  </si>
  <si>
    <t>30,11552340595582</t>
  </si>
  <si>
    <t>32,4186190294555</t>
  </si>
  <si>
    <t>31,63896333610306</t>
  </si>
  <si>
    <t>31,549907413117168</t>
  </si>
  <si>
    <t>28,296740855139028</t>
  </si>
  <si>
    <t>31,486607771681705</t>
  </si>
  <si>
    <t>32,71091434835809</t>
  </si>
  <si>
    <t>30,353283686347766</t>
  </si>
  <si>
    <t>26,18186957035173</t>
  </si>
  <si>
    <t>35,19327318806587</t>
  </si>
  <si>
    <t>34,39901625760403</t>
  </si>
  <si>
    <t>33,41881766773048</t>
  </si>
  <si>
    <t>30,63708330420249</t>
  </si>
  <si>
    <t>22,931644587998726</t>
  </si>
  <si>
    <t>23,266455626325545</t>
  </si>
  <si>
    <t>23,53652102857823</t>
  </si>
  <si>
    <t>22,914322339425453</t>
  </si>
  <si>
    <t>23,100393581724887</t>
  </si>
  <si>
    <t>23,419009130884717</t>
  </si>
  <si>
    <t>MFAP4</t>
  </si>
  <si>
    <t>20,617805611556022</t>
  </si>
  <si>
    <t>18,844565456929747</t>
  </si>
  <si>
    <t>19,37908592005907</t>
  </si>
  <si>
    <t>25,860639103052286</t>
  </si>
  <si>
    <t>20,6853621043456</t>
  </si>
  <si>
    <t>20,87890026122807</t>
  </si>
  <si>
    <t>20,154575877403637</t>
  </si>
  <si>
    <t>25,461370155213615</t>
  </si>
  <si>
    <t>21,345358893057707</t>
  </si>
  <si>
    <t>21,177135656986657</t>
  </si>
  <si>
    <t>19,67265202061313</t>
  </si>
  <si>
    <t>26,982240855157713</t>
  </si>
  <si>
    <t>20,813106771573715</t>
  </si>
  <si>
    <t>19,060637659157713</t>
  </si>
  <si>
    <t>18,645029168535892</t>
  </si>
  <si>
    <t>25,96058939970657</t>
  </si>
  <si>
    <t>20,773635624433332</t>
  </si>
  <si>
    <t>20,833936765509556</t>
  </si>
  <si>
    <t>20,08086987638965</t>
  </si>
  <si>
    <t>25,912825611629202</t>
  </si>
  <si>
    <t>21,327211230256747</t>
  </si>
  <si>
    <t>20,992695497492793</t>
  </si>
  <si>
    <t>19,78394512500506</t>
  </si>
  <si>
    <t>26,992569635335762</t>
  </si>
  <si>
    <t>19,785343048549578</t>
  </si>
  <si>
    <t>18,547059715243215</t>
  </si>
  <si>
    <t>17,851222366825212</t>
  </si>
  <si>
    <t>26,908149662321783</t>
  </si>
  <si>
    <t>18,83680386831484</t>
  </si>
  <si>
    <t>19,19403359889889</t>
  </si>
  <si>
    <t>16,738929233199016</t>
  </si>
  <si>
    <t>27,96019214708719</t>
  </si>
  <si>
    <t>18,659615370898873</t>
  </si>
  <si>
    <t>19,796657324137193</t>
  </si>
  <si>
    <t>19,188111136397744</t>
  </si>
  <si>
    <t>29,06857259248161</t>
  </si>
  <si>
    <t>20,15713891855041</t>
  </si>
  <si>
    <t>18,875046085941094</t>
  </si>
  <si>
    <t>17,719944385190544</t>
  </si>
  <si>
    <t>26,994694681783777</t>
  </si>
  <si>
    <t>18,54952356060995</t>
  </si>
  <si>
    <t>19,210724452886225</t>
  </si>
  <si>
    <t>16,289462095703215</t>
  </si>
  <si>
    <t>27,988939776767467</t>
  </si>
  <si>
    <t>18,87732623379381</t>
  </si>
  <si>
    <t>19,33413414560249</t>
  </si>
  <si>
    <t>19,30214207718297</t>
  </si>
  <si>
    <t>29,718892795531737</t>
  </si>
  <si>
    <t>17,005251194684718</t>
  </si>
  <si>
    <t>15,953835702276955</t>
  </si>
  <si>
    <t>16,821327652979704</t>
  </si>
  <si>
    <t>23,77138269193584</t>
  </si>
  <si>
    <t>16,678338655808375</t>
  </si>
  <si>
    <t>17,17474026754615</t>
  </si>
  <si>
    <t>17,679753370902688</t>
  </si>
  <si>
    <t>27,69171426379429</t>
  </si>
  <si>
    <t>16,425990163706963</t>
  </si>
  <si>
    <t>16,634927318362678</t>
  </si>
  <si>
    <t>15,100050022714612</t>
  </si>
  <si>
    <t>26,085341348763812</t>
  </si>
  <si>
    <t>16,993590462917254</t>
  </si>
  <si>
    <t>16,06120237110808</t>
  </si>
  <si>
    <t>16,430647736702255</t>
  </si>
  <si>
    <t>23,392960592985396</t>
  </si>
  <si>
    <t>16,680950026199035</t>
  </si>
  <si>
    <t>17,13529712425995</t>
  </si>
  <si>
    <t>17,600180857405874</t>
  </si>
  <si>
    <t>27,256155732193818</t>
  </si>
  <si>
    <t>16,660208268390072</t>
  </si>
  <si>
    <t>16,949681006181237</t>
  </si>
  <si>
    <t>14,894019749976064</t>
  </si>
  <si>
    <t>26,288396007529208</t>
  </si>
  <si>
    <t>17,07794503582238</t>
  </si>
  <si>
    <t>15,784536837778417</t>
  </si>
  <si>
    <t>15,702458896563599</t>
  </si>
  <si>
    <t>22,992994449924076</t>
  </si>
  <si>
    <t>16,189493971804715</t>
  </si>
  <si>
    <t>16,701390645926608</t>
  </si>
  <si>
    <t>15,753274251370641</t>
  </si>
  <si>
    <t>26,133788591610355</t>
  </si>
  <si>
    <t>16,275221653540505</t>
  </si>
  <si>
    <t>15,767811679963788</t>
  </si>
  <si>
    <t>15,557625814562904</t>
  </si>
  <si>
    <t>26,167087213053932</t>
  </si>
  <si>
    <t>17,495779912780442</t>
  </si>
  <si>
    <t>15,741907252669357</t>
  </si>
  <si>
    <t>16,035506796752692</t>
  </si>
  <si>
    <t>23,254826845859505</t>
  </si>
  <si>
    <t>16,39257575075655</t>
  </si>
  <si>
    <t>16,676209957195987</t>
  </si>
  <si>
    <t>15,620074567109986</t>
  </si>
  <si>
    <t>26,25529035114821</t>
  </si>
  <si>
    <t>16,384359131454374</t>
  </si>
  <si>
    <t>15,79121646897682</t>
  </si>
  <si>
    <t>15,083247985845933</t>
  </si>
  <si>
    <t>25,541194563651615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</si>
</sst>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.00;\-###0.00"/>
    <numFmt numFmtId="165" formatCode="0.0000000"/>
    <numFmt numFmtId="166" formatCode="0.0000"/>
  </numFmts>
  <fonts count="11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8.25"/>
      <name val="Microsoft Sans Serif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b/>
      <vertAlign val="super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4" fillId="0" borderId="0" xfId="1" applyNumberFormat="1" applyFont="1" applyAlignment="1" applyProtection="1">
      <alignment horizontal="center" vertical="center"/>
    </xf>
    <xf numFmtId="0" fontId="5" fillId="0" borderId="3" xfId="0" applyFont="1" applyBorder="1" applyAlignment="1">
      <alignment horizontal="center" vertical="center"/>
    </xf>
    <xf numFmtId="164" fontId="4" fillId="0" borderId="2" xfId="1" applyNumberFormat="1" applyFont="1" applyBorder="1" applyAlignment="1" applyProtection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vertical="center"/>
    </xf>
    <xf numFmtId="165" fontId="5" fillId="0" borderId="2" xfId="0" applyNumberFormat="1" applyFont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0" fontId="9" fillId="0" borderId="0" xfId="0" applyFont="1"/>
  </cellXfs>
  <cellStyles count="2">
    <cellStyle name="Normal" xfId="0" builtinId="0"/>
    <cellStyle name="Normal 2" xfId="1" xr:uid="{2E89FFB6-3DA6-284C-A529-C5002B9599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C8C0D-FB9B-3747-B27E-49CE9BD45C66}">
  <dimension ref="A1:W170"/>
  <sheetViews>
    <sheetView workbookViewId="0">
      <selection sqref="A1:XFD1048576"/>
    </sheetView>
  </sheetViews>
  <sheetFormatPr baseColWidth="10" defaultRowHeight="16" x14ac:dyDescent="0.2"/>
  <cols>
    <col min="2" max="2" width="21.83203125" bestFit="1" customWidth="1"/>
    <col min="3" max="4" width="11" bestFit="1" customWidth="1"/>
    <col min="6" max="6" width="21.83203125" bestFit="1" customWidth="1"/>
    <col min="10" max="10" width="21.83203125" bestFit="1" customWidth="1"/>
    <col min="14" max="14" width="21.83203125" bestFit="1" customWidth="1"/>
    <col min="18" max="18" width="21.83203125" bestFit="1" customWidth="1"/>
    <col min="22" max="22" width="21.83203125" bestFit="1" customWidth="1"/>
  </cols>
  <sheetData>
    <row r="1" spans="1:23" x14ac:dyDescent="0.2">
      <c r="A1" s="1"/>
      <c r="B1" s="1"/>
      <c r="C1" s="1"/>
      <c r="D1" s="1"/>
    </row>
    <row r="2" spans="1:23" x14ac:dyDescent="0.2">
      <c r="A2" s="2" t="s">
        <v>0</v>
      </c>
      <c r="B2" s="2"/>
      <c r="C2" s="2"/>
      <c r="D2" s="3"/>
      <c r="E2" s="2" t="s">
        <v>0</v>
      </c>
      <c r="F2" s="2"/>
      <c r="G2" s="2"/>
      <c r="I2" s="2" t="s">
        <v>1</v>
      </c>
      <c r="J2" s="2"/>
      <c r="K2" s="2"/>
      <c r="L2" s="3"/>
      <c r="M2" s="2" t="s">
        <v>1</v>
      </c>
      <c r="N2" s="2"/>
      <c r="O2" s="2"/>
      <c r="Q2" s="2" t="s">
        <v>2</v>
      </c>
      <c r="R2" s="2"/>
      <c r="S2" s="2"/>
      <c r="T2" s="3"/>
      <c r="U2" s="2" t="s">
        <v>2</v>
      </c>
      <c r="V2" s="2"/>
      <c r="W2" s="2"/>
    </row>
    <row r="3" spans="1:23" x14ac:dyDescent="0.2">
      <c r="A3" s="4" t="s">
        <v>3</v>
      </c>
      <c r="B3" s="5" t="s">
        <v>4</v>
      </c>
      <c r="C3" s="5" t="s">
        <v>5</v>
      </c>
      <c r="D3" s="6"/>
      <c r="E3" s="4" t="s">
        <v>6</v>
      </c>
      <c r="F3" s="5" t="s">
        <v>4</v>
      </c>
      <c r="G3" s="5" t="s">
        <v>5</v>
      </c>
      <c r="I3" s="4" t="s">
        <v>3</v>
      </c>
      <c r="J3" s="5" t="s">
        <v>4</v>
      </c>
      <c r="K3" s="5" t="s">
        <v>5</v>
      </c>
      <c r="L3" s="6"/>
      <c r="M3" s="4" t="s">
        <v>6</v>
      </c>
      <c r="N3" s="5" t="s">
        <v>4</v>
      </c>
      <c r="O3" s="5" t="s">
        <v>5</v>
      </c>
      <c r="Q3" s="4" t="s">
        <v>3</v>
      </c>
      <c r="R3" s="5" t="s">
        <v>4</v>
      </c>
      <c r="S3" s="5" t="s">
        <v>5</v>
      </c>
      <c r="T3" s="6"/>
      <c r="U3" s="4" t="s">
        <v>6</v>
      </c>
      <c r="V3" s="5" t="s">
        <v>4</v>
      </c>
      <c r="W3" s="5" t="s">
        <v>5</v>
      </c>
    </row>
    <row r="4" spans="1:23" x14ac:dyDescent="0.2">
      <c r="A4" s="7" t="s">
        <v>7</v>
      </c>
      <c r="B4" s="8" t="s">
        <v>8</v>
      </c>
      <c r="C4" s="8" t="s">
        <v>9</v>
      </c>
      <c r="D4" s="6"/>
      <c r="E4" s="7" t="s">
        <v>7</v>
      </c>
      <c r="F4" s="8" t="s">
        <v>10</v>
      </c>
      <c r="G4" s="8" t="s">
        <v>11</v>
      </c>
      <c r="I4" s="7" t="s">
        <v>7</v>
      </c>
      <c r="J4" s="8" t="s">
        <v>12</v>
      </c>
      <c r="K4" s="8" t="s">
        <v>13</v>
      </c>
      <c r="L4" s="6"/>
      <c r="M4" s="7" t="s">
        <v>7</v>
      </c>
      <c r="N4" s="8" t="s">
        <v>14</v>
      </c>
      <c r="O4" s="8" t="s">
        <v>15</v>
      </c>
      <c r="Q4" s="7" t="s">
        <v>7</v>
      </c>
      <c r="R4" s="8" t="s">
        <v>16</v>
      </c>
      <c r="S4" s="8" t="s">
        <v>17</v>
      </c>
      <c r="T4" s="6"/>
      <c r="U4" s="7" t="s">
        <v>7</v>
      </c>
      <c r="V4" s="8" t="s">
        <v>18</v>
      </c>
      <c r="W4" s="8" t="s">
        <v>19</v>
      </c>
    </row>
    <row r="5" spans="1:23" x14ac:dyDescent="0.2">
      <c r="A5" s="9"/>
      <c r="B5" s="8" t="s">
        <v>20</v>
      </c>
      <c r="C5" s="8" t="s">
        <v>21</v>
      </c>
      <c r="D5" s="6"/>
      <c r="E5" s="9"/>
      <c r="F5" s="8" t="s">
        <v>22</v>
      </c>
      <c r="G5" s="8" t="s">
        <v>23</v>
      </c>
      <c r="I5" s="9"/>
      <c r="J5" s="8" t="s">
        <v>24</v>
      </c>
      <c r="K5" s="8" t="s">
        <v>25</v>
      </c>
      <c r="L5" s="6"/>
      <c r="M5" s="9"/>
      <c r="N5" s="8" t="s">
        <v>26</v>
      </c>
      <c r="O5" s="8" t="s">
        <v>27</v>
      </c>
      <c r="Q5" s="9"/>
      <c r="R5" s="8" t="s">
        <v>28</v>
      </c>
      <c r="S5" s="8" t="s">
        <v>29</v>
      </c>
      <c r="T5" s="6"/>
      <c r="U5" s="9"/>
      <c r="V5" s="8" t="s">
        <v>30</v>
      </c>
      <c r="W5" s="8" t="s">
        <v>31</v>
      </c>
    </row>
    <row r="6" spans="1:23" x14ac:dyDescent="0.2">
      <c r="A6" s="7" t="s">
        <v>32</v>
      </c>
      <c r="B6" s="8" t="s">
        <v>33</v>
      </c>
      <c r="C6" s="8" t="s">
        <v>34</v>
      </c>
      <c r="D6" s="6"/>
      <c r="E6" s="7" t="s">
        <v>32</v>
      </c>
      <c r="F6" s="8" t="s">
        <v>33</v>
      </c>
      <c r="G6" s="8" t="s">
        <v>34</v>
      </c>
      <c r="I6" s="7" t="s">
        <v>32</v>
      </c>
      <c r="J6" s="8" t="s">
        <v>35</v>
      </c>
      <c r="K6" s="8" t="s">
        <v>36</v>
      </c>
      <c r="L6" s="6"/>
      <c r="M6" s="7" t="s">
        <v>32</v>
      </c>
      <c r="N6" s="8" t="s">
        <v>35</v>
      </c>
      <c r="O6" s="8" t="s">
        <v>37</v>
      </c>
      <c r="Q6" s="7" t="s">
        <v>32</v>
      </c>
      <c r="R6" s="8" t="s">
        <v>38</v>
      </c>
      <c r="S6" s="8" t="s">
        <v>39</v>
      </c>
      <c r="T6" s="6"/>
      <c r="U6" s="7" t="s">
        <v>32</v>
      </c>
      <c r="V6" s="8" t="s">
        <v>38</v>
      </c>
      <c r="W6" s="8" t="s">
        <v>39</v>
      </c>
    </row>
    <row r="7" spans="1:23" x14ac:dyDescent="0.2">
      <c r="A7" s="9"/>
      <c r="B7" s="8" t="s">
        <v>40</v>
      </c>
      <c r="C7" s="8" t="s">
        <v>41</v>
      </c>
      <c r="D7" s="10"/>
      <c r="E7" s="9"/>
      <c r="F7" s="8" t="s">
        <v>40</v>
      </c>
      <c r="G7" s="8" t="s">
        <v>41</v>
      </c>
      <c r="I7" s="9"/>
      <c r="J7" s="8" t="s">
        <v>42</v>
      </c>
      <c r="K7" s="8" t="s">
        <v>43</v>
      </c>
      <c r="L7" s="10"/>
      <c r="M7" s="9"/>
      <c r="N7" s="8" t="s">
        <v>42</v>
      </c>
      <c r="O7" s="8" t="s">
        <v>44</v>
      </c>
      <c r="Q7" s="9"/>
      <c r="R7" s="8" t="s">
        <v>45</v>
      </c>
      <c r="S7" s="8" t="s">
        <v>46</v>
      </c>
      <c r="T7" s="10"/>
      <c r="U7" s="9"/>
      <c r="V7" s="8" t="s">
        <v>45</v>
      </c>
      <c r="W7" s="8" t="s">
        <v>46</v>
      </c>
    </row>
    <row r="8" spans="1:23" x14ac:dyDescent="0.2">
      <c r="A8" s="11" t="s">
        <v>47</v>
      </c>
      <c r="B8" s="12">
        <f>B6-B4</f>
        <v>-6.2816190758182984</v>
      </c>
      <c r="C8" s="12">
        <f>C6-C4</f>
        <v>-2.7551410038389008</v>
      </c>
      <c r="D8" s="10"/>
      <c r="E8" s="11" t="s">
        <v>47</v>
      </c>
      <c r="F8" s="12">
        <f>F6-F4</f>
        <v>0.92069597939419978</v>
      </c>
      <c r="G8" s="12">
        <f>G6-G4</f>
        <v>3.844120861042299</v>
      </c>
      <c r="I8" s="11" t="s">
        <v>47</v>
      </c>
      <c r="J8" s="12">
        <f>J6-J4</f>
        <v>-4.4585790202990978</v>
      </c>
      <c r="K8" s="12">
        <f>K6-K4</f>
        <v>-5.1903236660072025</v>
      </c>
      <c r="L8" s="10"/>
      <c r="M8" s="11" t="s">
        <v>47</v>
      </c>
      <c r="N8" s="12">
        <f>N6-N4</f>
        <v>1.1900621862637024</v>
      </c>
      <c r="O8" s="12">
        <f>O6-O4</f>
        <v>2.0879528420800995</v>
      </c>
      <c r="Q8" s="11" t="s">
        <v>47</v>
      </c>
      <c r="R8" s="12">
        <f>R6-R4</f>
        <v>-6.8804113902722008</v>
      </c>
      <c r="S8" s="12">
        <f>S6-S4</f>
        <v>-0.97928948073829858</v>
      </c>
      <c r="T8" s="10"/>
      <c r="U8" s="11" t="s">
        <v>47</v>
      </c>
      <c r="V8" s="12">
        <f>V6-V4</f>
        <v>0.49013116305710014</v>
      </c>
      <c r="W8" s="12">
        <f>W6-W4</f>
        <v>2.9584618571084</v>
      </c>
    </row>
    <row r="9" spans="1:23" x14ac:dyDescent="0.2">
      <c r="A9" s="13"/>
      <c r="B9" s="12">
        <f>B6-B5</f>
        <v>-6.6496425816106992</v>
      </c>
      <c r="C9" s="12">
        <f>C6-C5</f>
        <v>-2.5850716708896009</v>
      </c>
      <c r="D9" s="10"/>
      <c r="E9" s="13"/>
      <c r="F9" s="12">
        <f>F6-F5</f>
        <v>0.56602729526450091</v>
      </c>
      <c r="G9" s="12">
        <f>G6-G5</f>
        <v>3.8875457185533975</v>
      </c>
      <c r="I9" s="13"/>
      <c r="J9" s="12">
        <f>J6-J5</f>
        <v>-3.8819296621274972</v>
      </c>
      <c r="K9" s="12">
        <f>K6-K5</f>
        <v>-4.5238422131214975</v>
      </c>
      <c r="L9" s="10"/>
      <c r="M9" s="13"/>
      <c r="N9" s="12">
        <f>N6-N5</f>
        <v>0.30229201564160135</v>
      </c>
      <c r="O9" s="12">
        <f>O6-O5</f>
        <v>2.1993623143662013</v>
      </c>
      <c r="Q9" s="13"/>
      <c r="R9" s="12">
        <f>R6-R5</f>
        <v>-6.6406627771433016</v>
      </c>
      <c r="S9" s="12">
        <f>S6-S5</f>
        <v>-1.4260148638122985</v>
      </c>
      <c r="T9" s="10"/>
      <c r="U9" s="13"/>
      <c r="V9" s="12">
        <f>V6-V5</f>
        <v>0.18252162761409707</v>
      </c>
      <c r="W9" s="12">
        <f>W6-W5</f>
        <v>2.9738884935432992</v>
      </c>
    </row>
    <row r="10" spans="1:23" x14ac:dyDescent="0.2">
      <c r="A10" s="13"/>
      <c r="B10" s="12">
        <f>B7-B4</f>
        <v>-6.3772269359607989</v>
      </c>
      <c r="C10" s="12">
        <f>C7-C4</f>
        <v>-2.8700860400576005</v>
      </c>
      <c r="D10" s="10"/>
      <c r="E10" s="13"/>
      <c r="F10" s="12">
        <f>F7-F4</f>
        <v>0.82508811925169923</v>
      </c>
      <c r="G10" s="12">
        <f>G7-G4</f>
        <v>3.7291758248235993</v>
      </c>
      <c r="I10" s="13"/>
      <c r="J10" s="12">
        <f>J7-J4</f>
        <v>-4.7055310599866012</v>
      </c>
      <c r="K10" s="12">
        <f>K7-K4</f>
        <v>-5.6186263575369999</v>
      </c>
      <c r="L10" s="10"/>
      <c r="M10" s="13"/>
      <c r="N10" s="12">
        <f>N7-N4</f>
        <v>0.94311014657619907</v>
      </c>
      <c r="O10" s="12">
        <f>O7-O4</f>
        <v>2.1253633334178978</v>
      </c>
      <c r="Q10" s="13"/>
      <c r="R10" s="12">
        <f>R7-R4</f>
        <v>-6.829900081117998</v>
      </c>
      <c r="S10" s="12">
        <f>S7-S4</f>
        <v>-0.54531402316229816</v>
      </c>
      <c r="T10" s="10"/>
      <c r="U10" s="13"/>
      <c r="V10" s="12">
        <f>V7-V4</f>
        <v>0.54064247221130302</v>
      </c>
      <c r="W10" s="12">
        <f>W7-W4</f>
        <v>3.3924373146844005</v>
      </c>
    </row>
    <row r="11" spans="1:23" x14ac:dyDescent="0.2">
      <c r="A11" s="13"/>
      <c r="B11" s="12">
        <f>B7-B5</f>
        <v>-6.7452504417531998</v>
      </c>
      <c r="C11" s="12">
        <f>C7-C5</f>
        <v>-2.7000167071083006</v>
      </c>
      <c r="D11" s="14"/>
      <c r="E11" s="13"/>
      <c r="F11" s="12">
        <f>F7-F5</f>
        <v>0.47041943512200035</v>
      </c>
      <c r="G11" s="12">
        <f>G7-G5</f>
        <v>3.7726006823346978</v>
      </c>
      <c r="I11" s="13"/>
      <c r="J11" s="12">
        <f>J7-J5</f>
        <v>-4.1288817018150006</v>
      </c>
      <c r="K11" s="12">
        <f>K7-K5</f>
        <v>-4.9521449046512949</v>
      </c>
      <c r="L11" s="14"/>
      <c r="M11" s="13"/>
      <c r="N11" s="12">
        <f>N7-N5</f>
        <v>5.5339975954098009E-2</v>
      </c>
      <c r="O11" s="12">
        <f>O7-O5</f>
        <v>2.2367728057039997</v>
      </c>
      <c r="Q11" s="13"/>
      <c r="R11" s="12">
        <f>R7-R5</f>
        <v>-6.5901514679890987</v>
      </c>
      <c r="S11" s="12">
        <f>S7-S5</f>
        <v>-0.99203940623629805</v>
      </c>
      <c r="T11" s="14"/>
      <c r="U11" s="13"/>
      <c r="V11" s="12">
        <f>V7-V5</f>
        <v>0.23303293676829995</v>
      </c>
      <c r="W11" s="12">
        <f>W7-W5</f>
        <v>3.4078639511192996</v>
      </c>
    </row>
    <row r="12" spans="1:23" x14ac:dyDescent="0.2">
      <c r="A12" s="7" t="s">
        <v>48</v>
      </c>
      <c r="B12" s="15">
        <f t="shared" ref="B12:C15" si="0">POWER(2,B8)</f>
        <v>1.2854175847496487E-2</v>
      </c>
      <c r="C12" s="15">
        <f t="shared" si="0"/>
        <v>0.14812211873558559</v>
      </c>
      <c r="D12" s="14"/>
      <c r="E12" s="7" t="s">
        <v>48</v>
      </c>
      <c r="F12" s="15">
        <f t="shared" ref="F12:G15" si="1">POWER(2,F8)</f>
        <v>1.8930283006425324</v>
      </c>
      <c r="G12" s="15">
        <f t="shared" si="1"/>
        <v>14.361363876226994</v>
      </c>
      <c r="I12" s="7" t="s">
        <v>48</v>
      </c>
      <c r="J12" s="15">
        <f t="shared" ref="J12:K15" si="2">POWER(2,J8)</f>
        <v>4.5481415945230627E-2</v>
      </c>
      <c r="K12" s="15">
        <f t="shared" si="2"/>
        <v>2.7387783702395089E-2</v>
      </c>
      <c r="L12" s="14"/>
      <c r="M12" s="7" t="s">
        <v>48</v>
      </c>
      <c r="N12" s="15">
        <f t="shared" ref="N12:O15" si="3">POWER(2,N8)</f>
        <v>2.2816257773472115</v>
      </c>
      <c r="O12" s="15">
        <f t="shared" si="3"/>
        <v>4.2514437266096037</v>
      </c>
      <c r="Q12" s="7" t="s">
        <v>48</v>
      </c>
      <c r="R12" s="15">
        <f t="shared" ref="R12:S15" si="4">POWER(2,R8)</f>
        <v>8.4876954679975296E-3</v>
      </c>
      <c r="S12" s="15">
        <f t="shared" si="4"/>
        <v>0.5072294860837322</v>
      </c>
      <c r="T12" s="14"/>
      <c r="U12" s="7" t="s">
        <v>48</v>
      </c>
      <c r="V12" s="15">
        <f t="shared" ref="V12:W15" si="5">POWER(2,V8)</f>
        <v>1.4045725670741946</v>
      </c>
      <c r="W12" s="15">
        <f t="shared" si="5"/>
        <v>7.772947958390402</v>
      </c>
    </row>
    <row r="13" spans="1:23" x14ac:dyDescent="0.2">
      <c r="A13" s="9"/>
      <c r="B13" s="15">
        <f t="shared" si="0"/>
        <v>9.9599721141387827E-3</v>
      </c>
      <c r="C13" s="15">
        <f t="shared" si="0"/>
        <v>0.1666540553114198</v>
      </c>
      <c r="D13" s="14"/>
      <c r="E13" s="9"/>
      <c r="F13" s="15">
        <f t="shared" si="1"/>
        <v>1.4804413071451916</v>
      </c>
      <c r="G13" s="15">
        <f t="shared" si="1"/>
        <v>14.800209766964498</v>
      </c>
      <c r="I13" s="9"/>
      <c r="J13" s="15">
        <f t="shared" si="2"/>
        <v>6.7830142686554865E-2</v>
      </c>
      <c r="K13" s="15">
        <f t="shared" si="2"/>
        <v>4.3469815629263248E-2</v>
      </c>
      <c r="L13" s="14"/>
      <c r="M13" s="9"/>
      <c r="N13" s="15">
        <f t="shared" si="3"/>
        <v>1.2331018921359529</v>
      </c>
      <c r="O13" s="15">
        <f t="shared" si="3"/>
        <v>4.5927629241352648</v>
      </c>
      <c r="Q13" s="9"/>
      <c r="R13" s="15">
        <f t="shared" si="4"/>
        <v>1.0022159565724942E-2</v>
      </c>
      <c r="S13" s="15">
        <f t="shared" si="4"/>
        <v>0.37215747950423522</v>
      </c>
      <c r="T13" s="14"/>
      <c r="U13" s="9"/>
      <c r="V13" s="15">
        <f t="shared" si="5"/>
        <v>1.1348657381664642</v>
      </c>
      <c r="W13" s="15">
        <f t="shared" si="5"/>
        <v>7.8565095059869723</v>
      </c>
    </row>
    <row r="14" spans="1:23" x14ac:dyDescent="0.2">
      <c r="A14" s="9"/>
      <c r="B14" s="15">
        <f t="shared" si="0"/>
        <v>1.2029938389034669E-2</v>
      </c>
      <c r="C14" s="15">
        <f t="shared" si="0"/>
        <v>0.13677855515696818</v>
      </c>
      <c r="D14" s="14"/>
      <c r="E14" s="9"/>
      <c r="F14" s="15">
        <f t="shared" si="1"/>
        <v>1.7716432461801113</v>
      </c>
      <c r="G14" s="15">
        <f t="shared" si="1"/>
        <v>13.261534589444713</v>
      </c>
      <c r="I14" s="9"/>
      <c r="J14" s="15">
        <f t="shared" si="2"/>
        <v>3.8326045020385557E-2</v>
      </c>
      <c r="K14" s="15">
        <f t="shared" si="2"/>
        <v>2.0352835944588837E-2</v>
      </c>
      <c r="L14" s="14"/>
      <c r="M14" s="9"/>
      <c r="N14" s="15">
        <f t="shared" si="3"/>
        <v>1.9226686426734112</v>
      </c>
      <c r="O14" s="15">
        <f t="shared" si="3"/>
        <v>4.3631296182898618</v>
      </c>
      <c r="Q14" s="9"/>
      <c r="R14" s="15">
        <f t="shared" si="4"/>
        <v>8.7901281815664124E-3</v>
      </c>
      <c r="S14" s="15">
        <f t="shared" si="4"/>
        <v>0.68524223350582203</v>
      </c>
      <c r="T14" s="14"/>
      <c r="U14" s="9"/>
      <c r="V14" s="15">
        <f t="shared" si="5"/>
        <v>1.4546201559004326</v>
      </c>
      <c r="W14" s="15">
        <f t="shared" si="5"/>
        <v>10.500872614989692</v>
      </c>
    </row>
    <row r="15" spans="1:23" x14ac:dyDescent="0.2">
      <c r="A15" s="9"/>
      <c r="B15" s="15">
        <f t="shared" si="0"/>
        <v>9.3213172366028423E-3</v>
      </c>
      <c r="C15" s="15">
        <f t="shared" si="0"/>
        <v>0.15389126952225504</v>
      </c>
      <c r="D15" s="16"/>
      <c r="E15" s="9"/>
      <c r="F15" s="15">
        <f t="shared" si="1"/>
        <v>1.385512219906907</v>
      </c>
      <c r="G15" s="15">
        <f t="shared" si="1"/>
        <v>13.6667725605461</v>
      </c>
      <c r="I15" s="9"/>
      <c r="J15" s="15">
        <f t="shared" si="2"/>
        <v>5.7158754808219407E-2</v>
      </c>
      <c r="K15" s="15">
        <f t="shared" si="2"/>
        <v>3.2303965726388745E-2</v>
      </c>
      <c r="L15" s="16"/>
      <c r="M15" s="9"/>
      <c r="N15" s="15">
        <f t="shared" si="3"/>
        <v>1.039103942798004</v>
      </c>
      <c r="O15" s="15">
        <f t="shared" si="3"/>
        <v>4.7134153084647483</v>
      </c>
      <c r="Q15" s="9"/>
      <c r="R15" s="15">
        <f t="shared" si="4"/>
        <v>1.0379268150111705E-2</v>
      </c>
      <c r="S15" s="15">
        <f t="shared" si="4"/>
        <v>0.50276655728425379</v>
      </c>
      <c r="T15" s="16"/>
      <c r="U15" s="9"/>
      <c r="V15" s="15">
        <f t="shared" si="5"/>
        <v>1.1753031603176403</v>
      </c>
      <c r="W15" s="15">
        <f t="shared" si="5"/>
        <v>10.613760179851852</v>
      </c>
    </row>
    <row r="16" spans="1:23" x14ac:dyDescent="0.2">
      <c r="A16" s="5" t="s">
        <v>49</v>
      </c>
      <c r="B16" s="17">
        <f>AVERAGE(B12:B15)</f>
        <v>1.1041350896818196E-2</v>
      </c>
      <c r="C16" s="17">
        <f>AVERAGE(C12:C15)</f>
        <v>0.15136149968155715</v>
      </c>
      <c r="D16" s="16"/>
      <c r="E16" s="5" t="s">
        <v>49</v>
      </c>
      <c r="F16" s="17">
        <f>AVERAGE(F12:F15)</f>
        <v>1.6326562684686856</v>
      </c>
      <c r="G16" s="17">
        <f>AVERAGE(G12:G15)</f>
        <v>14.022470198295576</v>
      </c>
      <c r="I16" s="5" t="s">
        <v>49</v>
      </c>
      <c r="J16" s="17">
        <f>AVERAGE(J12:J15)</f>
        <v>5.2199089615097616E-2</v>
      </c>
      <c r="K16" s="17">
        <f>AVERAGE(K12:K15)</f>
        <v>3.0878600250658979E-2</v>
      </c>
      <c r="L16" s="16"/>
      <c r="M16" s="5" t="s">
        <v>49</v>
      </c>
      <c r="N16" s="17">
        <f>AVERAGE(N12:N15)</f>
        <v>1.619125063738645</v>
      </c>
      <c r="O16" s="17">
        <f>AVERAGE(O12:O15)</f>
        <v>4.4801878943748701</v>
      </c>
      <c r="Q16" s="5" t="s">
        <v>49</v>
      </c>
      <c r="R16" s="17">
        <f>AVERAGE(R12:R15)</f>
        <v>9.4198128413501472E-3</v>
      </c>
      <c r="S16" s="17">
        <f>AVERAGE(S12:S15)</f>
        <v>0.5168489390945108</v>
      </c>
      <c r="T16" s="16"/>
      <c r="U16" s="5" t="s">
        <v>49</v>
      </c>
      <c r="V16" s="17">
        <f>AVERAGE(V12:V15)</f>
        <v>1.292340405364683</v>
      </c>
      <c r="W16" s="17">
        <f>AVERAGE(W12:W15)</f>
        <v>9.1860225648047305</v>
      </c>
    </row>
    <row r="17" spans="1:23" x14ac:dyDescent="0.2">
      <c r="A17" s="5" t="s">
        <v>50</v>
      </c>
      <c r="B17" s="17">
        <f>STDEV(B12:B15)</f>
        <v>1.6724767457747247E-3</v>
      </c>
      <c r="C17" s="17">
        <f>STDEV(C12:C15)</f>
        <v>1.24287013676639E-2</v>
      </c>
      <c r="E17" s="5" t="s">
        <v>50</v>
      </c>
      <c r="F17" s="17">
        <f>STDEV(F12:F15)</f>
        <v>0.23899829169676506</v>
      </c>
      <c r="G17" s="17">
        <f>STDEV(G12:G15)</f>
        <v>0.68926810747173362</v>
      </c>
      <c r="I17" s="5" t="s">
        <v>50</v>
      </c>
      <c r="J17" s="17">
        <f>STDEV(J12:J15)</f>
        <v>1.2993801147884218E-2</v>
      </c>
      <c r="K17" s="17">
        <f>STDEV(K12:K15)</f>
        <v>9.7219320070717225E-3</v>
      </c>
      <c r="M17" s="5" t="s">
        <v>50</v>
      </c>
      <c r="N17" s="17">
        <f>STDEV(N12:N15)</f>
        <v>0.58208942314041545</v>
      </c>
      <c r="O17" s="17">
        <f>STDEV(O12:O15)</f>
        <v>0.21062976862670957</v>
      </c>
      <c r="Q17" s="5" t="s">
        <v>50</v>
      </c>
      <c r="R17" s="17">
        <f>STDEV(R12:R15)</f>
        <v>9.2172331972028014E-4</v>
      </c>
      <c r="S17" s="17">
        <f>STDEV(S12:S15)</f>
        <v>0.12855967153392925</v>
      </c>
      <c r="U17" s="5" t="s">
        <v>50</v>
      </c>
      <c r="V17" s="17">
        <f>STDEV(V12:V15)</f>
        <v>0.16065155159882138</v>
      </c>
      <c r="W17" s="17">
        <f>STDEV(W12:W15)</f>
        <v>1.5844715384791754</v>
      </c>
    </row>
    <row r="19" spans="1:23" x14ac:dyDescent="0.2">
      <c r="A19" s="2" t="s">
        <v>0</v>
      </c>
      <c r="B19" s="2"/>
      <c r="C19" s="2"/>
      <c r="D19" s="3"/>
      <c r="E19" s="2" t="s">
        <v>0</v>
      </c>
      <c r="F19" s="2"/>
      <c r="G19" s="2"/>
      <c r="I19" s="2" t="s">
        <v>1</v>
      </c>
      <c r="J19" s="2"/>
      <c r="K19" s="2"/>
      <c r="L19" s="3"/>
      <c r="M19" s="2" t="s">
        <v>1</v>
      </c>
      <c r="N19" s="2"/>
      <c r="O19" s="2"/>
      <c r="Q19" s="2" t="s">
        <v>2</v>
      </c>
      <c r="R19" s="2"/>
      <c r="S19" s="2"/>
      <c r="T19" s="3"/>
      <c r="U19" s="2" t="s">
        <v>2</v>
      </c>
      <c r="V19" s="2"/>
      <c r="W19" s="2"/>
    </row>
    <row r="20" spans="1:23" x14ac:dyDescent="0.2">
      <c r="A20" s="4" t="s">
        <v>51</v>
      </c>
      <c r="B20" s="5" t="s">
        <v>4</v>
      </c>
      <c r="C20" s="5" t="s">
        <v>5</v>
      </c>
      <c r="D20" s="6"/>
      <c r="E20" s="4" t="s">
        <v>52</v>
      </c>
      <c r="F20" s="5" t="s">
        <v>4</v>
      </c>
      <c r="G20" s="5" t="s">
        <v>5</v>
      </c>
      <c r="I20" s="4" t="s">
        <v>51</v>
      </c>
      <c r="J20" s="5" t="s">
        <v>4</v>
      </c>
      <c r="K20" s="5" t="s">
        <v>5</v>
      </c>
      <c r="L20" s="6"/>
      <c r="M20" s="4" t="s">
        <v>52</v>
      </c>
      <c r="N20" s="5" t="s">
        <v>4</v>
      </c>
      <c r="O20" s="5" t="s">
        <v>5</v>
      </c>
      <c r="Q20" s="4" t="s">
        <v>51</v>
      </c>
      <c r="R20" s="5" t="s">
        <v>4</v>
      </c>
      <c r="S20" s="5" t="s">
        <v>5</v>
      </c>
      <c r="T20" s="6"/>
      <c r="U20" s="4" t="s">
        <v>52</v>
      </c>
      <c r="V20" s="5" t="s">
        <v>4</v>
      </c>
      <c r="W20" s="5" t="s">
        <v>5</v>
      </c>
    </row>
    <row r="21" spans="1:23" x14ac:dyDescent="0.2">
      <c r="A21" s="7" t="s">
        <v>7</v>
      </c>
      <c r="B21" s="8" t="s">
        <v>53</v>
      </c>
      <c r="C21" s="8" t="s">
        <v>54</v>
      </c>
      <c r="D21" s="6"/>
      <c r="E21" s="7" t="s">
        <v>7</v>
      </c>
      <c r="F21" s="8" t="s">
        <v>55</v>
      </c>
      <c r="G21" s="8" t="s">
        <v>56</v>
      </c>
      <c r="I21" s="7" t="s">
        <v>7</v>
      </c>
      <c r="J21" s="8" t="s">
        <v>57</v>
      </c>
      <c r="K21" s="8" t="s">
        <v>58</v>
      </c>
      <c r="L21" s="6"/>
      <c r="M21" s="7" t="s">
        <v>7</v>
      </c>
      <c r="N21" s="8" t="s">
        <v>59</v>
      </c>
      <c r="O21" s="8" t="s">
        <v>60</v>
      </c>
      <c r="Q21" s="7" t="s">
        <v>7</v>
      </c>
      <c r="R21" s="8" t="s">
        <v>61</v>
      </c>
      <c r="S21" s="8" t="s">
        <v>62</v>
      </c>
      <c r="T21" s="6"/>
      <c r="U21" s="7" t="s">
        <v>7</v>
      </c>
      <c r="V21" s="8" t="s">
        <v>63</v>
      </c>
      <c r="W21" s="8" t="s">
        <v>64</v>
      </c>
    </row>
    <row r="22" spans="1:23" x14ac:dyDescent="0.2">
      <c r="A22" s="9"/>
      <c r="B22" s="8" t="s">
        <v>65</v>
      </c>
      <c r="C22" s="8" t="s">
        <v>66</v>
      </c>
      <c r="D22" s="6"/>
      <c r="E22" s="9"/>
      <c r="F22" s="8" t="s">
        <v>67</v>
      </c>
      <c r="G22" s="8" t="s">
        <v>68</v>
      </c>
      <c r="I22" s="9"/>
      <c r="J22" s="8" t="s">
        <v>69</v>
      </c>
      <c r="K22" s="8" t="s">
        <v>70</v>
      </c>
      <c r="L22" s="6"/>
      <c r="M22" s="9"/>
      <c r="N22" s="8" t="s">
        <v>71</v>
      </c>
      <c r="O22" s="8" t="s">
        <v>72</v>
      </c>
      <c r="Q22" s="9"/>
      <c r="R22" s="8" t="s">
        <v>73</v>
      </c>
      <c r="S22" s="8" t="s">
        <v>74</v>
      </c>
      <c r="T22" s="6"/>
      <c r="U22" s="9"/>
      <c r="V22" s="8" t="s">
        <v>75</v>
      </c>
      <c r="W22" s="8" t="s">
        <v>76</v>
      </c>
    </row>
    <row r="23" spans="1:23" x14ac:dyDescent="0.2">
      <c r="A23" s="7" t="s">
        <v>32</v>
      </c>
      <c r="B23" s="8" t="s">
        <v>77</v>
      </c>
      <c r="C23" s="8" t="s">
        <v>34</v>
      </c>
      <c r="D23" s="6"/>
      <c r="E23" s="7" t="s">
        <v>32</v>
      </c>
      <c r="F23" s="8" t="s">
        <v>33</v>
      </c>
      <c r="G23" s="8" t="s">
        <v>34</v>
      </c>
      <c r="I23" s="7" t="s">
        <v>32</v>
      </c>
      <c r="J23" s="8" t="s">
        <v>78</v>
      </c>
      <c r="K23" s="8" t="s">
        <v>37</v>
      </c>
      <c r="L23" s="6"/>
      <c r="M23" s="7" t="s">
        <v>32</v>
      </c>
      <c r="N23" s="8" t="s">
        <v>35</v>
      </c>
      <c r="O23" s="8" t="s">
        <v>37</v>
      </c>
      <c r="Q23" s="7" t="s">
        <v>32</v>
      </c>
      <c r="R23" s="8" t="s">
        <v>79</v>
      </c>
      <c r="S23" s="8" t="s">
        <v>39</v>
      </c>
      <c r="T23" s="6"/>
      <c r="U23" s="7" t="s">
        <v>32</v>
      </c>
      <c r="V23" s="8" t="s">
        <v>38</v>
      </c>
      <c r="W23" s="8" t="s">
        <v>39</v>
      </c>
    </row>
    <row r="24" spans="1:23" x14ac:dyDescent="0.2">
      <c r="A24" s="9"/>
      <c r="B24" s="8" t="s">
        <v>80</v>
      </c>
      <c r="C24" s="8" t="s">
        <v>41</v>
      </c>
      <c r="D24" s="10"/>
      <c r="E24" s="9"/>
      <c r="F24" s="8" t="s">
        <v>40</v>
      </c>
      <c r="G24" s="8" t="s">
        <v>41</v>
      </c>
      <c r="I24" s="9"/>
      <c r="J24" s="8" t="s">
        <v>81</v>
      </c>
      <c r="K24" s="8" t="s">
        <v>44</v>
      </c>
      <c r="L24" s="10"/>
      <c r="M24" s="9"/>
      <c r="N24" s="8" t="s">
        <v>42</v>
      </c>
      <c r="O24" s="8" t="s">
        <v>44</v>
      </c>
      <c r="Q24" s="9"/>
      <c r="R24" s="8" t="s">
        <v>82</v>
      </c>
      <c r="S24" s="8" t="s">
        <v>46</v>
      </c>
      <c r="T24" s="10"/>
      <c r="U24" s="9"/>
      <c r="V24" s="8" t="s">
        <v>45</v>
      </c>
      <c r="W24" s="8" t="s">
        <v>46</v>
      </c>
    </row>
    <row r="25" spans="1:23" x14ac:dyDescent="0.2">
      <c r="A25" s="11" t="s">
        <v>47</v>
      </c>
      <c r="B25" s="12">
        <f>B23-B21</f>
        <v>-13.218215109543596</v>
      </c>
      <c r="C25" s="12">
        <f>C23-C21</f>
        <v>-1.1203638241653024</v>
      </c>
      <c r="D25" s="10"/>
      <c r="E25" s="11" t="s">
        <v>47</v>
      </c>
      <c r="F25" s="12">
        <f>F23-F21</f>
        <v>-7.0159817848892985</v>
      </c>
      <c r="G25" s="12">
        <f>G23-G21</f>
        <v>-3.0373591617740026</v>
      </c>
      <c r="I25" s="11" t="s">
        <v>47</v>
      </c>
      <c r="J25" s="12">
        <f>J23-J21</f>
        <v>-12.939801398223899</v>
      </c>
      <c r="K25" s="12">
        <f>K23-K21</f>
        <v>-2.8938084548228993</v>
      </c>
      <c r="L25" s="10"/>
      <c r="M25" s="11" t="s">
        <v>47</v>
      </c>
      <c r="N25" s="12">
        <f>N23-N21</f>
        <v>-6.8316993710211982</v>
      </c>
      <c r="O25" s="12">
        <f>O23-O21</f>
        <v>-4.9615046271592966</v>
      </c>
      <c r="Q25" s="11" t="s">
        <v>47</v>
      </c>
      <c r="R25" s="12">
        <f>R23-R21</f>
        <v>-12.668486848262702</v>
      </c>
      <c r="S25" s="12">
        <f>S23-S21</f>
        <v>-1.4380652683800008</v>
      </c>
      <c r="T25" s="10"/>
      <c r="U25" s="11" t="s">
        <v>47</v>
      </c>
      <c r="V25" s="12">
        <f>V23-V21</f>
        <v>-6.1901762810066003</v>
      </c>
      <c r="W25" s="12">
        <f>W23-W21</f>
        <v>-2.7550965080165994</v>
      </c>
    </row>
    <row r="26" spans="1:23" x14ac:dyDescent="0.2">
      <c r="A26" s="13"/>
      <c r="B26" s="12">
        <f>B23-B22</f>
        <v>-13.128438928812496</v>
      </c>
      <c r="C26" s="12">
        <f>C23-C22</f>
        <v>-1.1931947037299011</v>
      </c>
      <c r="D26" s="10"/>
      <c r="E26" s="13"/>
      <c r="F26" s="12">
        <f>F23-F22</f>
        <v>-6.7506510858224971</v>
      </c>
      <c r="G26" s="12">
        <f>G23-G22</f>
        <v>-3.0900681717634022</v>
      </c>
      <c r="I26" s="13"/>
      <c r="J26" s="12">
        <f>J23-J22</f>
        <v>-12.334855195459504</v>
      </c>
      <c r="K26" s="12">
        <f>K23-K22</f>
        <v>-2.8621537064994982</v>
      </c>
      <c r="L26" s="10"/>
      <c r="M26" s="13"/>
      <c r="N26" s="12">
        <f>N23-N22</f>
        <v>-7.146896595964197</v>
      </c>
      <c r="O26" s="12">
        <f>O23-O22</f>
        <v>-4.7965562345895982</v>
      </c>
      <c r="Q26" s="13"/>
      <c r="R26" s="12">
        <f>R23-R22</f>
        <v>-12.759108646554601</v>
      </c>
      <c r="S26" s="12">
        <f>S23-S22</f>
        <v>-1.5167625117574985</v>
      </c>
      <c r="T26" s="10"/>
      <c r="U26" s="13"/>
      <c r="V26" s="12">
        <f>V23-V22</f>
        <v>-5.9311580302967997</v>
      </c>
      <c r="W26" s="12">
        <f>W23-W22</f>
        <v>-2.2093091676464987</v>
      </c>
    </row>
    <row r="27" spans="1:23" x14ac:dyDescent="0.2">
      <c r="A27" s="13"/>
      <c r="B27" s="12">
        <f>B24-B21</f>
        <v>-13.245752009596096</v>
      </c>
      <c r="C27" s="12">
        <f>C24-C21</f>
        <v>-1.2353088603840021</v>
      </c>
      <c r="D27" s="10"/>
      <c r="E27" s="13"/>
      <c r="F27" s="12">
        <f>F24-F21</f>
        <v>-7.111589645031799</v>
      </c>
      <c r="G27" s="12">
        <f>G24-G21</f>
        <v>-3.1523041979927022</v>
      </c>
      <c r="I27" s="13"/>
      <c r="J27" s="12">
        <f>J24-J21</f>
        <v>-12.957275204761697</v>
      </c>
      <c r="K27" s="12">
        <f>K24-K21</f>
        <v>-2.8563979634851009</v>
      </c>
      <c r="L27" s="10"/>
      <c r="M27" s="13"/>
      <c r="N27" s="12">
        <f>N24-N21</f>
        <v>-7.0786514107087015</v>
      </c>
      <c r="O27" s="12">
        <f>O24-O21</f>
        <v>-4.9240941358214982</v>
      </c>
      <c r="Q27" s="13"/>
      <c r="R27" s="12">
        <f>R24-R21</f>
        <v>-12.886902244311003</v>
      </c>
      <c r="S27" s="12">
        <f>S24-S21</f>
        <v>-1.0040898108040004</v>
      </c>
      <c r="T27" s="10"/>
      <c r="U27" s="13"/>
      <c r="V27" s="12">
        <f>V24-V21</f>
        <v>-6.1396649718523975</v>
      </c>
      <c r="W27" s="12">
        <f>W24-W21</f>
        <v>-2.321121050440599</v>
      </c>
    </row>
    <row r="28" spans="1:23" x14ac:dyDescent="0.2">
      <c r="A28" s="13"/>
      <c r="B28" s="12">
        <f>B24-B22</f>
        <v>-13.155975828864996</v>
      </c>
      <c r="C28" s="12">
        <f>C24-C22</f>
        <v>-1.3081397399486008</v>
      </c>
      <c r="D28" s="14"/>
      <c r="E28" s="13"/>
      <c r="F28" s="12">
        <f>F24-F22</f>
        <v>-6.8462589459649976</v>
      </c>
      <c r="G28" s="12">
        <f>G24-G22</f>
        <v>-3.2050132079821019</v>
      </c>
      <c r="I28" s="13"/>
      <c r="J28" s="12">
        <f>J24-J22</f>
        <v>-12.352329001997301</v>
      </c>
      <c r="K28" s="12">
        <f>K24-K22</f>
        <v>-2.8247432151616998</v>
      </c>
      <c r="L28" s="14"/>
      <c r="M28" s="13"/>
      <c r="N28" s="12">
        <f>N24-N22</f>
        <v>-7.3938486356517004</v>
      </c>
      <c r="O28" s="12">
        <f>O24-O22</f>
        <v>-4.7591457432517998</v>
      </c>
      <c r="Q28" s="13"/>
      <c r="R28" s="12">
        <f>R24-R22</f>
        <v>-12.977524042602901</v>
      </c>
      <c r="S28" s="12">
        <f>S24-S22</f>
        <v>-1.0827870541814981</v>
      </c>
      <c r="T28" s="14"/>
      <c r="U28" s="13"/>
      <c r="V28" s="12">
        <f>V24-V22</f>
        <v>-5.8806467211425968</v>
      </c>
      <c r="W28" s="12">
        <f>W24-W22</f>
        <v>-1.7753337100704982</v>
      </c>
    </row>
    <row r="29" spans="1:23" x14ac:dyDescent="0.2">
      <c r="A29" s="7" t="s">
        <v>48</v>
      </c>
      <c r="B29" s="15">
        <f t="shared" ref="B29:C32" si="6">POWER(2,B25)</f>
        <v>1.0493509569025735E-4</v>
      </c>
      <c r="C29" s="15">
        <f t="shared" si="6"/>
        <v>0.45997781178077546</v>
      </c>
      <c r="D29" s="14"/>
      <c r="E29" s="7" t="s">
        <v>48</v>
      </c>
      <c r="F29" s="15">
        <f t="shared" ref="F29:G32" si="7">POWER(2,F25)</f>
        <v>7.7264328356398638E-3</v>
      </c>
      <c r="G29" s="15">
        <f t="shared" si="7"/>
        <v>0.12180462658471564</v>
      </c>
      <c r="I29" s="7" t="s">
        <v>48</v>
      </c>
      <c r="J29" s="15">
        <f t="shared" ref="J29:K32" si="8">POWER(2,J25)</f>
        <v>1.2727164023779362E-4</v>
      </c>
      <c r="K29" s="15">
        <f t="shared" si="8"/>
        <v>0.13454787819931618</v>
      </c>
      <c r="L29" s="14"/>
      <c r="M29" s="7" t="s">
        <v>48</v>
      </c>
      <c r="N29" s="15">
        <f t="shared" ref="N29:O32" si="9">POWER(2,N25)</f>
        <v>8.779172206879569E-3</v>
      </c>
      <c r="O29" s="15">
        <f t="shared" si="9"/>
        <v>3.2095066775893216E-2</v>
      </c>
      <c r="Q29" s="7" t="s">
        <v>48</v>
      </c>
      <c r="R29" s="15">
        <f t="shared" ref="R29:S32" si="10">POWER(2,R25)</f>
        <v>1.536050376122068E-4</v>
      </c>
      <c r="S29" s="15">
        <f t="shared" si="10"/>
        <v>0.36906190446339626</v>
      </c>
      <c r="T29" s="14"/>
      <c r="U29" s="7" t="s">
        <v>48</v>
      </c>
      <c r="V29" s="15">
        <f t="shared" ref="V29:W32" si="11">POWER(2,V25)</f>
        <v>1.3695290883770601E-2</v>
      </c>
      <c r="W29" s="15">
        <f t="shared" si="11"/>
        <v>0.14812668721119954</v>
      </c>
    </row>
    <row r="30" spans="1:23" x14ac:dyDescent="0.2">
      <c r="A30" s="9"/>
      <c r="B30" s="15">
        <f t="shared" si="6"/>
        <v>1.1167246077012054E-4</v>
      </c>
      <c r="C30" s="15">
        <f t="shared" si="6"/>
        <v>0.43733335668552231</v>
      </c>
      <c r="D30" s="14"/>
      <c r="E30" s="9"/>
      <c r="F30" s="15">
        <f t="shared" si="7"/>
        <v>9.2864886635592257E-3</v>
      </c>
      <c r="G30" s="15">
        <f t="shared" si="7"/>
        <v>0.11743479436660068</v>
      </c>
      <c r="I30" s="9"/>
      <c r="J30" s="15">
        <f t="shared" si="8"/>
        <v>1.9357024243861579E-4</v>
      </c>
      <c r="K30" s="15">
        <f t="shared" si="8"/>
        <v>0.13753267249052364</v>
      </c>
      <c r="L30" s="14"/>
      <c r="M30" s="9"/>
      <c r="N30" s="15">
        <f t="shared" si="9"/>
        <v>7.0561815887195045E-3</v>
      </c>
      <c r="O30" s="15">
        <f t="shared" si="9"/>
        <v>3.5982612964517262E-2</v>
      </c>
      <c r="Q30" s="9"/>
      <c r="R30" s="15">
        <f t="shared" si="10"/>
        <v>1.4425324101060484E-4</v>
      </c>
      <c r="S30" s="15">
        <f t="shared" si="10"/>
        <v>0.34946926586865662</v>
      </c>
      <c r="T30" s="14"/>
      <c r="U30" s="9"/>
      <c r="V30" s="15">
        <f t="shared" si="11"/>
        <v>1.6388662959497247E-2</v>
      </c>
      <c r="W30" s="15">
        <f t="shared" si="11"/>
        <v>0.2162378281989597</v>
      </c>
    </row>
    <row r="31" spans="1:23" x14ac:dyDescent="0.2">
      <c r="A31" s="9"/>
      <c r="B31" s="15">
        <f t="shared" si="6"/>
        <v>1.0295118029173313E-4</v>
      </c>
      <c r="C31" s="15">
        <f t="shared" si="6"/>
        <v>0.424751556598706</v>
      </c>
      <c r="D31" s="14"/>
      <c r="E31" s="9"/>
      <c r="F31" s="15">
        <f t="shared" si="7"/>
        <v>7.2309973103304708E-3</v>
      </c>
      <c r="G31" s="15">
        <f t="shared" si="7"/>
        <v>0.11247652260113734</v>
      </c>
      <c r="I31" s="9"/>
      <c r="J31" s="15">
        <f t="shared" si="8"/>
        <v>1.2573943405678762E-4</v>
      </c>
      <c r="K31" s="15">
        <f t="shared" si="8"/>
        <v>0.13808246567517132</v>
      </c>
      <c r="L31" s="14"/>
      <c r="M31" s="9"/>
      <c r="N31" s="15">
        <f t="shared" si="9"/>
        <v>7.3979875571105131E-3</v>
      </c>
      <c r="O31" s="15">
        <f t="shared" si="9"/>
        <v>3.2938207690347152E-2</v>
      </c>
      <c r="Q31" s="9"/>
      <c r="R31" s="15">
        <f t="shared" si="10"/>
        <v>1.3202490792255914E-4</v>
      </c>
      <c r="S31" s="15">
        <f t="shared" si="10"/>
        <v>0.49858458676959161</v>
      </c>
      <c r="T31" s="14"/>
      <c r="U31" s="9"/>
      <c r="V31" s="15">
        <f t="shared" si="11"/>
        <v>1.4183280114853503E-2</v>
      </c>
      <c r="W31" s="15">
        <f t="shared" si="11"/>
        <v>0.20011191141530921</v>
      </c>
    </row>
    <row r="32" spans="1:23" x14ac:dyDescent="0.2">
      <c r="A32" s="9"/>
      <c r="B32" s="15">
        <f t="shared" si="6"/>
        <v>1.095611679461554E-4</v>
      </c>
      <c r="C32" s="15">
        <f t="shared" si="6"/>
        <v>0.40384127070295439</v>
      </c>
      <c r="D32" s="16"/>
      <c r="E32" s="9"/>
      <c r="F32" s="15">
        <f t="shared" si="7"/>
        <v>8.6910189963555276E-3</v>
      </c>
      <c r="G32" s="15">
        <f t="shared" si="7"/>
        <v>0.10844134310077463</v>
      </c>
      <c r="I32" s="9"/>
      <c r="J32" s="15">
        <f t="shared" si="8"/>
        <v>1.9123987629130149E-4</v>
      </c>
      <c r="K32" s="15">
        <f t="shared" si="8"/>
        <v>0.14114567083885707</v>
      </c>
      <c r="L32" s="16"/>
      <c r="M32" s="9"/>
      <c r="N32" s="15">
        <f t="shared" si="9"/>
        <v>5.9460667092454175E-3</v>
      </c>
      <c r="O32" s="15">
        <f t="shared" si="9"/>
        <v>3.6927880142528943E-2</v>
      </c>
      <c r="Q32" s="9"/>
      <c r="R32" s="15">
        <f t="shared" si="10"/>
        <v>1.2398695484217866E-4</v>
      </c>
      <c r="S32" s="15">
        <f t="shared" si="10"/>
        <v>0.47211589005680726</v>
      </c>
      <c r="T32" s="16"/>
      <c r="U32" s="9"/>
      <c r="V32" s="15">
        <f t="shared" si="11"/>
        <v>1.6972622154227405E-2</v>
      </c>
      <c r="W32" s="15">
        <f t="shared" si="11"/>
        <v>0.29212673243338011</v>
      </c>
    </row>
    <row r="33" spans="1:23" x14ac:dyDescent="0.2">
      <c r="A33" s="5" t="s">
        <v>49</v>
      </c>
      <c r="B33" s="17">
        <f>AVERAGE(B29:B32)</f>
        <v>1.0727997617456661E-4</v>
      </c>
      <c r="C33" s="17">
        <f>AVERAGE(C29:C32)</f>
        <v>0.43147599894198957</v>
      </c>
      <c r="D33" s="16"/>
      <c r="E33" s="5" t="s">
        <v>49</v>
      </c>
      <c r="F33" s="17">
        <f>AVERAGE(F29:F32)</f>
        <v>8.2337344514712713E-3</v>
      </c>
      <c r="G33" s="17">
        <f>AVERAGE(G29:G32)</f>
        <v>0.11503932166330708</v>
      </c>
      <c r="I33" s="5" t="s">
        <v>49</v>
      </c>
      <c r="J33" s="17">
        <f>AVERAGE(J29:J32)</f>
        <v>1.5945529825612463E-4</v>
      </c>
      <c r="K33" s="17">
        <f>AVERAGE(K29:K32)</f>
        <v>0.13782717180096707</v>
      </c>
      <c r="L33" s="16"/>
      <c r="M33" s="5" t="s">
        <v>49</v>
      </c>
      <c r="N33" s="17">
        <f>AVERAGE(N29:N32)</f>
        <v>7.2948520154887501E-3</v>
      </c>
      <c r="O33" s="17">
        <f>AVERAGE(O29:O32)</f>
        <v>3.4485941893321645E-2</v>
      </c>
      <c r="Q33" s="5" t="s">
        <v>49</v>
      </c>
      <c r="R33" s="17">
        <f>AVERAGE(R29:R32)</f>
        <v>1.3846753534688735E-4</v>
      </c>
      <c r="S33" s="17">
        <f>AVERAGE(S29:S32)</f>
        <v>0.42230791178961297</v>
      </c>
      <c r="T33" s="16"/>
      <c r="U33" s="5" t="s">
        <v>49</v>
      </c>
      <c r="V33" s="17">
        <f>AVERAGE(V29:V32)</f>
        <v>1.5309964028087188E-2</v>
      </c>
      <c r="W33" s="17">
        <f>AVERAGE(W29:W32)</f>
        <v>0.21415078981471214</v>
      </c>
    </row>
    <row r="34" spans="1:23" x14ac:dyDescent="0.2">
      <c r="A34" s="5" t="s">
        <v>50</v>
      </c>
      <c r="B34" s="17">
        <f>STDEV(B29:B32)</f>
        <v>4.0304960448177047E-6</v>
      </c>
      <c r="C34" s="17">
        <f>STDEV(C29:C32)</f>
        <v>2.3491546738535377E-2</v>
      </c>
      <c r="E34" s="5" t="s">
        <v>50</v>
      </c>
      <c r="F34" s="17">
        <f>STDEV(F29:F32)</f>
        <v>9.2740449458103471E-4</v>
      </c>
      <c r="G34" s="17">
        <f>STDEV(G29:G32)</f>
        <v>5.8197623174993255E-3</v>
      </c>
      <c r="I34" s="5" t="s">
        <v>50</v>
      </c>
      <c r="J34" s="17">
        <f>STDEV(J29:J32)</f>
        <v>3.8064139552417541E-5</v>
      </c>
      <c r="K34" s="17">
        <f>STDEV(K29:K32)</f>
        <v>2.7029679487779817E-3</v>
      </c>
      <c r="M34" s="5" t="s">
        <v>50</v>
      </c>
      <c r="N34" s="17">
        <f>STDEV(N29:N32)</f>
        <v>1.1676227623492424E-3</v>
      </c>
      <c r="O34" s="17">
        <f>STDEV(O29:O32)</f>
        <v>2.3320128429099567E-3</v>
      </c>
      <c r="Q34" s="5" t="s">
        <v>50</v>
      </c>
      <c r="R34" s="17">
        <f>STDEV(R29:R32)</f>
        <v>1.3087054987553915E-5</v>
      </c>
      <c r="S34" s="17">
        <f>STDEV(S29:S32)</f>
        <v>7.4026057306078391E-2</v>
      </c>
      <c r="U34" s="5" t="s">
        <v>50</v>
      </c>
      <c r="V34" s="17">
        <f>STDEV(V29:V32)</f>
        <v>1.6129279207249248E-3</v>
      </c>
      <c r="W34" s="17">
        <f>STDEV(W29:W32)</f>
        <v>5.9556347514488323E-2</v>
      </c>
    </row>
    <row r="36" spans="1:23" x14ac:dyDescent="0.2">
      <c r="A36" s="18" t="s">
        <v>0</v>
      </c>
      <c r="B36" s="18"/>
      <c r="C36" s="18"/>
      <c r="D36" s="19"/>
      <c r="E36" s="18" t="s">
        <v>0</v>
      </c>
      <c r="F36" s="18"/>
      <c r="G36" s="18"/>
      <c r="I36" s="2" t="s">
        <v>1</v>
      </c>
      <c r="J36" s="2"/>
      <c r="K36" s="2"/>
      <c r="L36" s="19"/>
      <c r="M36" s="2" t="s">
        <v>1</v>
      </c>
      <c r="N36" s="2"/>
      <c r="O36" s="2"/>
      <c r="Q36" s="2" t="s">
        <v>2</v>
      </c>
      <c r="R36" s="2"/>
      <c r="S36" s="2"/>
      <c r="T36" s="3"/>
      <c r="U36" s="2" t="s">
        <v>2</v>
      </c>
      <c r="V36" s="2"/>
      <c r="W36" s="2"/>
    </row>
    <row r="37" spans="1:23" x14ac:dyDescent="0.2">
      <c r="A37" s="20" t="s">
        <v>83</v>
      </c>
      <c r="B37" s="21" t="s">
        <v>4</v>
      </c>
      <c r="C37" s="21" t="s">
        <v>84</v>
      </c>
      <c r="D37" s="22"/>
      <c r="E37" s="20" t="s">
        <v>85</v>
      </c>
      <c r="F37" s="21" t="s">
        <v>4</v>
      </c>
      <c r="G37" s="21" t="s">
        <v>84</v>
      </c>
      <c r="I37" s="20" t="s">
        <v>83</v>
      </c>
      <c r="J37" s="21" t="s">
        <v>4</v>
      </c>
      <c r="K37" s="21" t="s">
        <v>84</v>
      </c>
      <c r="L37" s="22"/>
      <c r="M37" s="20" t="s">
        <v>85</v>
      </c>
      <c r="N37" s="21" t="s">
        <v>4</v>
      </c>
      <c r="O37" s="21" t="s">
        <v>84</v>
      </c>
      <c r="Q37" s="20" t="s">
        <v>83</v>
      </c>
      <c r="R37" s="21" t="s">
        <v>4</v>
      </c>
      <c r="S37" s="21" t="s">
        <v>84</v>
      </c>
      <c r="T37" s="22"/>
      <c r="U37" s="20" t="s">
        <v>85</v>
      </c>
      <c r="V37" s="21" t="s">
        <v>4</v>
      </c>
      <c r="W37" s="21" t="s">
        <v>84</v>
      </c>
    </row>
    <row r="38" spans="1:23" x14ac:dyDescent="0.2">
      <c r="A38" s="7" t="s">
        <v>7</v>
      </c>
      <c r="B38" s="8" t="s">
        <v>86</v>
      </c>
      <c r="C38" s="8" t="s">
        <v>87</v>
      </c>
      <c r="D38" s="22"/>
      <c r="E38" s="7" t="s">
        <v>7</v>
      </c>
      <c r="F38" s="8" t="s">
        <v>88</v>
      </c>
      <c r="G38" s="8" t="s">
        <v>89</v>
      </c>
      <c r="I38" s="7" t="s">
        <v>7</v>
      </c>
      <c r="J38" s="8" t="s">
        <v>90</v>
      </c>
      <c r="K38" s="8" t="s">
        <v>91</v>
      </c>
      <c r="L38" s="22"/>
      <c r="M38" s="7" t="s">
        <v>7</v>
      </c>
      <c r="N38" s="8" t="s">
        <v>92</v>
      </c>
      <c r="O38" s="8" t="s">
        <v>93</v>
      </c>
      <c r="Q38" s="7" t="s">
        <v>7</v>
      </c>
      <c r="R38" s="8" t="s">
        <v>94</v>
      </c>
      <c r="S38" s="8" t="s">
        <v>95</v>
      </c>
      <c r="T38" s="22"/>
      <c r="U38" s="7" t="s">
        <v>7</v>
      </c>
      <c r="V38" s="8" t="s">
        <v>96</v>
      </c>
      <c r="W38" s="8" t="s">
        <v>97</v>
      </c>
    </row>
    <row r="39" spans="1:23" x14ac:dyDescent="0.2">
      <c r="A39" s="9"/>
      <c r="B39" s="8" t="s">
        <v>98</v>
      </c>
      <c r="C39" s="8" t="s">
        <v>99</v>
      </c>
      <c r="D39" s="22"/>
      <c r="E39" s="9"/>
      <c r="F39" s="8" t="s">
        <v>100</v>
      </c>
      <c r="G39" s="8" t="s">
        <v>101</v>
      </c>
      <c r="I39" s="9"/>
      <c r="J39" s="8" t="s">
        <v>102</v>
      </c>
      <c r="K39" s="8" t="s">
        <v>103</v>
      </c>
      <c r="L39" s="22"/>
      <c r="M39" s="9"/>
      <c r="N39" s="8" t="s">
        <v>104</v>
      </c>
      <c r="O39" s="8" t="s">
        <v>105</v>
      </c>
      <c r="Q39" s="9"/>
      <c r="R39" s="8" t="s">
        <v>106</v>
      </c>
      <c r="S39" s="8" t="s">
        <v>107</v>
      </c>
      <c r="T39" s="22"/>
      <c r="U39" s="9"/>
      <c r="V39" s="8" t="s">
        <v>108</v>
      </c>
      <c r="W39" s="8" t="s">
        <v>109</v>
      </c>
    </row>
    <row r="40" spans="1:23" x14ac:dyDescent="0.2">
      <c r="A40" s="7" t="s">
        <v>32</v>
      </c>
      <c r="B40" s="8" t="s">
        <v>33</v>
      </c>
      <c r="C40" s="8" t="s">
        <v>34</v>
      </c>
      <c r="D40" s="22"/>
      <c r="E40" s="7" t="s">
        <v>32</v>
      </c>
      <c r="F40" s="8" t="s">
        <v>33</v>
      </c>
      <c r="G40" s="8" t="s">
        <v>34</v>
      </c>
      <c r="I40" s="7" t="s">
        <v>32</v>
      </c>
      <c r="J40" s="8" t="s">
        <v>110</v>
      </c>
      <c r="K40" s="8" t="s">
        <v>37</v>
      </c>
      <c r="L40" s="22"/>
      <c r="M40" s="7" t="s">
        <v>32</v>
      </c>
      <c r="N40" s="8" t="s">
        <v>35</v>
      </c>
      <c r="O40" s="8" t="s">
        <v>36</v>
      </c>
      <c r="Q40" s="7" t="s">
        <v>32</v>
      </c>
      <c r="R40" s="8" t="s">
        <v>38</v>
      </c>
      <c r="S40" s="8" t="s">
        <v>111</v>
      </c>
      <c r="T40" s="22"/>
      <c r="U40" s="7" t="s">
        <v>32</v>
      </c>
      <c r="V40" s="8" t="s">
        <v>38</v>
      </c>
      <c r="W40" s="8" t="s">
        <v>39</v>
      </c>
    </row>
    <row r="41" spans="1:23" x14ac:dyDescent="0.2">
      <c r="A41" s="9"/>
      <c r="B41" s="8" t="s">
        <v>40</v>
      </c>
      <c r="C41" s="8" t="s">
        <v>41</v>
      </c>
      <c r="D41" s="23"/>
      <c r="E41" s="9"/>
      <c r="F41" s="8" t="s">
        <v>40</v>
      </c>
      <c r="G41" s="8" t="s">
        <v>41</v>
      </c>
      <c r="I41" s="9"/>
      <c r="J41" s="8" t="s">
        <v>112</v>
      </c>
      <c r="K41" s="8" t="s">
        <v>44</v>
      </c>
      <c r="L41" s="23"/>
      <c r="M41" s="9"/>
      <c r="N41" s="8" t="s">
        <v>42</v>
      </c>
      <c r="O41" s="8" t="s">
        <v>43</v>
      </c>
      <c r="Q41" s="9"/>
      <c r="R41" s="8" t="s">
        <v>45</v>
      </c>
      <c r="S41" s="8" t="s">
        <v>113</v>
      </c>
      <c r="T41" s="23"/>
      <c r="U41" s="9"/>
      <c r="V41" s="8" t="s">
        <v>45</v>
      </c>
      <c r="W41" s="8" t="s">
        <v>46</v>
      </c>
    </row>
    <row r="42" spans="1:23" ht="16" customHeight="1" x14ac:dyDescent="0.2">
      <c r="A42" s="11" t="s">
        <v>47</v>
      </c>
      <c r="B42" s="12">
        <f>B40-B38</f>
        <v>-6.5747260691031997</v>
      </c>
      <c r="C42" s="12">
        <f>C40-C38</f>
        <v>0.87669847226790054</v>
      </c>
      <c r="D42" s="23"/>
      <c r="E42" s="11" t="s">
        <v>47</v>
      </c>
      <c r="F42" s="12">
        <f>F40-F38</f>
        <v>-7.5209339313366002</v>
      </c>
      <c r="G42" s="12">
        <f>G40-G38</f>
        <v>0.71369377580460025</v>
      </c>
      <c r="I42" s="11" t="s">
        <v>47</v>
      </c>
      <c r="J42" s="12">
        <f>J40-J38</f>
        <v>-5.3274119735439989</v>
      </c>
      <c r="K42" s="12">
        <f>K40-K38</f>
        <v>0.86821202501030115</v>
      </c>
      <c r="L42" s="23"/>
      <c r="M42" s="11" t="s">
        <v>47</v>
      </c>
      <c r="N42" s="12">
        <f>N40-N38</f>
        <v>-5.7266393576494998</v>
      </c>
      <c r="O42" s="12">
        <f>O40-O38</f>
        <v>-0.44506931214710121</v>
      </c>
      <c r="Q42" s="11" t="s">
        <v>47</v>
      </c>
      <c r="R42" s="12">
        <f>R40-R38</f>
        <v>-4.4399655797153024</v>
      </c>
      <c r="S42" s="12">
        <f>S40-S38</f>
        <v>1.0363394949048974</v>
      </c>
      <c r="T42" s="23"/>
      <c r="U42" s="11" t="s">
        <v>47</v>
      </c>
      <c r="V42" s="12">
        <f>V40-V38</f>
        <v>-5.7937320164206021</v>
      </c>
      <c r="W42" s="12">
        <f>W40-W38</f>
        <v>0.17308448893630057</v>
      </c>
    </row>
    <row r="43" spans="1:23" x14ac:dyDescent="0.2">
      <c r="A43" s="13"/>
      <c r="B43" s="12">
        <f>B40-B39</f>
        <v>-6.4787012348635997</v>
      </c>
      <c r="C43" s="12">
        <f>C40-C39</f>
        <v>0.96307418333999806</v>
      </c>
      <c r="D43" s="23"/>
      <c r="E43" s="13"/>
      <c r="F43" s="12">
        <f>F40-F39</f>
        <v>-7.4322254305423989</v>
      </c>
      <c r="G43" s="12">
        <f>G40-G39</f>
        <v>0.36981601763199734</v>
      </c>
      <c r="I43" s="13"/>
      <c r="J43" s="12">
        <f>J40-J39</f>
        <v>-5.1048031079645</v>
      </c>
      <c r="K43" s="12">
        <f>K40-K39</f>
        <v>1.1379109283935023</v>
      </c>
      <c r="L43" s="23"/>
      <c r="M43" s="13"/>
      <c r="N43" s="12">
        <f>N40-N39</f>
        <v>-5.8424212235763981</v>
      </c>
      <c r="O43" s="12">
        <f>O40-O39</f>
        <v>-0.42187915528140252</v>
      </c>
      <c r="Q43" s="13"/>
      <c r="R43" s="12">
        <f>R40-R39</f>
        <v>-4.8342813856990006</v>
      </c>
      <c r="S43" s="12">
        <f>S40-S39</f>
        <v>1.2344972764211981</v>
      </c>
      <c r="T43" s="23"/>
      <c r="U43" s="13"/>
      <c r="V43" s="12">
        <f>V40-V39</f>
        <v>-5.5401318131011017</v>
      </c>
      <c r="W43" s="12">
        <f>W40-W39</f>
        <v>0.37167691141589998</v>
      </c>
    </row>
    <row r="44" spans="1:23" x14ac:dyDescent="0.2">
      <c r="A44" s="13"/>
      <c r="B44" s="12">
        <f>B41-B38</f>
        <v>-6.6703339292457002</v>
      </c>
      <c r="C44" s="12">
        <f>C41-C38</f>
        <v>0.76175343604920087</v>
      </c>
      <c r="D44" s="23"/>
      <c r="E44" s="13"/>
      <c r="F44" s="12">
        <f>F41-F38</f>
        <v>-7.6165417914791007</v>
      </c>
      <c r="G44" s="12">
        <f>G41-G38</f>
        <v>0.59874873958590058</v>
      </c>
      <c r="I44" s="13"/>
      <c r="J44" s="12">
        <f>J41-J38</f>
        <v>-4.9481208172396975</v>
      </c>
      <c r="K44" s="12">
        <f>K41-K38</f>
        <v>0.90562251634809954</v>
      </c>
      <c r="L44" s="23"/>
      <c r="M44" s="13"/>
      <c r="N44" s="12">
        <f>N41-N38</f>
        <v>-5.9735913973370032</v>
      </c>
      <c r="O44" s="12">
        <f>O41-O38</f>
        <v>-0.8733720036768986</v>
      </c>
      <c r="Q44" s="13"/>
      <c r="R44" s="12">
        <f>R41-R38</f>
        <v>-4.3894542705610995</v>
      </c>
      <c r="S44" s="12">
        <f>S41-S38</f>
        <v>1.0094047301891997</v>
      </c>
      <c r="T44" s="23"/>
      <c r="U44" s="13"/>
      <c r="V44" s="12">
        <f>V41-V38</f>
        <v>-5.7432207072663992</v>
      </c>
      <c r="W44" s="12">
        <f>W41-W38</f>
        <v>0.607059946512301</v>
      </c>
    </row>
    <row r="45" spans="1:23" x14ac:dyDescent="0.2">
      <c r="A45" s="13"/>
      <c r="B45" s="12">
        <f>B41-B39</f>
        <v>-6.5743090950061003</v>
      </c>
      <c r="C45" s="12">
        <f>C41-C39</f>
        <v>0.84812914712129839</v>
      </c>
      <c r="D45" s="24"/>
      <c r="E45" s="13"/>
      <c r="F45" s="12">
        <f>F41-F39</f>
        <v>-7.5278332906848995</v>
      </c>
      <c r="G45" s="12">
        <f>G41-G39</f>
        <v>0.25487098141329767</v>
      </c>
      <c r="I45" s="13"/>
      <c r="J45" s="12">
        <f>J41-J39</f>
        <v>-4.7255119516601987</v>
      </c>
      <c r="K45" s="12">
        <f>K41-K39</f>
        <v>1.1753214197313007</v>
      </c>
      <c r="L45" s="24"/>
      <c r="M45" s="13"/>
      <c r="N45" s="12">
        <f>N41-N39</f>
        <v>-6.0893732632639015</v>
      </c>
      <c r="O45" s="12">
        <f>O41-O39</f>
        <v>-0.8501818468111999</v>
      </c>
      <c r="Q45" s="13"/>
      <c r="R45" s="12">
        <f>R41-R39</f>
        <v>-4.7837700765447977</v>
      </c>
      <c r="S45" s="12">
        <f>S41-S39</f>
        <v>1.2075625117055004</v>
      </c>
      <c r="T45" s="24"/>
      <c r="U45" s="13"/>
      <c r="V45" s="12">
        <f>V41-V39</f>
        <v>-5.4896205039468988</v>
      </c>
      <c r="W45" s="12">
        <f>W41-W39</f>
        <v>0.8056523689919004</v>
      </c>
    </row>
    <row r="46" spans="1:23" x14ac:dyDescent="0.2">
      <c r="A46" s="7" t="s">
        <v>48</v>
      </c>
      <c r="B46" s="15">
        <f t="shared" ref="B46:C49" si="12">POWER(2,B42)</f>
        <v>1.0490839431017784E-2</v>
      </c>
      <c r="C46" s="15">
        <f t="shared" si="12"/>
        <v>1.8361685195871478</v>
      </c>
      <c r="D46" s="24"/>
      <c r="E46" s="7" t="s">
        <v>48</v>
      </c>
      <c r="F46" s="15">
        <f t="shared" ref="F46:G49" si="13">POWER(2,F42)</f>
        <v>5.444691674244561E-3</v>
      </c>
      <c r="G46" s="15">
        <f t="shared" si="13"/>
        <v>1.6399976821011326</v>
      </c>
      <c r="I46" s="7" t="s">
        <v>48</v>
      </c>
      <c r="J46" s="15">
        <f t="shared" ref="J46:K49" si="14">POWER(2,J42)</f>
        <v>2.4905152003488418E-2</v>
      </c>
      <c r="K46" s="15">
        <f t="shared" si="14"/>
        <v>1.8253992263290004</v>
      </c>
      <c r="L46" s="24"/>
      <c r="M46" s="7" t="s">
        <v>48</v>
      </c>
      <c r="N46" s="15">
        <f t="shared" ref="N46:O49" si="15">POWER(2,N42)</f>
        <v>1.8884686473442616E-2</v>
      </c>
      <c r="O46" s="15">
        <f t="shared" si="15"/>
        <v>0.73454902547109258</v>
      </c>
      <c r="Q46" s="7" t="s">
        <v>48</v>
      </c>
      <c r="R46" s="15">
        <f t="shared" ref="R46:S49" si="16">POWER(2,R42)</f>
        <v>4.6072012228196943E-2</v>
      </c>
      <c r="S46" s="15">
        <f t="shared" si="16"/>
        <v>2.0510170641982</v>
      </c>
      <c r="T46" s="24"/>
      <c r="U46" s="7" t="s">
        <v>48</v>
      </c>
      <c r="V46" s="15">
        <f t="shared" ref="V46:W49" si="17">POWER(2,V42)</f>
        <v>1.8026560738926393E-2</v>
      </c>
      <c r="W46" s="15">
        <f t="shared" si="17"/>
        <v>1.1274664383312205</v>
      </c>
    </row>
    <row r="47" spans="1:23" x14ac:dyDescent="0.2">
      <c r="A47" s="9"/>
      <c r="B47" s="15">
        <f t="shared" si="12"/>
        <v>1.1212865050870817E-2</v>
      </c>
      <c r="C47" s="15">
        <f t="shared" si="12"/>
        <v>1.9494595003607464</v>
      </c>
      <c r="D47" s="24"/>
      <c r="E47" s="9"/>
      <c r="F47" s="15">
        <f t="shared" si="13"/>
        <v>5.7899819637776771E-3</v>
      </c>
      <c r="G47" s="15">
        <f t="shared" si="13"/>
        <v>1.2921880314478214</v>
      </c>
      <c r="I47" s="9"/>
      <c r="J47" s="15">
        <f t="shared" si="14"/>
        <v>2.9060370204694572E-2</v>
      </c>
      <c r="K47" s="15">
        <f t="shared" si="14"/>
        <v>2.200621348763717</v>
      </c>
      <c r="L47" s="24"/>
      <c r="M47" s="9"/>
      <c r="N47" s="15">
        <f t="shared" si="15"/>
        <v>1.742833761781299E-2</v>
      </c>
      <c r="O47" s="15">
        <f t="shared" si="15"/>
        <v>0.74645171419619416</v>
      </c>
      <c r="Q47" s="9"/>
      <c r="R47" s="15">
        <f t="shared" si="16"/>
        <v>3.5053896128157395E-2</v>
      </c>
      <c r="S47" s="15">
        <f t="shared" si="16"/>
        <v>2.3529934041150797</v>
      </c>
      <c r="T47" s="24"/>
      <c r="U47" s="9"/>
      <c r="V47" s="15">
        <f t="shared" si="17"/>
        <v>2.1490877285828738E-2</v>
      </c>
      <c r="W47" s="15">
        <f t="shared" si="17"/>
        <v>1.293855865678011</v>
      </c>
    </row>
    <row r="48" spans="1:23" x14ac:dyDescent="0.2">
      <c r="A48" s="9"/>
      <c r="B48" s="15">
        <f t="shared" si="12"/>
        <v>9.8181441970065578E-3</v>
      </c>
      <c r="C48" s="15">
        <f t="shared" si="12"/>
        <v>1.6955501263262864</v>
      </c>
      <c r="D48" s="24"/>
      <c r="E48" s="9"/>
      <c r="F48" s="15">
        <f t="shared" si="13"/>
        <v>5.0955663097769777E-3</v>
      </c>
      <c r="G48" s="15">
        <f t="shared" si="13"/>
        <v>1.5144025438833997</v>
      </c>
      <c r="I48" s="9"/>
      <c r="J48" s="15">
        <f t="shared" si="14"/>
        <v>3.239419646950166E-2</v>
      </c>
      <c r="K48" s="15">
        <f t="shared" si="14"/>
        <v>1.8733526636493594</v>
      </c>
      <c r="L48" s="24"/>
      <c r="M48" s="9"/>
      <c r="N48" s="15">
        <f t="shared" si="15"/>
        <v>1.5913650200526045E-2</v>
      </c>
      <c r="O48" s="15">
        <f t="shared" si="15"/>
        <v>0.54586950047233496</v>
      </c>
      <c r="Q48" s="9"/>
      <c r="R48" s="15">
        <f t="shared" si="16"/>
        <v>4.7713645546721244E-2</v>
      </c>
      <c r="S48" s="15">
        <f t="shared" si="16"/>
        <v>2.0130803124853101</v>
      </c>
      <c r="T48" s="24"/>
      <c r="U48" s="9"/>
      <c r="V48" s="15">
        <f t="shared" si="17"/>
        <v>1.8668881343046052E-2</v>
      </c>
      <c r="W48" s="15">
        <f t="shared" si="17"/>
        <v>1.5231520280297797</v>
      </c>
    </row>
    <row r="49" spans="1:23" x14ac:dyDescent="0.2">
      <c r="A49" s="9"/>
      <c r="B49" s="15">
        <f t="shared" si="12"/>
        <v>1.0493871978016199E-2</v>
      </c>
      <c r="C49" s="15">
        <f t="shared" si="12"/>
        <v>1.8001649994782862</v>
      </c>
      <c r="D49" s="25"/>
      <c r="E49" s="9"/>
      <c r="F49" s="15">
        <f t="shared" si="13"/>
        <v>5.4187158417809619E-3</v>
      </c>
      <c r="G49" s="15">
        <f t="shared" si="13"/>
        <v>1.1932290291368768</v>
      </c>
      <c r="I49" s="9"/>
      <c r="J49" s="15">
        <f t="shared" si="14"/>
        <v>3.7798899671661099E-2</v>
      </c>
      <c r="K49" s="15">
        <f t="shared" si="14"/>
        <v>2.25843191227864</v>
      </c>
      <c r="L49" s="25"/>
      <c r="M49" s="9"/>
      <c r="N49" s="15">
        <f t="shared" si="15"/>
        <v>1.4686421657917297E-2</v>
      </c>
      <c r="O49" s="15">
        <f t="shared" si="15"/>
        <v>0.5547148117086842</v>
      </c>
      <c r="Q49" s="9"/>
      <c r="R49" s="15">
        <f t="shared" si="16"/>
        <v>3.6302933038962322E-2</v>
      </c>
      <c r="S49" s="15">
        <f t="shared" si="16"/>
        <v>2.3094711301602904</v>
      </c>
      <c r="T49" s="25"/>
      <c r="U49" s="9"/>
      <c r="V49" s="15">
        <f t="shared" si="17"/>
        <v>2.2256638069664044E-2</v>
      </c>
      <c r="W49" s="15">
        <f t="shared" si="17"/>
        <v>1.7479360083681146</v>
      </c>
    </row>
    <row r="50" spans="1:23" x14ac:dyDescent="0.2">
      <c r="A50" s="5" t="s">
        <v>49</v>
      </c>
      <c r="B50" s="17">
        <f>AVERAGE(B46:B49)</f>
        <v>1.050393016422784E-2</v>
      </c>
      <c r="C50" s="17">
        <f>AVERAGE(C46:C49)</f>
        <v>1.8203357864381167</v>
      </c>
      <c r="D50" s="25"/>
      <c r="E50" s="5" t="s">
        <v>49</v>
      </c>
      <c r="F50" s="17">
        <f>AVERAGE(F46:F49)</f>
        <v>5.4372389473950448E-3</v>
      </c>
      <c r="G50" s="17">
        <f>AVERAGE(G46:G49)</f>
        <v>1.4099543216423074</v>
      </c>
      <c r="I50" s="5" t="s">
        <v>49</v>
      </c>
      <c r="J50" s="17">
        <f>AVERAGE(J46:J49)</f>
        <v>3.1039654587336436E-2</v>
      </c>
      <c r="K50" s="17">
        <f>AVERAGE(K46:K49)</f>
        <v>2.0394512877551794</v>
      </c>
      <c r="L50" s="25"/>
      <c r="M50" s="5" t="s">
        <v>49</v>
      </c>
      <c r="N50" s="17">
        <f>AVERAGE(N46:N49)</f>
        <v>1.6728273987424738E-2</v>
      </c>
      <c r="O50" s="17">
        <f>AVERAGE(O46:O49)</f>
        <v>0.64539626296207642</v>
      </c>
      <c r="Q50" s="5" t="s">
        <v>49</v>
      </c>
      <c r="R50" s="17">
        <f>AVERAGE(R46:R49)</f>
        <v>4.1285621735509474E-2</v>
      </c>
      <c r="S50" s="17">
        <f>AVERAGE(S46:S49)</f>
        <v>2.18164047773972</v>
      </c>
      <c r="T50" s="25"/>
      <c r="U50" s="5" t="s">
        <v>49</v>
      </c>
      <c r="V50" s="17">
        <f>AVERAGE(V46:V49)</f>
        <v>2.0110739359366307E-2</v>
      </c>
      <c r="W50" s="17">
        <f>AVERAGE(W46:W49)</f>
        <v>1.4231025851017813</v>
      </c>
    </row>
    <row r="51" spans="1:23" x14ac:dyDescent="0.2">
      <c r="A51" s="5" t="s">
        <v>50</v>
      </c>
      <c r="B51" s="17">
        <f>STDEV(B46:B49)</f>
        <v>5.6955058327976601E-4</v>
      </c>
      <c r="C51" s="17">
        <f>STDEV(C46:C49)</f>
        <v>0.10472492627874488</v>
      </c>
      <c r="D51" s="26"/>
      <c r="E51" s="5" t="s">
        <v>50</v>
      </c>
      <c r="F51" s="17">
        <f>STDEV(F46:F49)</f>
        <v>2.8376426571051836E-4</v>
      </c>
      <c r="G51" s="17">
        <f>STDEV(G46:G49)</f>
        <v>0.20385299469491386</v>
      </c>
      <c r="I51" s="5" t="s">
        <v>50</v>
      </c>
      <c r="J51" s="17">
        <f>STDEV(J46:J49)</f>
        <v>5.4489101796938817E-3</v>
      </c>
      <c r="K51" s="17">
        <f>STDEV(K46:K49)</f>
        <v>0.22161177797582854</v>
      </c>
      <c r="L51" s="26"/>
      <c r="M51" s="5" t="s">
        <v>50</v>
      </c>
      <c r="N51" s="17">
        <f>STDEV(N46:N49)</f>
        <v>1.8232733152348385E-3</v>
      </c>
      <c r="O51" s="17">
        <f>STDEV(O46:O49)</f>
        <v>0.10998351594705941</v>
      </c>
      <c r="Q51" s="5" t="s">
        <v>50</v>
      </c>
      <c r="R51" s="17">
        <f>STDEV(R46:R49)</f>
        <v>6.5291810297571449E-3</v>
      </c>
      <c r="S51" s="17">
        <f>STDEV(S46:S49)</f>
        <v>0.17433445495321254</v>
      </c>
      <c r="T51" s="26"/>
      <c r="U51" s="5" t="s">
        <v>50</v>
      </c>
      <c r="V51" s="17">
        <f>STDEV(V46:V49)</f>
        <v>2.076247980696856E-3</v>
      </c>
      <c r="W51" s="17">
        <f>STDEV(W46:W49)</f>
        <v>0.27057475224681632</v>
      </c>
    </row>
    <row r="53" spans="1:23" x14ac:dyDescent="0.2">
      <c r="A53" s="18" t="s">
        <v>0</v>
      </c>
      <c r="B53" s="18"/>
      <c r="C53" s="18"/>
      <c r="D53" s="19"/>
      <c r="E53" s="18" t="s">
        <v>0</v>
      </c>
      <c r="F53" s="18"/>
      <c r="G53" s="18"/>
      <c r="I53" s="2" t="s">
        <v>1</v>
      </c>
      <c r="J53" s="2"/>
      <c r="K53" s="2"/>
      <c r="L53" s="19"/>
      <c r="M53" s="2" t="s">
        <v>1</v>
      </c>
      <c r="N53" s="2"/>
      <c r="O53" s="2"/>
      <c r="Q53" s="2" t="s">
        <v>2</v>
      </c>
      <c r="R53" s="2"/>
      <c r="S53" s="2"/>
      <c r="T53" s="3"/>
      <c r="U53" s="2" t="s">
        <v>2</v>
      </c>
      <c r="V53" s="2"/>
      <c r="W53" s="2"/>
    </row>
    <row r="54" spans="1:23" x14ac:dyDescent="0.2">
      <c r="A54" s="20" t="s">
        <v>114</v>
      </c>
      <c r="B54" s="21" t="s">
        <v>4</v>
      </c>
      <c r="C54" s="21" t="s">
        <v>84</v>
      </c>
      <c r="D54" s="22"/>
      <c r="E54" s="20" t="s">
        <v>115</v>
      </c>
      <c r="F54" s="21" t="s">
        <v>4</v>
      </c>
      <c r="G54" s="21" t="s">
        <v>84</v>
      </c>
      <c r="I54" s="20" t="s">
        <v>114</v>
      </c>
      <c r="J54" s="21" t="s">
        <v>4</v>
      </c>
      <c r="K54" s="21" t="s">
        <v>84</v>
      </c>
      <c r="L54" s="22"/>
      <c r="M54" s="20" t="s">
        <v>115</v>
      </c>
      <c r="N54" s="21" t="s">
        <v>4</v>
      </c>
      <c r="O54" s="21" t="s">
        <v>84</v>
      </c>
      <c r="Q54" s="20" t="s">
        <v>114</v>
      </c>
      <c r="R54" s="21" t="s">
        <v>4</v>
      </c>
      <c r="S54" s="21" t="s">
        <v>84</v>
      </c>
      <c r="T54" s="22"/>
      <c r="U54" s="20" t="s">
        <v>115</v>
      </c>
      <c r="V54" s="21" t="s">
        <v>4</v>
      </c>
      <c r="W54" s="21" t="s">
        <v>84</v>
      </c>
    </row>
    <row r="55" spans="1:23" x14ac:dyDescent="0.2">
      <c r="A55" s="7" t="s">
        <v>7</v>
      </c>
      <c r="B55" s="8" t="s">
        <v>116</v>
      </c>
      <c r="C55" s="8" t="s">
        <v>117</v>
      </c>
      <c r="D55" s="22"/>
      <c r="E55" s="7" t="s">
        <v>7</v>
      </c>
      <c r="F55" s="8" t="s">
        <v>118</v>
      </c>
      <c r="G55" s="8" t="s">
        <v>119</v>
      </c>
      <c r="I55" s="7" t="s">
        <v>7</v>
      </c>
      <c r="J55" s="8" t="s">
        <v>120</v>
      </c>
      <c r="K55" s="8" t="s">
        <v>121</v>
      </c>
      <c r="L55" s="22"/>
      <c r="M55" s="7" t="s">
        <v>7</v>
      </c>
      <c r="N55" s="8" t="s">
        <v>122</v>
      </c>
      <c r="O55" s="8" t="s">
        <v>123</v>
      </c>
      <c r="Q55" s="7" t="s">
        <v>7</v>
      </c>
      <c r="R55" s="8" t="s">
        <v>124</v>
      </c>
      <c r="S55" s="8" t="s">
        <v>125</v>
      </c>
      <c r="T55" s="22"/>
      <c r="U55" s="7" t="s">
        <v>7</v>
      </c>
      <c r="V55" s="8" t="s">
        <v>126</v>
      </c>
      <c r="W55" s="8" t="s">
        <v>127</v>
      </c>
    </row>
    <row r="56" spans="1:23" x14ac:dyDescent="0.2">
      <c r="A56" s="9"/>
      <c r="B56" s="8" t="s">
        <v>128</v>
      </c>
      <c r="C56" s="8" t="s">
        <v>129</v>
      </c>
      <c r="D56" s="22"/>
      <c r="E56" s="9"/>
      <c r="F56" s="8" t="s">
        <v>130</v>
      </c>
      <c r="G56" s="8" t="s">
        <v>131</v>
      </c>
      <c r="I56" s="9"/>
      <c r="J56" s="8" t="s">
        <v>132</v>
      </c>
      <c r="K56" s="8" t="s">
        <v>133</v>
      </c>
      <c r="L56" s="22"/>
      <c r="M56" s="9"/>
      <c r="N56" s="8" t="s">
        <v>134</v>
      </c>
      <c r="O56" s="8" t="s">
        <v>135</v>
      </c>
      <c r="Q56" s="9"/>
      <c r="R56" s="8" t="s">
        <v>136</v>
      </c>
      <c r="S56" s="8" t="s">
        <v>137</v>
      </c>
      <c r="T56" s="22"/>
      <c r="U56" s="9"/>
      <c r="V56" s="8" t="s">
        <v>138</v>
      </c>
      <c r="W56" s="8" t="s">
        <v>139</v>
      </c>
    </row>
    <row r="57" spans="1:23" x14ac:dyDescent="0.2">
      <c r="A57" s="7" t="s">
        <v>32</v>
      </c>
      <c r="B57" s="8" t="s">
        <v>33</v>
      </c>
      <c r="C57" s="8" t="s">
        <v>140</v>
      </c>
      <c r="D57" s="22"/>
      <c r="E57" s="7" t="s">
        <v>32</v>
      </c>
      <c r="F57" s="8" t="s">
        <v>141</v>
      </c>
      <c r="G57" s="8" t="s">
        <v>34</v>
      </c>
      <c r="I57" s="7" t="s">
        <v>32</v>
      </c>
      <c r="J57" s="8" t="s">
        <v>35</v>
      </c>
      <c r="K57" s="8" t="s">
        <v>37</v>
      </c>
      <c r="L57" s="22"/>
      <c r="M57" s="7" t="s">
        <v>32</v>
      </c>
      <c r="N57" s="8" t="s">
        <v>35</v>
      </c>
      <c r="O57" s="8" t="s">
        <v>37</v>
      </c>
      <c r="Q57" s="7" t="s">
        <v>32</v>
      </c>
      <c r="R57" s="8" t="s">
        <v>38</v>
      </c>
      <c r="S57" s="8" t="s">
        <v>111</v>
      </c>
      <c r="T57" s="22"/>
      <c r="U57" s="7" t="s">
        <v>32</v>
      </c>
      <c r="V57" s="8" t="s">
        <v>38</v>
      </c>
      <c r="W57" s="8" t="s">
        <v>39</v>
      </c>
    </row>
    <row r="58" spans="1:23" x14ac:dyDescent="0.2">
      <c r="A58" s="9"/>
      <c r="B58" s="8" t="s">
        <v>40</v>
      </c>
      <c r="C58" s="8" t="s">
        <v>142</v>
      </c>
      <c r="D58" s="23"/>
      <c r="E58" s="9"/>
      <c r="F58" s="8" t="s">
        <v>143</v>
      </c>
      <c r="G58" s="8" t="s">
        <v>41</v>
      </c>
      <c r="I58" s="9"/>
      <c r="J58" s="8" t="s">
        <v>42</v>
      </c>
      <c r="K58" s="8" t="s">
        <v>44</v>
      </c>
      <c r="L58" s="23"/>
      <c r="M58" s="9"/>
      <c r="N58" s="8" t="s">
        <v>42</v>
      </c>
      <c r="O58" s="8" t="s">
        <v>44</v>
      </c>
      <c r="Q58" s="9"/>
      <c r="R58" s="8" t="s">
        <v>45</v>
      </c>
      <c r="S58" s="8" t="s">
        <v>113</v>
      </c>
      <c r="T58" s="23"/>
      <c r="U58" s="9"/>
      <c r="V58" s="8" t="s">
        <v>45</v>
      </c>
      <c r="W58" s="8" t="s">
        <v>46</v>
      </c>
    </row>
    <row r="59" spans="1:23" ht="16" customHeight="1" x14ac:dyDescent="0.2">
      <c r="A59" s="11" t="s">
        <v>47</v>
      </c>
      <c r="B59" s="12">
        <f>B57-B55</f>
        <v>-3.0113577894731982</v>
      </c>
      <c r="C59" s="12">
        <f>C57-C55</f>
        <v>0.18054800761759893</v>
      </c>
      <c r="D59" s="23"/>
      <c r="E59" s="11" t="s">
        <v>47</v>
      </c>
      <c r="F59" s="12">
        <f>F57-F55</f>
        <v>-11.029681685124999</v>
      </c>
      <c r="G59" s="12">
        <f>G57-G55</f>
        <v>11.2016261862493</v>
      </c>
      <c r="I59" s="11" t="s">
        <v>47</v>
      </c>
      <c r="J59" s="12">
        <f>J57-J55</f>
        <v>-2.2780211749565993</v>
      </c>
      <c r="K59" s="12">
        <f>K57-K55</f>
        <v>-0.84020088437119966</v>
      </c>
      <c r="L59" s="23"/>
      <c r="M59" s="11" t="s">
        <v>47</v>
      </c>
      <c r="N59" s="12">
        <f>N57-N55</f>
        <v>-7.976264832487697</v>
      </c>
      <c r="O59" s="12">
        <f>O57-O55</f>
        <v>10.927199376346699</v>
      </c>
      <c r="Q59" s="11" t="s">
        <v>47</v>
      </c>
      <c r="R59" s="12">
        <f>R57-R55</f>
        <v>-2.8306874162526015</v>
      </c>
      <c r="S59" s="12">
        <f>S57-S55</f>
        <v>0.94723154669799925</v>
      </c>
      <c r="T59" s="23"/>
      <c r="U59" s="11" t="s">
        <v>47</v>
      </c>
      <c r="V59" s="12">
        <f>V57-V55</f>
        <v>-10.145728528294903</v>
      </c>
      <c r="W59" s="12">
        <f>W57-W55</f>
        <v>10.6087731675381</v>
      </c>
    </row>
    <row r="60" spans="1:23" x14ac:dyDescent="0.2">
      <c r="A60" s="13"/>
      <c r="B60" s="12">
        <f>B57-B56</f>
        <v>-2.7532052641849987</v>
      </c>
      <c r="C60" s="12">
        <f>C57-C56</f>
        <v>0.16469749704360126</v>
      </c>
      <c r="D60" s="23"/>
      <c r="E60" s="13"/>
      <c r="F60" s="12">
        <f>F57-F56</f>
        <v>-11.415351331314</v>
      </c>
      <c r="G60" s="12">
        <f>G57-G56</f>
        <v>10.693584794885199</v>
      </c>
      <c r="I60" s="13"/>
      <c r="J60" s="12">
        <f>J57-J56</f>
        <v>-2.1003036772501993</v>
      </c>
      <c r="K60" s="12">
        <f>K57-K56</f>
        <v>-0.60464660238909929</v>
      </c>
      <c r="L60" s="23"/>
      <c r="M60" s="13"/>
      <c r="N60" s="12">
        <f>N57-N56</f>
        <v>-8.3068878125730983</v>
      </c>
      <c r="O60" s="12">
        <f>O57-O56</f>
        <v>11.437403712548001</v>
      </c>
      <c r="Q60" s="13"/>
      <c r="R60" s="12">
        <f>R57-R56</f>
        <v>-2.4873815823527003</v>
      </c>
      <c r="S60" s="12">
        <f>S57-S56</f>
        <v>0.74254587991239873</v>
      </c>
      <c r="T60" s="23"/>
      <c r="U60" s="13"/>
      <c r="V60" s="12">
        <f>V57-V56</f>
        <v>-10.002714595542301</v>
      </c>
      <c r="W60" s="12">
        <f>W57-W56</f>
        <v>10.3215494820633</v>
      </c>
    </row>
    <row r="61" spans="1:23" x14ac:dyDescent="0.2">
      <c r="A61" s="13"/>
      <c r="B61" s="12">
        <f>B58-B55</f>
        <v>-3.1069656496156988</v>
      </c>
      <c r="C61" s="12">
        <f>C58-C55</f>
        <v>0.3557168269021993</v>
      </c>
      <c r="D61" s="23"/>
      <c r="E61" s="13"/>
      <c r="F61" s="12">
        <f>F58-F55</f>
        <v>-10.964650572075598</v>
      </c>
      <c r="G61" s="12">
        <f>G58-G55</f>
        <v>11.0866811500306</v>
      </c>
      <c r="I61" s="13"/>
      <c r="J61" s="12">
        <f>J58-J55</f>
        <v>-2.5249732146441026</v>
      </c>
      <c r="K61" s="12">
        <f>K58-K55</f>
        <v>-0.80279039303340127</v>
      </c>
      <c r="L61" s="23"/>
      <c r="M61" s="13"/>
      <c r="N61" s="12">
        <f>N58-N55</f>
        <v>-8.2232168721752004</v>
      </c>
      <c r="O61" s="12">
        <f>O58-O55</f>
        <v>10.964609867684498</v>
      </c>
      <c r="Q61" s="13"/>
      <c r="R61" s="12">
        <f>R58-R55</f>
        <v>-2.7801761070983986</v>
      </c>
      <c r="S61" s="12">
        <f>S58-S55</f>
        <v>0.92029678198230158</v>
      </c>
      <c r="T61" s="23"/>
      <c r="U61" s="13"/>
      <c r="V61" s="12">
        <f>V58-V55</f>
        <v>-10.0952172191407</v>
      </c>
      <c r="W61" s="12">
        <f>W58-W55</f>
        <v>11.0427486251141</v>
      </c>
    </row>
    <row r="62" spans="1:23" x14ac:dyDescent="0.2">
      <c r="A62" s="13"/>
      <c r="B62" s="12">
        <f>B58-B56</f>
        <v>-2.8488131243274992</v>
      </c>
      <c r="C62" s="12">
        <f>C58-C56</f>
        <v>0.33986631632820163</v>
      </c>
      <c r="D62" s="24"/>
      <c r="E62" s="13"/>
      <c r="F62" s="12">
        <f>F58-F56</f>
        <v>-11.350320218264599</v>
      </c>
      <c r="G62" s="12">
        <f>G58-G56</f>
        <v>10.578639758666499</v>
      </c>
      <c r="I62" s="13"/>
      <c r="J62" s="12">
        <f>J58-J56</f>
        <v>-2.3472557169377026</v>
      </c>
      <c r="K62" s="12">
        <f>K58-K56</f>
        <v>-0.5672361110513009</v>
      </c>
      <c r="L62" s="24"/>
      <c r="M62" s="13"/>
      <c r="N62" s="12">
        <f>N58-N56</f>
        <v>-8.5538398522606016</v>
      </c>
      <c r="O62" s="12">
        <f>O58-O56</f>
        <v>11.474814203885799</v>
      </c>
      <c r="Q62" s="13"/>
      <c r="R62" s="12">
        <f>R58-R56</f>
        <v>-2.4368702731984975</v>
      </c>
      <c r="S62" s="12">
        <f>S58-S56</f>
        <v>0.71561111519670106</v>
      </c>
      <c r="T62" s="24"/>
      <c r="U62" s="13"/>
      <c r="V62" s="12">
        <f>V58-V56</f>
        <v>-9.952203286388098</v>
      </c>
      <c r="W62" s="12">
        <f>W58-W56</f>
        <v>10.755524939639301</v>
      </c>
    </row>
    <row r="63" spans="1:23" x14ac:dyDescent="0.2">
      <c r="A63" s="7" t="s">
        <v>48</v>
      </c>
      <c r="B63" s="15">
        <f t="shared" ref="B63:C66" si="18">POWER(2,B59)</f>
        <v>0.12401978601977594</v>
      </c>
      <c r="C63" s="15">
        <f t="shared" si="18"/>
        <v>1.1333142929060396</v>
      </c>
      <c r="D63" s="24"/>
      <c r="E63" s="7" t="s">
        <v>48</v>
      </c>
      <c r="F63" s="15">
        <f t="shared" ref="F63:G66" si="19">POWER(2,F59)</f>
        <v>4.7833809560572817E-4</v>
      </c>
      <c r="G63" s="15">
        <f t="shared" si="19"/>
        <v>2355.1874707240149</v>
      </c>
      <c r="I63" s="7" t="s">
        <v>48</v>
      </c>
      <c r="J63" s="15">
        <f t="shared" ref="J63:K66" si="20">POWER(2,J59)</f>
        <v>0.20618036094662739</v>
      </c>
      <c r="K63" s="15">
        <f t="shared" si="20"/>
        <v>0.55856578756033903</v>
      </c>
      <c r="L63" s="24"/>
      <c r="M63" s="7" t="s">
        <v>48</v>
      </c>
      <c r="N63" s="15">
        <f t="shared" ref="N63:O66" si="21">POWER(2,N59)</f>
        <v>3.971047043900537E-3</v>
      </c>
      <c r="O63" s="15">
        <f t="shared" si="21"/>
        <v>1947.2189208354082</v>
      </c>
      <c r="Q63" s="7" t="s">
        <v>48</v>
      </c>
      <c r="R63" s="15">
        <f t="shared" ref="R63:S66" si="22">POWER(2,R59)</f>
        <v>0.14056531797472799</v>
      </c>
      <c r="S63" s="15">
        <f t="shared" si="22"/>
        <v>1.9281690539553147</v>
      </c>
      <c r="T63" s="24"/>
      <c r="U63" s="7" t="s">
        <v>48</v>
      </c>
      <c r="V63" s="15">
        <f t="shared" ref="V63:W66" si="23">POWER(2,V59)</f>
        <v>8.8273711109803537E-4</v>
      </c>
      <c r="W63" s="15">
        <f t="shared" si="23"/>
        <v>1561.5609520871201</v>
      </c>
    </row>
    <row r="64" spans="1:23" x14ac:dyDescent="0.2">
      <c r="A64" s="9"/>
      <c r="B64" s="15">
        <f t="shared" si="18"/>
        <v>0.14832099534800344</v>
      </c>
      <c r="C64" s="15">
        <f t="shared" si="18"/>
        <v>1.1209310176109375</v>
      </c>
      <c r="D64" s="24"/>
      <c r="E64" s="9"/>
      <c r="F64" s="15">
        <f t="shared" si="19"/>
        <v>3.6613128364306174E-4</v>
      </c>
      <c r="G64" s="15">
        <f t="shared" si="19"/>
        <v>1656.1123066207658</v>
      </c>
      <c r="I64" s="9"/>
      <c r="J64" s="15">
        <f t="shared" si="20"/>
        <v>0.23320915381604537</v>
      </c>
      <c r="K64" s="15">
        <f t="shared" si="20"/>
        <v>0.65763245175550744</v>
      </c>
      <c r="L64" s="24"/>
      <c r="M64" s="9"/>
      <c r="N64" s="15">
        <f t="shared" si="21"/>
        <v>3.1577489383563411E-3</v>
      </c>
      <c r="O64" s="15">
        <f t="shared" si="21"/>
        <v>2773.3302580726581</v>
      </c>
      <c r="Q64" s="9"/>
      <c r="R64" s="15">
        <f t="shared" si="22"/>
        <v>0.17832964008284574</v>
      </c>
      <c r="S64" s="15">
        <f t="shared" si="22"/>
        <v>1.6731257492342479</v>
      </c>
      <c r="T64" s="24"/>
      <c r="U64" s="9"/>
      <c r="V64" s="15">
        <f t="shared" si="23"/>
        <v>9.7472671374980641E-4</v>
      </c>
      <c r="W64" s="15">
        <f t="shared" si="23"/>
        <v>1279.6641280273611</v>
      </c>
    </row>
    <row r="65" spans="1:23" x14ac:dyDescent="0.2">
      <c r="A65" s="9"/>
      <c r="B65" s="15">
        <f t="shared" si="18"/>
        <v>0.11606737005466931</v>
      </c>
      <c r="C65" s="15">
        <f t="shared" si="18"/>
        <v>1.2796212243276555</v>
      </c>
      <c r="D65" s="24"/>
      <c r="E65" s="9"/>
      <c r="F65" s="15">
        <f t="shared" si="19"/>
        <v>5.0039306926396502E-4</v>
      </c>
      <c r="G65" s="15">
        <f t="shared" si="19"/>
        <v>2174.8213036601182</v>
      </c>
      <c r="I65" s="9"/>
      <c r="J65" s="15">
        <f t="shared" si="20"/>
        <v>0.1737430031966371</v>
      </c>
      <c r="K65" s="15">
        <f t="shared" si="20"/>
        <v>0.57323937189012875</v>
      </c>
      <c r="L65" s="24"/>
      <c r="M65" s="9"/>
      <c r="N65" s="15">
        <f t="shared" si="21"/>
        <v>3.3463014424589565E-3</v>
      </c>
      <c r="O65" s="15">
        <f t="shared" si="21"/>
        <v>1998.372574853923</v>
      </c>
      <c r="Q65" s="9"/>
      <c r="R65" s="15">
        <f t="shared" si="22"/>
        <v>0.1455739272855896</v>
      </c>
      <c r="S65" s="15">
        <f t="shared" si="22"/>
        <v>1.8925045673270784</v>
      </c>
      <c r="T65" s="24"/>
      <c r="U65" s="9"/>
      <c r="V65" s="15">
        <f t="shared" si="23"/>
        <v>9.1419071129892986E-4</v>
      </c>
      <c r="W65" s="15">
        <f t="shared" si="23"/>
        <v>2109.5924900292862</v>
      </c>
    </row>
    <row r="66" spans="1:23" x14ac:dyDescent="0.2">
      <c r="A66" s="9"/>
      <c r="B66" s="15">
        <f t="shared" si="18"/>
        <v>0.13881033346718158</v>
      </c>
      <c r="C66" s="15">
        <f t="shared" si="18"/>
        <v>1.265639311284211</v>
      </c>
      <c r="D66" s="25"/>
      <c r="E66" s="9"/>
      <c r="F66" s="15">
        <f t="shared" si="19"/>
        <v>3.830126817386464E-4</v>
      </c>
      <c r="G66" s="15">
        <f t="shared" si="19"/>
        <v>1529.2830700162122</v>
      </c>
      <c r="I66" s="9"/>
      <c r="J66" s="15">
        <f t="shared" si="20"/>
        <v>0.19651948697206403</v>
      </c>
      <c r="K66" s="15">
        <f t="shared" si="20"/>
        <v>0.67490852818866787</v>
      </c>
      <c r="L66" s="25"/>
      <c r="M66" s="9"/>
      <c r="N66" s="15">
        <f t="shared" si="21"/>
        <v>2.6609555894270892E-3</v>
      </c>
      <c r="O66" s="15">
        <f t="shared" si="21"/>
        <v>2846.1859472725469</v>
      </c>
      <c r="Q66" s="9"/>
      <c r="R66" s="15">
        <f t="shared" si="22"/>
        <v>0.18468386393116462</v>
      </c>
      <c r="S66" s="15">
        <f t="shared" si="22"/>
        <v>1.6421786853403859</v>
      </c>
      <c r="T66" s="25"/>
      <c r="U66" s="9"/>
      <c r="V66" s="15">
        <f t="shared" si="23"/>
        <v>1.0094580782454962E-3</v>
      </c>
      <c r="W66" s="15">
        <f t="shared" si="23"/>
        <v>1728.7636647408854</v>
      </c>
    </row>
    <row r="67" spans="1:23" x14ac:dyDescent="0.2">
      <c r="A67" s="5" t="s">
        <v>49</v>
      </c>
      <c r="B67" s="17">
        <f>AVERAGE(B63:B66)</f>
        <v>0.13180462122240758</v>
      </c>
      <c r="C67" s="17">
        <f>AVERAGE(C63:C66)</f>
        <v>1.1998764615322108</v>
      </c>
      <c r="D67" s="25"/>
      <c r="E67" s="5" t="s">
        <v>49</v>
      </c>
      <c r="F67" s="17">
        <f>AVERAGE(F63:F66)</f>
        <v>4.3196878256285037E-4</v>
      </c>
      <c r="G67" s="17">
        <f>AVERAGE(G63:G66)</f>
        <v>1928.8510377552777</v>
      </c>
      <c r="I67" s="5" t="s">
        <v>49</v>
      </c>
      <c r="J67" s="17">
        <f>AVERAGE(J63:J66)</f>
        <v>0.20241300123284348</v>
      </c>
      <c r="K67" s="17">
        <f>AVERAGE(K63:K66)</f>
        <v>0.61608653484866083</v>
      </c>
      <c r="L67" s="25"/>
      <c r="M67" s="5" t="s">
        <v>49</v>
      </c>
      <c r="N67" s="17">
        <f>AVERAGE(N63:N66)</f>
        <v>3.2840132535357312E-3</v>
      </c>
      <c r="O67" s="17">
        <f>AVERAGE(O63:O66)</f>
        <v>2391.276925258634</v>
      </c>
      <c r="Q67" s="5" t="s">
        <v>49</v>
      </c>
      <c r="R67" s="17">
        <f>AVERAGE(R63:R66)</f>
        <v>0.16228818731858199</v>
      </c>
      <c r="S67" s="17">
        <f>AVERAGE(S63:S66)</f>
        <v>1.7839945139642566</v>
      </c>
      <c r="T67" s="25"/>
      <c r="U67" s="5" t="s">
        <v>49</v>
      </c>
      <c r="V67" s="17">
        <f>AVERAGE(V63:V66)</f>
        <v>9.4527815359806691E-4</v>
      </c>
      <c r="W67" s="17">
        <f>AVERAGE(W63:W66)</f>
        <v>1669.895308721163</v>
      </c>
    </row>
    <row r="68" spans="1:23" x14ac:dyDescent="0.2">
      <c r="A68" s="5" t="s">
        <v>50</v>
      </c>
      <c r="B68" s="17">
        <f>STDEV(B63:B66)</f>
        <v>1.4492933355740896E-2</v>
      </c>
      <c r="C68" s="17">
        <f>STDEV(C63:C66)</f>
        <v>8.4354183869664798E-2</v>
      </c>
      <c r="D68" s="26"/>
      <c r="E68" s="5" t="s">
        <v>50</v>
      </c>
      <c r="F68" s="17">
        <f>STDEV(F63:F66)</f>
        <v>6.7239056791291394E-5</v>
      </c>
      <c r="G68" s="17">
        <f>STDEV(G63:G66)</f>
        <v>398.4574850134772</v>
      </c>
      <c r="I68" s="5" t="s">
        <v>50</v>
      </c>
      <c r="J68" s="17">
        <f>STDEV(J63:J66)</f>
        <v>2.4625855727121348E-2</v>
      </c>
      <c r="K68" s="17">
        <f>STDEV(K63:K66)</f>
        <v>5.8681643507785347E-2</v>
      </c>
      <c r="L68" s="26"/>
      <c r="M68" s="5" t="s">
        <v>50</v>
      </c>
      <c r="N68" s="17">
        <f>STDEV(N63:N66)</f>
        <v>5.4161449318206793E-4</v>
      </c>
      <c r="O68" s="17">
        <f>STDEV(O63:O66)</f>
        <v>484.58515154141384</v>
      </c>
      <c r="Q68" s="5" t="s">
        <v>50</v>
      </c>
      <c r="R68" s="17">
        <f>STDEV(R63:R66)</f>
        <v>2.2436161872478082E-2</v>
      </c>
      <c r="S68" s="17">
        <f>STDEV(S63:S66)</f>
        <v>0.14715563405622487</v>
      </c>
      <c r="T68" s="26"/>
      <c r="U68" s="5" t="s">
        <v>50</v>
      </c>
      <c r="V68" s="17">
        <f>STDEV(V63:V66)</f>
        <v>5.7341350665563182E-5</v>
      </c>
      <c r="W68" s="17">
        <f>STDEV(W63:W66)</f>
        <v>346.80244222696678</v>
      </c>
    </row>
    <row r="70" spans="1:23" x14ac:dyDescent="0.2">
      <c r="A70" s="18" t="s">
        <v>0</v>
      </c>
      <c r="B70" s="18"/>
      <c r="C70" s="18"/>
      <c r="D70" s="19"/>
      <c r="E70" s="18" t="s">
        <v>0</v>
      </c>
      <c r="F70" s="18"/>
      <c r="G70" s="18"/>
      <c r="I70" s="2" t="s">
        <v>1</v>
      </c>
      <c r="J70" s="2"/>
      <c r="K70" s="2"/>
      <c r="L70" s="19"/>
      <c r="M70" s="2" t="s">
        <v>1</v>
      </c>
      <c r="N70" s="2"/>
      <c r="O70" s="2"/>
      <c r="Q70" s="2" t="s">
        <v>2</v>
      </c>
      <c r="R70" s="2"/>
      <c r="S70" s="2"/>
      <c r="T70" s="3"/>
      <c r="U70" s="2" t="s">
        <v>2</v>
      </c>
      <c r="V70" s="2"/>
      <c r="W70" s="2"/>
    </row>
    <row r="71" spans="1:23" x14ac:dyDescent="0.2">
      <c r="A71" s="20" t="s">
        <v>144</v>
      </c>
      <c r="B71" s="21" t="s">
        <v>4</v>
      </c>
      <c r="C71" s="21" t="s">
        <v>84</v>
      </c>
      <c r="D71" s="22"/>
      <c r="E71" s="20" t="s">
        <v>145</v>
      </c>
      <c r="F71" s="21" t="s">
        <v>4</v>
      </c>
      <c r="G71" s="21" t="s">
        <v>84</v>
      </c>
      <c r="I71" s="20" t="s">
        <v>144</v>
      </c>
      <c r="J71" s="21" t="s">
        <v>4</v>
      </c>
      <c r="K71" s="21" t="s">
        <v>84</v>
      </c>
      <c r="L71" s="22"/>
      <c r="M71" s="20" t="s">
        <v>145</v>
      </c>
      <c r="N71" s="21" t="s">
        <v>4</v>
      </c>
      <c r="O71" s="21" t="s">
        <v>84</v>
      </c>
      <c r="Q71" s="20" t="s">
        <v>144</v>
      </c>
      <c r="R71" s="21" t="s">
        <v>4</v>
      </c>
      <c r="S71" s="21" t="s">
        <v>84</v>
      </c>
      <c r="T71" s="22"/>
      <c r="U71" s="20" t="s">
        <v>145</v>
      </c>
      <c r="V71" s="21" t="s">
        <v>4</v>
      </c>
      <c r="W71" s="21" t="s">
        <v>84</v>
      </c>
    </row>
    <row r="72" spans="1:23" x14ac:dyDescent="0.2">
      <c r="A72" s="7" t="s">
        <v>7</v>
      </c>
      <c r="B72" s="8" t="s">
        <v>146</v>
      </c>
      <c r="C72" s="8" t="s">
        <v>147</v>
      </c>
      <c r="D72" s="22"/>
      <c r="E72" s="7" t="s">
        <v>7</v>
      </c>
      <c r="F72" s="8" t="s">
        <v>148</v>
      </c>
      <c r="G72" s="8" t="s">
        <v>149</v>
      </c>
      <c r="I72" s="7" t="s">
        <v>7</v>
      </c>
      <c r="J72" s="8" t="s">
        <v>150</v>
      </c>
      <c r="K72" s="8" t="s">
        <v>151</v>
      </c>
      <c r="L72" s="22"/>
      <c r="M72" s="7" t="s">
        <v>7</v>
      </c>
      <c r="N72" s="8" t="s">
        <v>152</v>
      </c>
      <c r="O72" s="8" t="s">
        <v>153</v>
      </c>
      <c r="Q72" s="7" t="s">
        <v>7</v>
      </c>
      <c r="R72" s="8" t="s">
        <v>154</v>
      </c>
      <c r="S72" s="8" t="s">
        <v>155</v>
      </c>
      <c r="T72" s="22"/>
      <c r="U72" s="7" t="s">
        <v>7</v>
      </c>
      <c r="V72" s="8" t="s">
        <v>156</v>
      </c>
      <c r="W72" s="8" t="s">
        <v>157</v>
      </c>
    </row>
    <row r="73" spans="1:23" x14ac:dyDescent="0.2">
      <c r="A73" s="9"/>
      <c r="B73" s="8" t="s">
        <v>158</v>
      </c>
      <c r="C73" s="8" t="s">
        <v>159</v>
      </c>
      <c r="D73" s="22"/>
      <c r="E73" s="9"/>
      <c r="F73" s="8" t="s">
        <v>160</v>
      </c>
      <c r="G73" s="8" t="s">
        <v>161</v>
      </c>
      <c r="I73" s="9"/>
      <c r="J73" s="8" t="s">
        <v>162</v>
      </c>
      <c r="K73" s="8" t="s">
        <v>163</v>
      </c>
      <c r="L73" s="22"/>
      <c r="M73" s="9"/>
      <c r="N73" s="8" t="s">
        <v>164</v>
      </c>
      <c r="O73" s="8" t="s">
        <v>165</v>
      </c>
      <c r="Q73" s="9"/>
      <c r="R73" s="8" t="s">
        <v>166</v>
      </c>
      <c r="S73" s="8" t="s">
        <v>167</v>
      </c>
      <c r="T73" s="22"/>
      <c r="U73" s="9"/>
      <c r="V73" s="8" t="s">
        <v>168</v>
      </c>
      <c r="W73" s="8" t="s">
        <v>169</v>
      </c>
    </row>
    <row r="74" spans="1:23" x14ac:dyDescent="0.2">
      <c r="A74" s="7" t="s">
        <v>32</v>
      </c>
      <c r="B74" s="8" t="s">
        <v>141</v>
      </c>
      <c r="C74" s="8" t="s">
        <v>34</v>
      </c>
      <c r="D74" s="22"/>
      <c r="E74" s="7" t="s">
        <v>32</v>
      </c>
      <c r="F74" s="8" t="s">
        <v>170</v>
      </c>
      <c r="G74" s="8" t="s">
        <v>34</v>
      </c>
      <c r="I74" s="7" t="s">
        <v>32</v>
      </c>
      <c r="J74" s="8" t="s">
        <v>35</v>
      </c>
      <c r="K74" s="8" t="s">
        <v>37</v>
      </c>
      <c r="L74" s="22"/>
      <c r="M74" s="7" t="s">
        <v>32</v>
      </c>
      <c r="N74" s="8" t="s">
        <v>35</v>
      </c>
      <c r="O74" s="8" t="s">
        <v>37</v>
      </c>
      <c r="Q74" s="7" t="s">
        <v>32</v>
      </c>
      <c r="R74" s="8" t="s">
        <v>38</v>
      </c>
      <c r="S74" s="8" t="s">
        <v>39</v>
      </c>
      <c r="T74" s="22"/>
      <c r="U74" s="7" t="s">
        <v>32</v>
      </c>
      <c r="V74" s="8" t="s">
        <v>38</v>
      </c>
      <c r="W74" s="8" t="s">
        <v>39</v>
      </c>
    </row>
    <row r="75" spans="1:23" x14ac:dyDescent="0.2">
      <c r="A75" s="9"/>
      <c r="B75" s="8" t="s">
        <v>143</v>
      </c>
      <c r="C75" s="8" t="s">
        <v>41</v>
      </c>
      <c r="D75" s="23"/>
      <c r="E75" s="9"/>
      <c r="F75" s="8" t="s">
        <v>171</v>
      </c>
      <c r="G75" s="8" t="s">
        <v>41</v>
      </c>
      <c r="I75" s="9"/>
      <c r="J75" s="8" t="s">
        <v>42</v>
      </c>
      <c r="K75" s="8" t="s">
        <v>44</v>
      </c>
      <c r="L75" s="23"/>
      <c r="M75" s="9"/>
      <c r="N75" s="8" t="s">
        <v>42</v>
      </c>
      <c r="O75" s="8" t="s">
        <v>44</v>
      </c>
      <c r="Q75" s="9"/>
      <c r="R75" s="8" t="s">
        <v>45</v>
      </c>
      <c r="S75" s="8" t="s">
        <v>46</v>
      </c>
      <c r="T75" s="23"/>
      <c r="U75" s="9"/>
      <c r="V75" s="8" t="s">
        <v>45</v>
      </c>
      <c r="W75" s="8" t="s">
        <v>46</v>
      </c>
    </row>
    <row r="76" spans="1:23" ht="16" customHeight="1" x14ac:dyDescent="0.2">
      <c r="A76" s="11" t="s">
        <v>47</v>
      </c>
      <c r="B76" s="12">
        <f>B74-B72</f>
        <v>-10.686475694599899</v>
      </c>
      <c r="C76" s="12">
        <f>C74-C72</f>
        <v>8.0334137443031004</v>
      </c>
      <c r="D76" s="23"/>
      <c r="E76" s="11" t="s">
        <v>47</v>
      </c>
      <c r="F76" s="12">
        <f>F74-F72</f>
        <v>-8.0568397375622993</v>
      </c>
      <c r="G76" s="12">
        <f>G74-G72</f>
        <v>7.9862635326934992</v>
      </c>
      <c r="I76" s="11" t="s">
        <v>47</v>
      </c>
      <c r="J76" s="12">
        <f>J74-J72</f>
        <v>-11.275687334930797</v>
      </c>
      <c r="K76" s="12">
        <f>K74-K72</f>
        <v>9.526167365807801</v>
      </c>
      <c r="L76" s="23"/>
      <c r="M76" s="11" t="s">
        <v>47</v>
      </c>
      <c r="N76" s="12">
        <f>N74-N72</f>
        <v>-8.3467372271553977</v>
      </c>
      <c r="O76" s="12">
        <f>O74-O72</f>
        <v>7.1672021081933011</v>
      </c>
      <c r="Q76" s="11" t="s">
        <v>47</v>
      </c>
      <c r="R76" s="12">
        <f>R74-R72</f>
        <v>-9.8970884129232033</v>
      </c>
      <c r="S76" s="12">
        <f>S74-S72</f>
        <v>8.9017832305641988</v>
      </c>
      <c r="T76" s="23"/>
      <c r="U76" s="11" t="s">
        <v>47</v>
      </c>
      <c r="V76" s="12">
        <f>V74-V72</f>
        <v>-7.5480501419541</v>
      </c>
      <c r="W76" s="12">
        <f>W74-W72</f>
        <v>8.0197046537722017</v>
      </c>
    </row>
    <row r="77" spans="1:23" x14ac:dyDescent="0.2">
      <c r="A77" s="13"/>
      <c r="B77" s="12">
        <f>B74-B73</f>
        <v>-10.682989016323603</v>
      </c>
      <c r="C77" s="12">
        <f>C74-C73</f>
        <v>8.4368647115163995</v>
      </c>
      <c r="D77" s="23"/>
      <c r="E77" s="13"/>
      <c r="F77" s="12">
        <f>F74-F73</f>
        <v>-8.0381889619083999</v>
      </c>
      <c r="G77" s="12">
        <f>G74-G73</f>
        <v>8.0225570421426973</v>
      </c>
      <c r="I77" s="13"/>
      <c r="J77" s="12">
        <f>J74-J73</f>
        <v>-11.304667239644498</v>
      </c>
      <c r="K77" s="12">
        <f>K74-K73</f>
        <v>9.6798055996403995</v>
      </c>
      <c r="L77" s="23"/>
      <c r="M77" s="13"/>
      <c r="N77" s="12">
        <f>N74-N73</f>
        <v>-8.0128687112460995</v>
      </c>
      <c r="O77" s="12">
        <f>O74-O73</f>
        <v>7.7181189816631992</v>
      </c>
      <c r="Q77" s="13"/>
      <c r="R77" s="12">
        <f>R74-R73</f>
        <v>-10.462912732009002</v>
      </c>
      <c r="S77" s="12">
        <f>S74-S73</f>
        <v>8.9182628049753987</v>
      </c>
      <c r="T77" s="23"/>
      <c r="U77" s="13"/>
      <c r="V77" s="12">
        <f>V74-V73</f>
        <v>-7.669789483128902</v>
      </c>
      <c r="W77" s="12">
        <f>W74-W73</f>
        <v>7.8594214301800989</v>
      </c>
    </row>
    <row r="78" spans="1:23" x14ac:dyDescent="0.2">
      <c r="A78" s="13"/>
      <c r="B78" s="12">
        <f>B75-B72</f>
        <v>-10.621444581550499</v>
      </c>
      <c r="C78" s="12">
        <f>C75-C72</f>
        <v>7.9184687080844007</v>
      </c>
      <c r="D78" s="23"/>
      <c r="E78" s="13"/>
      <c r="F78" s="12">
        <f>F75-F72</f>
        <v>-8.2434886328282992</v>
      </c>
      <c r="G78" s="12">
        <f>G75-G72</f>
        <v>7.8713184964747995</v>
      </c>
      <c r="I78" s="13"/>
      <c r="J78" s="12">
        <f>J75-J72</f>
        <v>-11.522639374618301</v>
      </c>
      <c r="K78" s="12">
        <f>K75-K72</f>
        <v>9.5635778571455994</v>
      </c>
      <c r="L78" s="23"/>
      <c r="M78" s="13"/>
      <c r="N78" s="12">
        <f>N75-N72</f>
        <v>-8.593689266842901</v>
      </c>
      <c r="O78" s="12">
        <f>O75-O72</f>
        <v>7.2046125995310994</v>
      </c>
      <c r="Q78" s="13"/>
      <c r="R78" s="12">
        <f>R75-R72</f>
        <v>-9.8465771037690004</v>
      </c>
      <c r="S78" s="12">
        <f>S75-S72</f>
        <v>9.3357586881401993</v>
      </c>
      <c r="T78" s="23"/>
      <c r="U78" s="13"/>
      <c r="V78" s="12">
        <f>V75-V72</f>
        <v>-7.4975388327998971</v>
      </c>
      <c r="W78" s="12">
        <f>W75-W72</f>
        <v>8.4536801113482021</v>
      </c>
    </row>
    <row r="79" spans="1:23" x14ac:dyDescent="0.2">
      <c r="A79" s="13"/>
      <c r="B79" s="12">
        <f>B75-B73</f>
        <v>-10.617957903274203</v>
      </c>
      <c r="C79" s="12">
        <f>C75-C73</f>
        <v>8.3219196752976998</v>
      </c>
      <c r="D79" s="24"/>
      <c r="E79" s="13"/>
      <c r="F79" s="12">
        <f>F75-F73</f>
        <v>-8.2248378571743999</v>
      </c>
      <c r="G79" s="12">
        <f>G75-G73</f>
        <v>7.9076120059239976</v>
      </c>
      <c r="I79" s="13"/>
      <c r="J79" s="12">
        <f>J75-J73</f>
        <v>-11.551619279332002</v>
      </c>
      <c r="K79" s="12">
        <f>K75-K73</f>
        <v>9.7172160909781979</v>
      </c>
      <c r="L79" s="24"/>
      <c r="M79" s="13"/>
      <c r="N79" s="12">
        <f>N75-N73</f>
        <v>-8.2598207509336028</v>
      </c>
      <c r="O79" s="12">
        <f>O75-O73</f>
        <v>7.7555294730009976</v>
      </c>
      <c r="Q79" s="13"/>
      <c r="R79" s="12">
        <f>R75-R73</f>
        <v>-10.412401422854799</v>
      </c>
      <c r="S79" s="12">
        <f>S75-S73</f>
        <v>9.3522382625513991</v>
      </c>
      <c r="T79" s="24"/>
      <c r="U79" s="13"/>
      <c r="V79" s="12">
        <f>V75-V73</f>
        <v>-7.6192781739746991</v>
      </c>
      <c r="W79" s="12">
        <f>W75-W73</f>
        <v>8.2933968877560993</v>
      </c>
    </row>
    <row r="80" spans="1:23" x14ac:dyDescent="0.2">
      <c r="A80" s="7" t="s">
        <v>48</v>
      </c>
      <c r="B80" s="15">
        <f t="shared" ref="B80:C83" si="24">POWER(2,B76)</f>
        <v>6.0680656115488611E-4</v>
      </c>
      <c r="C80" s="15">
        <f t="shared" si="24"/>
        <v>261.99831884941062</v>
      </c>
      <c r="D80" s="24"/>
      <c r="E80" s="7" t="s">
        <v>48</v>
      </c>
      <c r="F80" s="15">
        <f t="shared" ref="F80:G83" si="25">POWER(2,F76)</f>
        <v>3.7553426423020527E-3</v>
      </c>
      <c r="G80" s="15">
        <f t="shared" si="25"/>
        <v>253.57409058865628</v>
      </c>
      <c r="I80" s="7" t="s">
        <v>48</v>
      </c>
      <c r="J80" s="15">
        <f t="shared" ref="J80:K83" si="26">POWER(2,J76)</f>
        <v>4.0334798385946902E-4</v>
      </c>
      <c r="K80" s="15">
        <f t="shared" si="26"/>
        <v>737.33036717833988</v>
      </c>
      <c r="L80" s="24"/>
      <c r="M80" s="7" t="s">
        <v>48</v>
      </c>
      <c r="N80" s="15">
        <f t="shared" ref="N80:O83" si="27">POWER(2,N76)</f>
        <v>3.0717207304753122E-3</v>
      </c>
      <c r="O80" s="15">
        <f t="shared" si="27"/>
        <v>143.72847564138544</v>
      </c>
      <c r="Q80" s="7" t="s">
        <v>48</v>
      </c>
      <c r="R80" s="15">
        <f t="shared" ref="R80:S83" si="28">POWER(2,R76)</f>
        <v>1.0487682180077347E-3</v>
      </c>
      <c r="S80" s="15">
        <f t="shared" si="28"/>
        <v>478.30372957559075</v>
      </c>
      <c r="T80" s="24"/>
      <c r="U80" s="7" t="s">
        <v>48</v>
      </c>
      <c r="V80" s="15">
        <f t="shared" ref="V80:W83" si="29">POWER(2,V76)</f>
        <v>5.3433115668188496E-3</v>
      </c>
      <c r="W80" s="15">
        <f t="shared" si="29"/>
        <v>259.52049276630623</v>
      </c>
    </row>
    <row r="81" spans="1:23" x14ac:dyDescent="0.2">
      <c r="A81" s="9"/>
      <c r="B81" s="15">
        <f t="shared" si="24"/>
        <v>6.0827485340997725E-4</v>
      </c>
      <c r="C81" s="15">
        <f t="shared" si="24"/>
        <v>346.53678948484963</v>
      </c>
      <c r="D81" s="24"/>
      <c r="E81" s="9"/>
      <c r="F81" s="15">
        <f t="shared" si="25"/>
        <v>3.8042058725125142E-3</v>
      </c>
      <c r="G81" s="15">
        <f t="shared" si="25"/>
        <v>260.03410477962888</v>
      </c>
      <c r="I81" s="9"/>
      <c r="J81" s="15">
        <f t="shared" si="26"/>
        <v>3.9532662962272027E-4</v>
      </c>
      <c r="K81" s="15">
        <f t="shared" si="26"/>
        <v>820.18502886294323</v>
      </c>
      <c r="L81" s="24"/>
      <c r="M81" s="9"/>
      <c r="N81" s="15">
        <f t="shared" si="27"/>
        <v>3.8715615369759697E-3</v>
      </c>
      <c r="O81" s="15">
        <f t="shared" si="27"/>
        <v>210.5645825153822</v>
      </c>
      <c r="Q81" s="9"/>
      <c r="R81" s="15">
        <f t="shared" si="28"/>
        <v>7.0851561423444765E-4</v>
      </c>
      <c r="S81" s="15">
        <f t="shared" si="28"/>
        <v>483.7986069412222</v>
      </c>
      <c r="T81" s="24"/>
      <c r="U81" s="9"/>
      <c r="V81" s="15">
        <f t="shared" si="29"/>
        <v>4.9109250400793157E-3</v>
      </c>
      <c r="W81" s="15">
        <f t="shared" si="29"/>
        <v>232.23175224629222</v>
      </c>
    </row>
    <row r="82" spans="1:23" x14ac:dyDescent="0.2">
      <c r="A82" s="9"/>
      <c r="B82" s="15">
        <f t="shared" si="24"/>
        <v>6.3478489456562774E-4</v>
      </c>
      <c r="C82" s="15">
        <f t="shared" si="24"/>
        <v>241.93383008345859</v>
      </c>
      <c r="D82" s="24"/>
      <c r="E82" s="9"/>
      <c r="F82" s="15">
        <f t="shared" si="25"/>
        <v>3.2996103150765145E-3</v>
      </c>
      <c r="G82" s="15">
        <f t="shared" si="25"/>
        <v>234.15475036427517</v>
      </c>
      <c r="I82" s="9"/>
      <c r="J82" s="15">
        <f t="shared" si="26"/>
        <v>3.3989119878975136E-4</v>
      </c>
      <c r="K82" s="15">
        <f t="shared" si="26"/>
        <v>756.70011656625331</v>
      </c>
      <c r="L82" s="24"/>
      <c r="M82" s="9"/>
      <c r="N82" s="15">
        <f t="shared" si="27"/>
        <v>2.588461782896487E-3</v>
      </c>
      <c r="O82" s="15">
        <f t="shared" si="27"/>
        <v>147.50423841612965</v>
      </c>
      <c r="Q82" s="9"/>
      <c r="R82" s="15">
        <f t="shared" si="28"/>
        <v>1.0861378219565098E-3</v>
      </c>
      <c r="S82" s="15">
        <f t="shared" si="28"/>
        <v>646.16495085705219</v>
      </c>
      <c r="T82" s="24"/>
      <c r="U82" s="9"/>
      <c r="V82" s="15">
        <f t="shared" si="29"/>
        <v>5.5337039086141059E-3</v>
      </c>
      <c r="W82" s="15">
        <f t="shared" si="29"/>
        <v>350.599495854937</v>
      </c>
    </row>
    <row r="83" spans="1:23" x14ac:dyDescent="0.2">
      <c r="A83" s="9"/>
      <c r="B83" s="15">
        <f t="shared" si="24"/>
        <v>6.3632088610560979E-4</v>
      </c>
      <c r="C83" s="15">
        <f t="shared" si="24"/>
        <v>319.99813248070188</v>
      </c>
      <c r="D83" s="25"/>
      <c r="E83" s="9"/>
      <c r="F83" s="15">
        <f t="shared" si="25"/>
        <v>3.3425437125817713E-3</v>
      </c>
      <c r="G83" s="15">
        <f t="shared" si="25"/>
        <v>240.12004045651352</v>
      </c>
      <c r="I83" s="9"/>
      <c r="J83" s="15">
        <f t="shared" si="26"/>
        <v>3.3313180537129886E-4</v>
      </c>
      <c r="K83" s="15">
        <f t="shared" si="26"/>
        <v>841.73137927516041</v>
      </c>
      <c r="L83" s="25"/>
      <c r="M83" s="9"/>
      <c r="N83" s="15">
        <f t="shared" si="27"/>
        <v>3.2624675085757551E-3</v>
      </c>
      <c r="O83" s="15">
        <f t="shared" si="27"/>
        <v>216.09613712759997</v>
      </c>
      <c r="Q83" s="9"/>
      <c r="R83" s="15">
        <f t="shared" si="28"/>
        <v>7.3376137153415E-4</v>
      </c>
      <c r="S83" s="15">
        <f t="shared" si="28"/>
        <v>653.58826149290917</v>
      </c>
      <c r="T83" s="25"/>
      <c r="U83" s="9"/>
      <c r="V83" s="15">
        <f t="shared" si="29"/>
        <v>5.0859106285237347E-3</v>
      </c>
      <c r="W83" s="15">
        <f t="shared" si="29"/>
        <v>313.73374176033269</v>
      </c>
    </row>
    <row r="84" spans="1:23" x14ac:dyDescent="0.2">
      <c r="A84" s="5" t="s">
        <v>49</v>
      </c>
      <c r="B84" s="17">
        <f>AVERAGE(B80:B83)</f>
        <v>6.2154679880902517E-4</v>
      </c>
      <c r="C84" s="17">
        <f>AVERAGE(C80:C83)</f>
        <v>292.61676772460521</v>
      </c>
      <c r="D84" s="25"/>
      <c r="E84" s="5" t="s">
        <v>49</v>
      </c>
      <c r="F84" s="17">
        <f>AVERAGE(F80:F83)</f>
        <v>3.5504256356182133E-3</v>
      </c>
      <c r="G84" s="17">
        <f>AVERAGE(G80:G83)</f>
        <v>246.97074654726845</v>
      </c>
      <c r="I84" s="5" t="s">
        <v>49</v>
      </c>
      <c r="J84" s="17">
        <f>AVERAGE(J80:J83)</f>
        <v>3.679244044108099E-4</v>
      </c>
      <c r="K84" s="17">
        <f>AVERAGE(K80:K83)</f>
        <v>788.98672297067424</v>
      </c>
      <c r="L84" s="25"/>
      <c r="M84" s="5" t="s">
        <v>49</v>
      </c>
      <c r="N84" s="17">
        <f>AVERAGE(N80:N83)</f>
        <v>3.1985528897308813E-3</v>
      </c>
      <c r="O84" s="17">
        <f>AVERAGE(O80:O83)</f>
        <v>179.4733584251243</v>
      </c>
      <c r="Q84" s="5" t="s">
        <v>49</v>
      </c>
      <c r="R84" s="17">
        <f>AVERAGE(R80:R83)</f>
        <v>8.9429575643321059E-4</v>
      </c>
      <c r="S84" s="17">
        <f>AVERAGE(S80:S83)</f>
        <v>565.46388721669359</v>
      </c>
      <c r="T84" s="25"/>
      <c r="U84" s="5" t="s">
        <v>49</v>
      </c>
      <c r="V84" s="17">
        <f>AVERAGE(V80:V83)</f>
        <v>5.2184627860090019E-3</v>
      </c>
      <c r="W84" s="17">
        <f>AVERAGE(W80:W83)</f>
        <v>289.02137065696706</v>
      </c>
    </row>
    <row r="85" spans="1:23" x14ac:dyDescent="0.2">
      <c r="A85" s="5" t="s">
        <v>50</v>
      </c>
      <c r="B85" s="17">
        <f>STDEV(B80:B83)</f>
        <v>1.6196089810855481E-5</v>
      </c>
      <c r="C85" s="17">
        <f>STDEV(C80:C83)</f>
        <v>48.864975398168532</v>
      </c>
      <c r="D85" s="26"/>
      <c r="E85" s="5" t="s">
        <v>50</v>
      </c>
      <c r="F85" s="17">
        <f>STDEV(F80:F83)</f>
        <v>2.6615697574311074E-4</v>
      </c>
      <c r="G85" s="17">
        <f>STDEV(G80:G83)</f>
        <v>11.908504145362057</v>
      </c>
      <c r="I85" s="5" t="s">
        <v>50</v>
      </c>
      <c r="J85" s="17">
        <f>STDEV(J80:J83)</f>
        <v>3.6524409613464679E-5</v>
      </c>
      <c r="K85" s="17">
        <f>STDEV(K80:K83)</f>
        <v>49.886995987879743</v>
      </c>
      <c r="L85" s="26"/>
      <c r="M85" s="5" t="s">
        <v>50</v>
      </c>
      <c r="N85" s="17">
        <f>STDEV(N80:N83)</f>
        <v>5.3082428763467969E-4</v>
      </c>
      <c r="O85" s="17">
        <f>STDEV(O80:O83)</f>
        <v>39.190191862649705</v>
      </c>
      <c r="Q85" s="5" t="s">
        <v>50</v>
      </c>
      <c r="R85" s="17">
        <f>STDEV(R80:R83)</f>
        <v>2.0079066168479301E-4</v>
      </c>
      <c r="S85" s="17">
        <f>STDEV(S80:S83)</f>
        <v>97.544311463650288</v>
      </c>
      <c r="T85" s="26"/>
      <c r="U85" s="5" t="s">
        <v>50</v>
      </c>
      <c r="V85" s="17">
        <f>STDEV(V80:V83)</f>
        <v>2.7514464261338547E-4</v>
      </c>
      <c r="W85" s="17">
        <f>STDEV(W80:W83)</f>
        <v>53.222580871897399</v>
      </c>
    </row>
    <row r="87" spans="1:23" x14ac:dyDescent="0.2">
      <c r="A87" s="18" t="s">
        <v>0</v>
      </c>
      <c r="B87" s="18"/>
      <c r="C87" s="18"/>
      <c r="D87" s="19"/>
      <c r="E87" s="18" t="s">
        <v>0</v>
      </c>
      <c r="F87" s="18"/>
      <c r="G87" s="18"/>
      <c r="I87" s="2" t="s">
        <v>1</v>
      </c>
      <c r="J87" s="2"/>
      <c r="K87" s="2"/>
      <c r="L87" s="19"/>
      <c r="M87" s="2" t="s">
        <v>1</v>
      </c>
      <c r="N87" s="2"/>
      <c r="O87" s="2"/>
      <c r="Q87" s="2" t="s">
        <v>2</v>
      </c>
      <c r="R87" s="2"/>
      <c r="S87" s="2"/>
      <c r="T87" s="3"/>
      <c r="U87" s="2" t="s">
        <v>2</v>
      </c>
      <c r="V87" s="2"/>
      <c r="W87" s="2"/>
    </row>
    <row r="88" spans="1:23" x14ac:dyDescent="0.2">
      <c r="A88" s="20" t="s">
        <v>172</v>
      </c>
      <c r="B88" s="21" t="s">
        <v>4</v>
      </c>
      <c r="C88" s="21" t="s">
        <v>84</v>
      </c>
      <c r="D88" s="22"/>
      <c r="E88" s="20" t="s">
        <v>173</v>
      </c>
      <c r="F88" s="21" t="s">
        <v>4</v>
      </c>
      <c r="G88" s="21" t="s">
        <v>84</v>
      </c>
      <c r="I88" s="20" t="s">
        <v>172</v>
      </c>
      <c r="J88" s="21" t="s">
        <v>4</v>
      </c>
      <c r="K88" s="21" t="s">
        <v>84</v>
      </c>
      <c r="L88" s="22"/>
      <c r="M88" s="20" t="s">
        <v>173</v>
      </c>
      <c r="N88" s="21" t="s">
        <v>4</v>
      </c>
      <c r="O88" s="21" t="s">
        <v>84</v>
      </c>
      <c r="Q88" s="20" t="s">
        <v>172</v>
      </c>
      <c r="R88" s="21" t="s">
        <v>4</v>
      </c>
      <c r="S88" s="21" t="s">
        <v>84</v>
      </c>
      <c r="T88" s="22"/>
      <c r="U88" s="20" t="s">
        <v>173</v>
      </c>
      <c r="V88" s="21" t="s">
        <v>4</v>
      </c>
      <c r="W88" s="21" t="s">
        <v>84</v>
      </c>
    </row>
    <row r="89" spans="1:23" x14ac:dyDescent="0.2">
      <c r="A89" s="7" t="s">
        <v>7</v>
      </c>
      <c r="B89" s="8" t="s">
        <v>174</v>
      </c>
      <c r="C89" s="8" t="s">
        <v>175</v>
      </c>
      <c r="D89" s="22"/>
      <c r="E89" s="7" t="s">
        <v>7</v>
      </c>
      <c r="F89" s="8" t="s">
        <v>176</v>
      </c>
      <c r="G89" s="8" t="s">
        <v>177</v>
      </c>
      <c r="I89" s="7" t="s">
        <v>7</v>
      </c>
      <c r="J89" s="8" t="s">
        <v>178</v>
      </c>
      <c r="K89" s="8" t="s">
        <v>179</v>
      </c>
      <c r="L89" s="22"/>
      <c r="M89" s="7" t="s">
        <v>7</v>
      </c>
      <c r="N89" s="8" t="s">
        <v>180</v>
      </c>
      <c r="O89" s="8" t="s">
        <v>181</v>
      </c>
      <c r="Q89" s="7" t="s">
        <v>7</v>
      </c>
      <c r="R89" s="8" t="s">
        <v>182</v>
      </c>
      <c r="S89" s="8" t="s">
        <v>183</v>
      </c>
      <c r="T89" s="22"/>
      <c r="U89" s="7" t="s">
        <v>7</v>
      </c>
      <c r="V89" s="8" t="s">
        <v>184</v>
      </c>
      <c r="W89" s="8" t="s">
        <v>185</v>
      </c>
    </row>
    <row r="90" spans="1:23" x14ac:dyDescent="0.2">
      <c r="A90" s="9"/>
      <c r="B90" s="8" t="s">
        <v>186</v>
      </c>
      <c r="C90" s="8" t="s">
        <v>187</v>
      </c>
      <c r="D90" s="22"/>
      <c r="E90" s="9"/>
      <c r="F90" s="8" t="s">
        <v>188</v>
      </c>
      <c r="G90" s="8" t="s">
        <v>189</v>
      </c>
      <c r="I90" s="9"/>
      <c r="J90" s="8" t="s">
        <v>190</v>
      </c>
      <c r="K90" s="8" t="s">
        <v>191</v>
      </c>
      <c r="L90" s="22"/>
      <c r="M90" s="9"/>
      <c r="N90" s="8" t="s">
        <v>192</v>
      </c>
      <c r="O90" s="8" t="s">
        <v>193</v>
      </c>
      <c r="Q90" s="9"/>
      <c r="R90" s="8" t="s">
        <v>194</v>
      </c>
      <c r="S90" s="8" t="s">
        <v>195</v>
      </c>
      <c r="T90" s="22"/>
      <c r="U90" s="9"/>
      <c r="V90" s="8" t="s">
        <v>196</v>
      </c>
      <c r="W90" s="8" t="s">
        <v>197</v>
      </c>
    </row>
    <row r="91" spans="1:23" x14ac:dyDescent="0.2">
      <c r="A91" s="7" t="s">
        <v>32</v>
      </c>
      <c r="B91" s="8" t="s">
        <v>33</v>
      </c>
      <c r="C91" s="8" t="s">
        <v>34</v>
      </c>
      <c r="D91" s="22"/>
      <c r="E91" s="7" t="s">
        <v>32</v>
      </c>
      <c r="F91" s="8" t="s">
        <v>33</v>
      </c>
      <c r="G91" s="8" t="s">
        <v>34</v>
      </c>
      <c r="I91" s="7" t="s">
        <v>32</v>
      </c>
      <c r="J91" s="8" t="s">
        <v>35</v>
      </c>
      <c r="K91" s="8" t="s">
        <v>198</v>
      </c>
      <c r="L91" s="22"/>
      <c r="M91" s="7" t="s">
        <v>32</v>
      </c>
      <c r="N91" s="8" t="s">
        <v>35</v>
      </c>
      <c r="O91" s="8" t="s">
        <v>37</v>
      </c>
      <c r="Q91" s="7" t="s">
        <v>32</v>
      </c>
      <c r="R91" s="8" t="s">
        <v>38</v>
      </c>
      <c r="S91" s="8" t="s">
        <v>199</v>
      </c>
      <c r="T91" s="22"/>
      <c r="U91" s="7" t="s">
        <v>32</v>
      </c>
      <c r="V91" s="8" t="s">
        <v>38</v>
      </c>
      <c r="W91" s="8" t="s">
        <v>39</v>
      </c>
    </row>
    <row r="92" spans="1:23" x14ac:dyDescent="0.2">
      <c r="A92" s="9"/>
      <c r="B92" s="8" t="s">
        <v>40</v>
      </c>
      <c r="C92" s="8" t="s">
        <v>41</v>
      </c>
      <c r="D92" s="23"/>
      <c r="E92" s="9"/>
      <c r="F92" s="8" t="s">
        <v>40</v>
      </c>
      <c r="G92" s="8" t="s">
        <v>41</v>
      </c>
      <c r="I92" s="9"/>
      <c r="J92" s="8" t="s">
        <v>42</v>
      </c>
      <c r="K92" s="8" t="s">
        <v>200</v>
      </c>
      <c r="L92" s="23"/>
      <c r="M92" s="9"/>
      <c r="N92" s="8" t="s">
        <v>42</v>
      </c>
      <c r="O92" s="8" t="s">
        <v>44</v>
      </c>
      <c r="Q92" s="9"/>
      <c r="R92" s="8" t="s">
        <v>45</v>
      </c>
      <c r="S92" s="8" t="s">
        <v>201</v>
      </c>
      <c r="T92" s="23"/>
      <c r="U92" s="9"/>
      <c r="V92" s="8" t="s">
        <v>45</v>
      </c>
      <c r="W92" s="8" t="s">
        <v>46</v>
      </c>
    </row>
    <row r="93" spans="1:23" ht="16" customHeight="1" x14ac:dyDescent="0.2">
      <c r="A93" s="11" t="s">
        <v>47</v>
      </c>
      <c r="B93" s="12">
        <f>B91-B89</f>
        <v>-6.4703939101561971</v>
      </c>
      <c r="C93" s="12">
        <f>C91-C89</f>
        <v>-8.7707767420357996</v>
      </c>
      <c r="D93" s="23"/>
      <c r="E93" s="11" t="s">
        <v>47</v>
      </c>
      <c r="F93" s="12">
        <f>F91-F89</f>
        <v>3.8213746281412</v>
      </c>
      <c r="G93" s="12">
        <f>G91-G89</f>
        <v>-0.6956626576709013</v>
      </c>
      <c r="I93" s="11" t="s">
        <v>47</v>
      </c>
      <c r="J93" s="12">
        <f>J91-J89</f>
        <v>-7.5640526973950983</v>
      </c>
      <c r="K93" s="12">
        <f>K91-K89</f>
        <v>-0.47999487866049861</v>
      </c>
      <c r="L93" s="23"/>
      <c r="M93" s="11" t="s">
        <v>47</v>
      </c>
      <c r="N93" s="12">
        <f>N91-N89</f>
        <v>2.9670166822187021</v>
      </c>
      <c r="O93" s="12">
        <f>O91-O89</f>
        <v>-0.31183805931949848</v>
      </c>
      <c r="Q93" s="11" t="s">
        <v>47</v>
      </c>
      <c r="R93" s="12">
        <f>R91-R89</f>
        <v>-8.6669794921605003</v>
      </c>
      <c r="S93" s="12">
        <f>S91-S89</f>
        <v>-4.4106842414230982</v>
      </c>
      <c r="T93" s="23"/>
      <c r="U93" s="11" t="s">
        <v>47</v>
      </c>
      <c r="V93" s="12">
        <f>V91-V89</f>
        <v>2.6978435086946995</v>
      </c>
      <c r="W93" s="12">
        <f>W91-W89</f>
        <v>-0.99089975365360061</v>
      </c>
    </row>
    <row r="94" spans="1:23" x14ac:dyDescent="0.2">
      <c r="A94" s="13"/>
      <c r="B94" s="12">
        <f>B91-B90</f>
        <v>-6.2098318413045988</v>
      </c>
      <c r="C94" s="12">
        <f>C91-C90</f>
        <v>-8.6605668663833981</v>
      </c>
      <c r="D94" s="23"/>
      <c r="E94" s="13"/>
      <c r="F94" s="12">
        <f>F91-F90</f>
        <v>3.6923210859450002</v>
      </c>
      <c r="G94" s="12">
        <f>G91-G90</f>
        <v>-0.12187168849749952</v>
      </c>
      <c r="I94" s="13"/>
      <c r="J94" s="12">
        <f>J91-J90</f>
        <v>-7.0231793715010973</v>
      </c>
      <c r="K94" s="12">
        <f>K91-K90</f>
        <v>-0.49594300643629907</v>
      </c>
      <c r="L94" s="23"/>
      <c r="M94" s="13"/>
      <c r="N94" s="12">
        <f>N91-N90</f>
        <v>3.3426205584284006</v>
      </c>
      <c r="O94" s="12">
        <f>O91-O90</f>
        <v>-0.29184886665959908</v>
      </c>
      <c r="Q94" s="13"/>
      <c r="R94" s="12">
        <f>R91-R90</f>
        <v>-8.2742016431171024</v>
      </c>
      <c r="S94" s="12">
        <f>S91-S90</f>
        <v>-5.1244655995632016</v>
      </c>
      <c r="T94" s="23"/>
      <c r="U94" s="13"/>
      <c r="V94" s="12">
        <f>V91-V90</f>
        <v>2.6594547635175978</v>
      </c>
      <c r="W94" s="12">
        <f>W91-W90</f>
        <v>-0.92768359434089831</v>
      </c>
    </row>
    <row r="95" spans="1:23" x14ac:dyDescent="0.2">
      <c r="A95" s="13"/>
      <c r="B95" s="12">
        <f>B92-B89</f>
        <v>-6.5660017702986977</v>
      </c>
      <c r="C95" s="12">
        <f>C92-C89</f>
        <v>-8.8857217782544993</v>
      </c>
      <c r="D95" s="23"/>
      <c r="E95" s="13"/>
      <c r="F95" s="12">
        <f>F92-F89</f>
        <v>3.7257667679986994</v>
      </c>
      <c r="G95" s="12">
        <f>G92-G89</f>
        <v>-0.81060769388960097</v>
      </c>
      <c r="I95" s="13"/>
      <c r="J95" s="12">
        <f>J92-J89</f>
        <v>-7.8110047370826017</v>
      </c>
      <c r="K95" s="12">
        <f>K92-K89</f>
        <v>-0.58375012197609877</v>
      </c>
      <c r="L95" s="23"/>
      <c r="M95" s="13"/>
      <c r="N95" s="12">
        <f>N92-N89</f>
        <v>2.7200646425311987</v>
      </c>
      <c r="O95" s="12">
        <f>O92-O89</f>
        <v>-0.27442756798170009</v>
      </c>
      <c r="Q95" s="13"/>
      <c r="R95" s="12">
        <f>R92-R89</f>
        <v>-8.6164681830062975</v>
      </c>
      <c r="S95" s="12">
        <f>S92-S89</f>
        <v>-4.3549851573894003</v>
      </c>
      <c r="T95" s="23"/>
      <c r="U95" s="13"/>
      <c r="V95" s="12">
        <f>V92-V89</f>
        <v>2.7483548178489023</v>
      </c>
      <c r="W95" s="12">
        <f>W92-W89</f>
        <v>-0.55692429607760019</v>
      </c>
    </row>
    <row r="96" spans="1:23" x14ac:dyDescent="0.2">
      <c r="A96" s="13"/>
      <c r="B96" s="12">
        <f>B92-B90</f>
        <v>-6.3054397014470993</v>
      </c>
      <c r="C96" s="12">
        <f>C92-C90</f>
        <v>-8.7755119026020978</v>
      </c>
      <c r="D96" s="24"/>
      <c r="E96" s="13"/>
      <c r="F96" s="12">
        <f>F92-F90</f>
        <v>3.5967132258024996</v>
      </c>
      <c r="G96" s="12">
        <f>G92-G90</f>
        <v>-0.23681672471619919</v>
      </c>
      <c r="I96" s="13"/>
      <c r="J96" s="12">
        <f>J92-J90</f>
        <v>-7.2701314111886006</v>
      </c>
      <c r="K96" s="12">
        <f>K92-K90</f>
        <v>-0.59969824975189923</v>
      </c>
      <c r="L96" s="24"/>
      <c r="M96" s="13"/>
      <c r="N96" s="12">
        <f>N92-N90</f>
        <v>3.0956685187408972</v>
      </c>
      <c r="O96" s="12">
        <f>O92-O90</f>
        <v>-0.25443837532180069</v>
      </c>
      <c r="Q96" s="13"/>
      <c r="R96" s="12">
        <f>R92-R90</f>
        <v>-8.2236903339628995</v>
      </c>
      <c r="S96" s="12">
        <f>S92-S90</f>
        <v>-5.0687665155295036</v>
      </c>
      <c r="T96" s="24"/>
      <c r="U96" s="13"/>
      <c r="V96" s="12">
        <f>V92-V90</f>
        <v>2.7099660726718007</v>
      </c>
      <c r="W96" s="12">
        <f>W92-W90</f>
        <v>-0.49370813676489789</v>
      </c>
    </row>
    <row r="97" spans="1:23" x14ac:dyDescent="0.2">
      <c r="A97" s="7" t="s">
        <v>48</v>
      </c>
      <c r="B97" s="15">
        <f t="shared" ref="B97:C100" si="30">POWER(2,B93)</f>
        <v>1.127761720478756E-2</v>
      </c>
      <c r="C97" s="15">
        <f t="shared" si="30"/>
        <v>2.2894602908082322E-3</v>
      </c>
      <c r="D97" s="24"/>
      <c r="E97" s="7" t="s">
        <v>48</v>
      </c>
      <c r="F97" s="15">
        <f t="shared" ref="F97:G100" si="31">POWER(2,F93)</f>
        <v>14.1367112614315</v>
      </c>
      <c r="G97" s="15">
        <f t="shared" si="31"/>
        <v>0.6174256579043621</v>
      </c>
      <c r="I97" s="7" t="s">
        <v>48</v>
      </c>
      <c r="J97" s="15">
        <f t="shared" ref="J97:K100" si="32">POWER(2,J93)</f>
        <v>5.2843703765494436E-3</v>
      </c>
      <c r="K97" s="15">
        <f t="shared" si="32"/>
        <v>0.71698016916973983</v>
      </c>
      <c r="L97" s="24"/>
      <c r="M97" s="7" t="s">
        <v>48</v>
      </c>
      <c r="N97" s="15">
        <f t="shared" ref="N97:O100" si="33">POWER(2,N93)</f>
        <v>7.8191765457228612</v>
      </c>
      <c r="O97" s="15">
        <f t="shared" si="33"/>
        <v>0.80561471519917216</v>
      </c>
      <c r="Q97" s="7" t="s">
        <v>48</v>
      </c>
      <c r="R97" s="15">
        <f t="shared" ref="R97:S100" si="34">POWER(2,R93)</f>
        <v>2.4602497766665413E-3</v>
      </c>
      <c r="S97" s="15">
        <f t="shared" si="34"/>
        <v>4.7016656507289499E-2</v>
      </c>
      <c r="T97" s="24"/>
      <c r="U97" s="7" t="s">
        <v>48</v>
      </c>
      <c r="V97" s="15">
        <f t="shared" ref="V97:W100" si="35">POWER(2,V93)</f>
        <v>6.4883134093102646</v>
      </c>
      <c r="W97" s="15">
        <f t="shared" si="35"/>
        <v>0.50316387311362532</v>
      </c>
    </row>
    <row r="98" spans="1:23" x14ac:dyDescent="0.2">
      <c r="A98" s="9"/>
      <c r="B98" s="15">
        <f t="shared" si="30"/>
        <v>1.3509968852168527E-2</v>
      </c>
      <c r="C98" s="15">
        <f t="shared" si="30"/>
        <v>2.4712096645741108E-3</v>
      </c>
      <c r="D98" s="24"/>
      <c r="E98" s="9"/>
      <c r="F98" s="15">
        <f t="shared" si="31"/>
        <v>12.927049163323071</v>
      </c>
      <c r="G98" s="15">
        <f t="shared" si="31"/>
        <v>0.91899461408241012</v>
      </c>
      <c r="I98" s="9"/>
      <c r="J98" s="15">
        <f t="shared" si="32"/>
        <v>7.6879817594066582E-3</v>
      </c>
      <c r="K98" s="15">
        <f t="shared" si="32"/>
        <v>0.70909803015303219</v>
      </c>
      <c r="L98" s="24"/>
      <c r="M98" s="9"/>
      <c r="N98" s="15">
        <f t="shared" si="33"/>
        <v>10.14446276017074</v>
      </c>
      <c r="O98" s="15">
        <f t="shared" si="33"/>
        <v>0.81685455839096943</v>
      </c>
      <c r="Q98" s="9"/>
      <c r="R98" s="15">
        <f t="shared" si="34"/>
        <v>3.2301085344632941E-3</v>
      </c>
      <c r="S98" s="15">
        <f t="shared" si="34"/>
        <v>2.8666993158440752E-2</v>
      </c>
      <c r="T98" s="24"/>
      <c r="U98" s="9"/>
      <c r="V98" s="15">
        <f t="shared" si="35"/>
        <v>6.3179423092094034</v>
      </c>
      <c r="W98" s="15">
        <f t="shared" si="35"/>
        <v>0.52570173654117269</v>
      </c>
    </row>
    <row r="99" spans="1:23" x14ac:dyDescent="0.2">
      <c r="A99" s="9"/>
      <c r="B99" s="15">
        <f t="shared" si="30"/>
        <v>1.0554472084270964E-2</v>
      </c>
      <c r="C99" s="15">
        <f t="shared" si="30"/>
        <v>2.1141276761305855E-3</v>
      </c>
      <c r="D99" s="24"/>
      <c r="E99" s="9"/>
      <c r="F99" s="15">
        <f t="shared" si="31"/>
        <v>13.230234868127745</v>
      </c>
      <c r="G99" s="15">
        <f t="shared" si="31"/>
        <v>0.57014165153654628</v>
      </c>
      <c r="I99" s="9"/>
      <c r="J99" s="15">
        <f t="shared" si="32"/>
        <v>4.4530059750099733E-3</v>
      </c>
      <c r="K99" s="15">
        <f t="shared" si="32"/>
        <v>0.6672271400718035</v>
      </c>
      <c r="L99" s="24"/>
      <c r="M99" s="9"/>
      <c r="N99" s="15">
        <f t="shared" si="33"/>
        <v>6.589023364501096</v>
      </c>
      <c r="O99" s="15">
        <f t="shared" si="33"/>
        <v>0.82677830187788104</v>
      </c>
      <c r="Q99" s="9"/>
      <c r="R99" s="15">
        <f t="shared" si="34"/>
        <v>2.5479131499367004E-3</v>
      </c>
      <c r="S99" s="15">
        <f t="shared" si="34"/>
        <v>4.8867355445859441E-2</v>
      </c>
      <c r="T99" s="24"/>
      <c r="U99" s="9"/>
      <c r="V99" s="15">
        <f t="shared" si="35"/>
        <v>6.7195043419093174</v>
      </c>
      <c r="W99" s="15">
        <f t="shared" si="35"/>
        <v>0.67974978918103279</v>
      </c>
    </row>
    <row r="100" spans="1:23" x14ac:dyDescent="0.2">
      <c r="A100" s="9"/>
      <c r="B100" s="15">
        <f t="shared" si="30"/>
        <v>1.2643680532892229E-2</v>
      </c>
      <c r="C100" s="15">
        <f t="shared" si="30"/>
        <v>2.2819582267369905E-3</v>
      </c>
      <c r="D100" s="25"/>
      <c r="E100" s="9"/>
      <c r="F100" s="15">
        <f t="shared" si="31"/>
        <v>12.098138910795008</v>
      </c>
      <c r="G100" s="15">
        <f t="shared" si="31"/>
        <v>0.84861570023592414</v>
      </c>
      <c r="I100" s="9"/>
      <c r="J100" s="15">
        <f t="shared" si="32"/>
        <v>6.4784688185993162E-3</v>
      </c>
      <c r="K100" s="15">
        <f t="shared" si="32"/>
        <v>0.65989196219672175</v>
      </c>
      <c r="L100" s="25"/>
      <c r="M100" s="9"/>
      <c r="N100" s="15">
        <f t="shared" si="33"/>
        <v>8.5484835591337696</v>
      </c>
      <c r="O100" s="15">
        <f t="shared" si="33"/>
        <v>0.83831341697963346</v>
      </c>
      <c r="Q100" s="9"/>
      <c r="R100" s="15">
        <f t="shared" si="34"/>
        <v>3.3452034377716299E-3</v>
      </c>
      <c r="S100" s="15">
        <f t="shared" si="34"/>
        <v>2.9795401211065529E-2</v>
      </c>
      <c r="T100" s="25"/>
      <c r="U100" s="9"/>
      <c r="V100" s="15">
        <f t="shared" si="35"/>
        <v>6.5430625958585038</v>
      </c>
      <c r="W100" s="15">
        <f t="shared" si="35"/>
        <v>0.71019734062916029</v>
      </c>
    </row>
    <row r="101" spans="1:23" x14ac:dyDescent="0.2">
      <c r="A101" s="5" t="s">
        <v>49</v>
      </c>
      <c r="B101" s="17">
        <f>AVERAGE(B97:B100)</f>
        <v>1.199643466852982E-2</v>
      </c>
      <c r="C101" s="17">
        <f>AVERAGE(C97:C100)</f>
        <v>2.28918896456248E-3</v>
      </c>
      <c r="D101" s="25"/>
      <c r="E101" s="5" t="s">
        <v>49</v>
      </c>
      <c r="F101" s="17">
        <f>AVERAGE(F97:F100)</f>
        <v>13.098033550919331</v>
      </c>
      <c r="G101" s="17">
        <f>AVERAGE(G97:G100)</f>
        <v>0.73879440593981061</v>
      </c>
      <c r="I101" s="5" t="s">
        <v>49</v>
      </c>
      <c r="J101" s="17">
        <f>AVERAGE(J97:J100)</f>
        <v>5.9759567323913482E-3</v>
      </c>
      <c r="K101" s="17">
        <f>AVERAGE(K97:K100)</f>
        <v>0.68829932539782435</v>
      </c>
      <c r="L101" s="25"/>
      <c r="M101" s="5" t="s">
        <v>49</v>
      </c>
      <c r="N101" s="17">
        <f>AVERAGE(N97:N100)</f>
        <v>8.2752865573821168</v>
      </c>
      <c r="O101" s="17">
        <f>AVERAGE(O97:O100)</f>
        <v>0.82189024811191402</v>
      </c>
      <c r="Q101" s="5" t="s">
        <v>49</v>
      </c>
      <c r="R101" s="17">
        <f>AVERAGE(R97:R100)</f>
        <v>2.8958687247095413E-3</v>
      </c>
      <c r="S101" s="17">
        <f>AVERAGE(S97:S100)</f>
        <v>3.8586601580663807E-2</v>
      </c>
      <c r="T101" s="25"/>
      <c r="U101" s="5" t="s">
        <v>49</v>
      </c>
      <c r="V101" s="17">
        <f>AVERAGE(V97:V100)</f>
        <v>6.5172056640718727</v>
      </c>
      <c r="W101" s="17">
        <f>AVERAGE(W97:W100)</f>
        <v>0.60470318486624774</v>
      </c>
    </row>
    <row r="102" spans="1:23" x14ac:dyDescent="0.2">
      <c r="A102" s="5" t="s">
        <v>50</v>
      </c>
      <c r="B102" s="17">
        <f>STDEV(B97:B100)</f>
        <v>1.3298706170852942E-3</v>
      </c>
      <c r="C102" s="17">
        <f>STDEV(C97:C100)</f>
        <v>1.4586563123595596E-4</v>
      </c>
      <c r="D102" s="26"/>
      <c r="E102" s="5" t="s">
        <v>50</v>
      </c>
      <c r="F102" s="17">
        <f>STDEV(F97:F100)</f>
        <v>0.84169541734475017</v>
      </c>
      <c r="G102" s="17">
        <f>STDEV(G97:G100)</f>
        <v>0.17098436211440546</v>
      </c>
      <c r="I102" s="5" t="s">
        <v>50</v>
      </c>
      <c r="J102" s="17">
        <f>STDEV(J97:J100)</f>
        <v>1.411998440380046E-3</v>
      </c>
      <c r="K102" s="17">
        <f>STDEV(K97:K100)</f>
        <v>2.8903242017790178E-2</v>
      </c>
      <c r="L102" s="26"/>
      <c r="M102" s="5" t="s">
        <v>50</v>
      </c>
      <c r="N102" s="17">
        <f>STDEV(N97:N100)</f>
        <v>1.4854826575043338</v>
      </c>
      <c r="O102" s="17">
        <f>STDEV(O97:O100)</f>
        <v>1.3950683231010397E-2</v>
      </c>
      <c r="Q102" s="5" t="s">
        <v>50</v>
      </c>
      <c r="R102" s="17">
        <f>STDEV(R97:R100)</f>
        <v>4.5623637320158297E-4</v>
      </c>
      <c r="S102" s="17">
        <f>STDEV(S97:S100)</f>
        <v>1.0838873885100244E-2</v>
      </c>
      <c r="T102" s="26"/>
      <c r="U102" s="5" t="s">
        <v>50</v>
      </c>
      <c r="V102" s="17">
        <f>STDEV(V97:V100)</f>
        <v>0.16546296962608964</v>
      </c>
      <c r="W102" s="17">
        <f>STDEV(W97:W100)</f>
        <v>0.10537626296272085</v>
      </c>
    </row>
    <row r="104" spans="1:23" x14ac:dyDescent="0.2">
      <c r="A104" s="18" t="s">
        <v>0</v>
      </c>
      <c r="B104" s="18"/>
      <c r="C104" s="18"/>
      <c r="D104" s="19"/>
      <c r="E104" s="18" t="s">
        <v>0</v>
      </c>
      <c r="F104" s="18"/>
      <c r="G104" s="18"/>
      <c r="I104" s="2" t="s">
        <v>1</v>
      </c>
      <c r="J104" s="2"/>
      <c r="K104" s="2"/>
      <c r="L104" s="19"/>
      <c r="M104" s="2" t="s">
        <v>1</v>
      </c>
      <c r="N104" s="2"/>
      <c r="O104" s="2"/>
      <c r="Q104" s="2" t="s">
        <v>2</v>
      </c>
      <c r="R104" s="2"/>
      <c r="S104" s="2"/>
      <c r="T104" s="3"/>
      <c r="U104" s="2" t="s">
        <v>2</v>
      </c>
      <c r="V104" s="2"/>
      <c r="W104" s="2"/>
    </row>
    <row r="105" spans="1:23" x14ac:dyDescent="0.2">
      <c r="A105" s="20" t="s">
        <v>202</v>
      </c>
      <c r="B105" s="21" t="s">
        <v>4</v>
      </c>
      <c r="C105" s="21" t="s">
        <v>84</v>
      </c>
      <c r="D105" s="22"/>
      <c r="E105" s="20" t="s">
        <v>203</v>
      </c>
      <c r="F105" s="21" t="s">
        <v>4</v>
      </c>
      <c r="G105" s="21" t="s">
        <v>84</v>
      </c>
      <c r="I105" s="20" t="s">
        <v>202</v>
      </c>
      <c r="J105" s="21" t="s">
        <v>4</v>
      </c>
      <c r="K105" s="21" t="s">
        <v>84</v>
      </c>
      <c r="L105" s="22"/>
      <c r="M105" s="20" t="s">
        <v>203</v>
      </c>
      <c r="N105" s="21" t="s">
        <v>4</v>
      </c>
      <c r="O105" s="21" t="s">
        <v>84</v>
      </c>
      <c r="Q105" s="20" t="s">
        <v>202</v>
      </c>
      <c r="R105" s="21" t="s">
        <v>4</v>
      </c>
      <c r="S105" s="21" t="s">
        <v>84</v>
      </c>
      <c r="T105" s="22"/>
      <c r="U105" s="20" t="s">
        <v>203</v>
      </c>
      <c r="V105" s="21" t="s">
        <v>4</v>
      </c>
      <c r="W105" s="21" t="s">
        <v>84</v>
      </c>
    </row>
    <row r="106" spans="1:23" x14ac:dyDescent="0.2">
      <c r="A106" s="7" t="s">
        <v>7</v>
      </c>
      <c r="B106" s="8" t="s">
        <v>204</v>
      </c>
      <c r="C106" s="8" t="s">
        <v>205</v>
      </c>
      <c r="D106" s="22"/>
      <c r="E106" s="7" t="s">
        <v>7</v>
      </c>
      <c r="F106" s="8" t="s">
        <v>206</v>
      </c>
      <c r="G106" s="8" t="s">
        <v>207</v>
      </c>
      <c r="I106" s="7" t="s">
        <v>7</v>
      </c>
      <c r="J106" s="8" t="s">
        <v>208</v>
      </c>
      <c r="K106" s="8" t="s">
        <v>209</v>
      </c>
      <c r="L106" s="22"/>
      <c r="M106" s="7" t="s">
        <v>7</v>
      </c>
      <c r="N106" s="8" t="s">
        <v>210</v>
      </c>
      <c r="O106" s="8" t="s">
        <v>211</v>
      </c>
      <c r="Q106" s="7" t="s">
        <v>7</v>
      </c>
      <c r="R106" s="8" t="s">
        <v>212</v>
      </c>
      <c r="S106" s="8" t="s">
        <v>213</v>
      </c>
      <c r="T106" s="22"/>
      <c r="U106" s="7" t="s">
        <v>7</v>
      </c>
      <c r="V106" s="8" t="s">
        <v>214</v>
      </c>
      <c r="W106" s="8" t="s">
        <v>215</v>
      </c>
    </row>
    <row r="107" spans="1:23" x14ac:dyDescent="0.2">
      <c r="A107" s="9"/>
      <c r="B107" s="8" t="s">
        <v>216</v>
      </c>
      <c r="C107" s="8" t="s">
        <v>217</v>
      </c>
      <c r="D107" s="22"/>
      <c r="E107" s="9"/>
      <c r="F107" s="8" t="s">
        <v>218</v>
      </c>
      <c r="G107" s="8" t="s">
        <v>219</v>
      </c>
      <c r="I107" s="9"/>
      <c r="J107" s="8" t="s">
        <v>220</v>
      </c>
      <c r="K107" s="8" t="s">
        <v>221</v>
      </c>
      <c r="L107" s="22"/>
      <c r="M107" s="9"/>
      <c r="N107" s="8" t="s">
        <v>222</v>
      </c>
      <c r="O107" s="8" t="s">
        <v>223</v>
      </c>
      <c r="Q107" s="9"/>
      <c r="R107" s="8" t="s">
        <v>224</v>
      </c>
      <c r="S107" s="8" t="s">
        <v>225</v>
      </c>
      <c r="T107" s="22"/>
      <c r="U107" s="9"/>
      <c r="V107" s="8" t="s">
        <v>226</v>
      </c>
      <c r="W107" s="8" t="s">
        <v>227</v>
      </c>
    </row>
    <row r="108" spans="1:23" x14ac:dyDescent="0.2">
      <c r="A108" s="7" t="s">
        <v>32</v>
      </c>
      <c r="B108" s="8" t="s">
        <v>33</v>
      </c>
      <c r="C108" s="8" t="s">
        <v>34</v>
      </c>
      <c r="D108" s="22"/>
      <c r="E108" s="7" t="s">
        <v>32</v>
      </c>
      <c r="F108" s="8" t="s">
        <v>33</v>
      </c>
      <c r="G108" s="8" t="s">
        <v>34</v>
      </c>
      <c r="I108" s="7" t="s">
        <v>32</v>
      </c>
      <c r="J108" s="8" t="s">
        <v>35</v>
      </c>
      <c r="K108" s="8" t="s">
        <v>37</v>
      </c>
      <c r="L108" s="22"/>
      <c r="M108" s="7" t="s">
        <v>32</v>
      </c>
      <c r="N108" s="8" t="s">
        <v>35</v>
      </c>
      <c r="O108" s="8" t="s">
        <v>37</v>
      </c>
      <c r="Q108" s="7" t="s">
        <v>32</v>
      </c>
      <c r="R108" s="8" t="s">
        <v>38</v>
      </c>
      <c r="S108" s="8" t="s">
        <v>39</v>
      </c>
      <c r="T108" s="22"/>
      <c r="U108" s="7" t="s">
        <v>32</v>
      </c>
      <c r="V108" s="8" t="s">
        <v>38</v>
      </c>
      <c r="W108" s="8" t="s">
        <v>39</v>
      </c>
    </row>
    <row r="109" spans="1:23" x14ac:dyDescent="0.2">
      <c r="A109" s="9"/>
      <c r="B109" s="8" t="s">
        <v>40</v>
      </c>
      <c r="C109" s="8" t="s">
        <v>41</v>
      </c>
      <c r="D109" s="23"/>
      <c r="E109" s="9"/>
      <c r="F109" s="8" t="s">
        <v>40</v>
      </c>
      <c r="G109" s="8" t="s">
        <v>41</v>
      </c>
      <c r="I109" s="9"/>
      <c r="J109" s="8" t="s">
        <v>42</v>
      </c>
      <c r="K109" s="8" t="s">
        <v>44</v>
      </c>
      <c r="L109" s="23"/>
      <c r="M109" s="9"/>
      <c r="N109" s="8" t="s">
        <v>42</v>
      </c>
      <c r="O109" s="8" t="s">
        <v>44</v>
      </c>
      <c r="Q109" s="9"/>
      <c r="R109" s="8" t="s">
        <v>45</v>
      </c>
      <c r="S109" s="8" t="s">
        <v>46</v>
      </c>
      <c r="T109" s="23"/>
      <c r="U109" s="9"/>
      <c r="V109" s="8" t="s">
        <v>45</v>
      </c>
      <c r="W109" s="8" t="s">
        <v>46</v>
      </c>
    </row>
    <row r="110" spans="1:23" ht="16" customHeight="1" x14ac:dyDescent="0.2">
      <c r="A110" s="11" t="s">
        <v>47</v>
      </c>
      <c r="B110" s="12">
        <f>B108-B106</f>
        <v>3.1227141835745016</v>
      </c>
      <c r="C110" s="12">
        <f>C108-C106</f>
        <v>-1.6427482346764002</v>
      </c>
      <c r="D110" s="23"/>
      <c r="E110" s="11" t="s">
        <v>47</v>
      </c>
      <c r="F110" s="12">
        <f>F108-F106</f>
        <v>7.810228474400402</v>
      </c>
      <c r="G110" s="12">
        <f>G108-G106</f>
        <v>1.7568618895251973</v>
      </c>
      <c r="I110" s="11" t="s">
        <v>47</v>
      </c>
      <c r="J110" s="12">
        <f>J108-J106</f>
        <v>3.9431535367335009</v>
      </c>
      <c r="K110" s="12">
        <f>K108-K106</f>
        <v>-0.89135578140830063</v>
      </c>
      <c r="L110" s="23"/>
      <c r="M110" s="11" t="s">
        <v>47</v>
      </c>
      <c r="N110" s="12">
        <f>N108-N106</f>
        <v>6.2287221146908003</v>
      </c>
      <c r="O110" s="12">
        <f>O108-O106</f>
        <v>3.0781950425996989</v>
      </c>
      <c r="Q110" s="11" t="s">
        <v>47</v>
      </c>
      <c r="R110" s="12">
        <f>R108-R106</f>
        <v>2.7258980343719976</v>
      </c>
      <c r="S110" s="12">
        <f>S108-S106</f>
        <v>-0.18656674908080007</v>
      </c>
      <c r="T110" s="23"/>
      <c r="U110" s="11" t="s">
        <v>47</v>
      </c>
      <c r="V110" s="12">
        <f>V108-V106</f>
        <v>5.8169510230108976</v>
      </c>
      <c r="W110" s="12">
        <f>W108-W106</f>
        <v>0.98572633820110056</v>
      </c>
    </row>
    <row r="111" spans="1:23" x14ac:dyDescent="0.2">
      <c r="A111" s="13"/>
      <c r="B111" s="12">
        <f>B108-B107</f>
        <v>2.895148884641003</v>
      </c>
      <c r="C111" s="12">
        <f>C108-C107</f>
        <v>-1.7229499037191012</v>
      </c>
      <c r="D111" s="23"/>
      <c r="E111" s="13"/>
      <c r="F111" s="12">
        <f>F108-F107</f>
        <v>8.2760716970781019</v>
      </c>
      <c r="G111" s="12">
        <f>G108-G107</f>
        <v>1.3874015863700002</v>
      </c>
      <c r="I111" s="13"/>
      <c r="J111" s="12">
        <f>J108-J107</f>
        <v>2.8419026861678027</v>
      </c>
      <c r="K111" s="12">
        <f>K108-K107</f>
        <v>-1.1916398727991009</v>
      </c>
      <c r="L111" s="23"/>
      <c r="M111" s="13"/>
      <c r="N111" s="12">
        <f>N108-N107</f>
        <v>5.8911521856508031</v>
      </c>
      <c r="O111" s="12">
        <f>O108-O107</f>
        <v>2.3306122971980017</v>
      </c>
      <c r="Q111" s="13"/>
      <c r="R111" s="12">
        <f>R108-R107</f>
        <v>2.3356469335088974</v>
      </c>
      <c r="S111" s="12">
        <f>S108-S107</f>
        <v>-0.42920714075440003</v>
      </c>
      <c r="T111" s="23"/>
      <c r="U111" s="13"/>
      <c r="V111" s="12">
        <f>V108-V107</f>
        <v>5.9076582688236989</v>
      </c>
      <c r="W111" s="12">
        <f>W108-W107</f>
        <v>0.62226169368589979</v>
      </c>
    </row>
    <row r="112" spans="1:23" x14ac:dyDescent="0.2">
      <c r="A112" s="13"/>
      <c r="B112" s="12">
        <f>B109-B106</f>
        <v>3.027106323432001</v>
      </c>
      <c r="C112" s="12">
        <f>C109-C106</f>
        <v>-1.7576932708950999</v>
      </c>
      <c r="D112" s="23"/>
      <c r="E112" s="13"/>
      <c r="F112" s="12">
        <f>F109-F106</f>
        <v>7.7146206142579015</v>
      </c>
      <c r="G112" s="12">
        <f>G109-G106</f>
        <v>1.6419168533064976</v>
      </c>
      <c r="I112" s="13"/>
      <c r="J112" s="12">
        <f>J109-J106</f>
        <v>3.6962014970459975</v>
      </c>
      <c r="K112" s="12">
        <f>K109-K106</f>
        <v>-0.85394529007050224</v>
      </c>
      <c r="L112" s="23"/>
      <c r="M112" s="13"/>
      <c r="N112" s="12">
        <f>N109-N106</f>
        <v>5.9817700750032969</v>
      </c>
      <c r="O112" s="12">
        <f>O109-O106</f>
        <v>3.1156055339374973</v>
      </c>
      <c r="Q112" s="13"/>
      <c r="R112" s="12">
        <f>R109-R106</f>
        <v>2.7764093435262005</v>
      </c>
      <c r="S112" s="12">
        <f>S109-S106</f>
        <v>0.24740870849520036</v>
      </c>
      <c r="T112" s="23"/>
      <c r="U112" s="13"/>
      <c r="V112" s="12">
        <f>V109-V106</f>
        <v>5.8674623321651005</v>
      </c>
      <c r="W112" s="12">
        <f>W109-W106</f>
        <v>1.419701795777101</v>
      </c>
    </row>
    <row r="113" spans="1:23" x14ac:dyDescent="0.2">
      <c r="A113" s="13"/>
      <c r="B113" s="12">
        <f>B109-B107</f>
        <v>2.7995410244985024</v>
      </c>
      <c r="C113" s="12">
        <f>C109-C107</f>
        <v>-1.8378949399378008</v>
      </c>
      <c r="D113" s="24"/>
      <c r="E113" s="13"/>
      <c r="F113" s="12">
        <f>F109-F107</f>
        <v>8.1804638369356013</v>
      </c>
      <c r="G113" s="12">
        <f>G109-G107</f>
        <v>1.2724565501513005</v>
      </c>
      <c r="I113" s="13"/>
      <c r="J113" s="12">
        <f>J109-J107</f>
        <v>2.5949506464802994</v>
      </c>
      <c r="K113" s="12">
        <f>K109-K107</f>
        <v>-1.1542293814613025</v>
      </c>
      <c r="L113" s="24"/>
      <c r="M113" s="13"/>
      <c r="N113" s="12">
        <f>N109-N107</f>
        <v>5.6442001459632998</v>
      </c>
      <c r="O113" s="12">
        <f>O109-O107</f>
        <v>2.3680227885358001</v>
      </c>
      <c r="Q113" s="13"/>
      <c r="R113" s="12">
        <f>R109-R107</f>
        <v>2.3861582426631003</v>
      </c>
      <c r="S113" s="12">
        <f>S109-S107</f>
        <v>4.7683168216003935E-3</v>
      </c>
      <c r="T113" s="24"/>
      <c r="U113" s="13"/>
      <c r="V113" s="12">
        <f>V109-V107</f>
        <v>5.9581695779779018</v>
      </c>
      <c r="W113" s="12">
        <f>W109-W107</f>
        <v>1.0562371512619002</v>
      </c>
    </row>
    <row r="114" spans="1:23" x14ac:dyDescent="0.2">
      <c r="A114" s="7" t="s">
        <v>48</v>
      </c>
      <c r="B114" s="15">
        <f t="shared" ref="B114:C117" si="36">POWER(2,B110)</f>
        <v>8.7102503392300612</v>
      </c>
      <c r="C114" s="15">
        <f t="shared" si="36"/>
        <v>0.32024584669492079</v>
      </c>
      <c r="D114" s="24"/>
      <c r="E114" s="7" t="s">
        <v>48</v>
      </c>
      <c r="F114" s="15">
        <f t="shared" ref="F114:G117" si="37">POWER(2,F110)</f>
        <v>224.44660664055175</v>
      </c>
      <c r="G114" s="15">
        <f t="shared" si="37"/>
        <v>3.3796219879554719</v>
      </c>
      <c r="I114" s="7" t="s">
        <v>48</v>
      </c>
      <c r="J114" s="15">
        <f t="shared" ref="J114:K117" si="38">POWER(2,J110)</f>
        <v>15.381811754189172</v>
      </c>
      <c r="K114" s="15">
        <f t="shared" si="38"/>
        <v>0.53910725081736532</v>
      </c>
      <c r="L114" s="24"/>
      <c r="M114" s="7" t="s">
        <v>48</v>
      </c>
      <c r="N114" s="15">
        <f t="shared" ref="N114:O117" si="39">POWER(2,N110)</f>
        <v>74.994979574513508</v>
      </c>
      <c r="O114" s="15">
        <f t="shared" si="39"/>
        <v>8.4455714479934265</v>
      </c>
      <c r="Q114" s="7" t="s">
        <v>48</v>
      </c>
      <c r="R114" s="15">
        <f t="shared" ref="R114:S117" si="40">POWER(2,R110)</f>
        <v>6.6157193505846887</v>
      </c>
      <c r="S114" s="15">
        <f t="shared" si="40"/>
        <v>0.87869430636646539</v>
      </c>
      <c r="T114" s="24"/>
      <c r="U114" s="7" t="s">
        <v>48</v>
      </c>
      <c r="V114" s="15">
        <f t="shared" ref="V114:W117" si="41">POWER(2,V110)</f>
        <v>56.373726121622212</v>
      </c>
      <c r="W114" s="15">
        <f t="shared" si="41"/>
        <v>1.980310067369921</v>
      </c>
    </row>
    <row r="115" spans="1:23" x14ac:dyDescent="0.2">
      <c r="A115" s="9"/>
      <c r="B115" s="15">
        <f t="shared" si="36"/>
        <v>7.4392072198090782</v>
      </c>
      <c r="C115" s="15">
        <f t="shared" si="36"/>
        <v>0.30292868384958999</v>
      </c>
      <c r="D115" s="24"/>
      <c r="E115" s="9"/>
      <c r="F115" s="15">
        <f t="shared" si="37"/>
        <v>309.98867450024846</v>
      </c>
      <c r="G115" s="15">
        <f t="shared" si="37"/>
        <v>2.6160708011716194</v>
      </c>
      <c r="I115" s="9"/>
      <c r="J115" s="15">
        <f t="shared" si="38"/>
        <v>7.1696499672186871</v>
      </c>
      <c r="K115" s="15">
        <f t="shared" si="38"/>
        <v>0.43780493658176928</v>
      </c>
      <c r="L115" s="24"/>
      <c r="M115" s="9"/>
      <c r="N115" s="15">
        <f t="shared" si="39"/>
        <v>59.349015194494257</v>
      </c>
      <c r="O115" s="15">
        <f t="shared" si="39"/>
        <v>5.0301879176176598</v>
      </c>
      <c r="Q115" s="9"/>
      <c r="R115" s="15">
        <f t="shared" si="40"/>
        <v>5.0477726508033829</v>
      </c>
      <c r="S115" s="15">
        <f t="shared" si="40"/>
        <v>0.74266982086259281</v>
      </c>
      <c r="T115" s="24"/>
      <c r="U115" s="9"/>
      <c r="V115" s="15">
        <f t="shared" si="41"/>
        <v>60.031935127236771</v>
      </c>
      <c r="W115" s="15">
        <f t="shared" si="41"/>
        <v>1.5392864094493726</v>
      </c>
    </row>
    <row r="116" spans="1:23" x14ac:dyDescent="0.2">
      <c r="A116" s="9"/>
      <c r="B116" s="15">
        <f t="shared" si="36"/>
        <v>8.1517303152822453</v>
      </c>
      <c r="C116" s="15">
        <f t="shared" si="36"/>
        <v>0.29572061606912337</v>
      </c>
      <c r="D116" s="24"/>
      <c r="E116" s="9"/>
      <c r="F116" s="15">
        <f t="shared" si="37"/>
        <v>210.05460649891543</v>
      </c>
      <c r="G116" s="15">
        <f t="shared" si="37"/>
        <v>3.1208020546509676</v>
      </c>
      <c r="I116" s="9"/>
      <c r="J116" s="15">
        <f t="shared" si="38"/>
        <v>12.961865798023158</v>
      </c>
      <c r="K116" s="15">
        <f t="shared" si="38"/>
        <v>0.55326965725872868</v>
      </c>
      <c r="L116" s="24"/>
      <c r="M116" s="9"/>
      <c r="N116" s="15">
        <f t="shared" si="39"/>
        <v>63.196382604642849</v>
      </c>
      <c r="O116" s="15">
        <f t="shared" si="39"/>
        <v>8.6674375336279859</v>
      </c>
      <c r="Q116" s="9"/>
      <c r="R116" s="15">
        <f t="shared" si="40"/>
        <v>6.8514499989039512</v>
      </c>
      <c r="S116" s="15">
        <f t="shared" si="40"/>
        <v>1.187073042051048</v>
      </c>
      <c r="T116" s="24"/>
      <c r="U116" s="9"/>
      <c r="V116" s="15">
        <f t="shared" si="41"/>
        <v>58.382429076297576</v>
      </c>
      <c r="W116" s="15">
        <f t="shared" si="41"/>
        <v>2.6753020690414289</v>
      </c>
    </row>
    <row r="117" spans="1:23" x14ac:dyDescent="0.2">
      <c r="A117" s="9"/>
      <c r="B117" s="15">
        <f t="shared" si="36"/>
        <v>6.9621892200109459</v>
      </c>
      <c r="C117" s="15">
        <f t="shared" si="36"/>
        <v>0.27972964501347353</v>
      </c>
      <c r="D117" s="25"/>
      <c r="E117" s="9"/>
      <c r="F117" s="15">
        <f t="shared" si="37"/>
        <v>290.11153260851097</v>
      </c>
      <c r="G117" s="15">
        <f t="shared" si="37"/>
        <v>2.4157255339517456</v>
      </c>
      <c r="I117" s="9"/>
      <c r="J117" s="15">
        <f t="shared" si="38"/>
        <v>6.0416836572310864</v>
      </c>
      <c r="K117" s="15">
        <f t="shared" si="38"/>
        <v>0.44930612014868593</v>
      </c>
      <c r="L117" s="25"/>
      <c r="M117" s="9"/>
      <c r="N117" s="15">
        <f t="shared" si="39"/>
        <v>50.011922034240449</v>
      </c>
      <c r="O117" s="15">
        <f t="shared" si="39"/>
        <v>5.1623315043672857</v>
      </c>
      <c r="Q117" s="9"/>
      <c r="R117" s="15">
        <f t="shared" si="40"/>
        <v>5.2276343795868074</v>
      </c>
      <c r="S117" s="15">
        <f t="shared" si="40"/>
        <v>1.003310613376373</v>
      </c>
      <c r="T117" s="25"/>
      <c r="U117" s="9"/>
      <c r="V117" s="15">
        <f t="shared" si="41"/>
        <v>62.170987018268491</v>
      </c>
      <c r="W117" s="15">
        <f t="shared" si="41"/>
        <v>2.0795006720924816</v>
      </c>
    </row>
    <row r="118" spans="1:23" x14ac:dyDescent="0.2">
      <c r="A118" s="5" t="s">
        <v>49</v>
      </c>
      <c r="B118" s="17">
        <f>AVERAGE(B114:B117)</f>
        <v>7.8158442735830826</v>
      </c>
      <c r="C118" s="17">
        <f>AVERAGE(C114:C117)</f>
        <v>0.29965619790677689</v>
      </c>
      <c r="D118" s="25"/>
      <c r="E118" s="5" t="s">
        <v>49</v>
      </c>
      <c r="F118" s="17">
        <f>AVERAGE(F114:F117)</f>
        <v>258.65035506205663</v>
      </c>
      <c r="G118" s="17">
        <f>AVERAGE(G114:G117)</f>
        <v>2.8830550944324509</v>
      </c>
      <c r="I118" s="5" t="s">
        <v>49</v>
      </c>
      <c r="J118" s="17">
        <f>AVERAGE(J114:J117)</f>
        <v>10.388752794165526</v>
      </c>
      <c r="K118" s="17">
        <f>AVERAGE(K114:K117)</f>
        <v>0.49487199120163733</v>
      </c>
      <c r="L118" s="25"/>
      <c r="M118" s="5" t="s">
        <v>49</v>
      </c>
      <c r="N118" s="17">
        <f>AVERAGE(N114:N117)</f>
        <v>61.888074851972767</v>
      </c>
      <c r="O118" s="17">
        <f>AVERAGE(O114:O117)</f>
        <v>6.8263821009015899</v>
      </c>
      <c r="Q118" s="5" t="s">
        <v>49</v>
      </c>
      <c r="R118" s="17">
        <f>AVERAGE(R114:R117)</f>
        <v>5.9356440949697076</v>
      </c>
      <c r="S118" s="17">
        <f>AVERAGE(S114:S117)</f>
        <v>0.95293694566411968</v>
      </c>
      <c r="T118" s="25"/>
      <c r="U118" s="5" t="s">
        <v>49</v>
      </c>
      <c r="V118" s="17">
        <f>AVERAGE(V114:V117)</f>
        <v>59.239769335856266</v>
      </c>
      <c r="W118" s="17">
        <f>AVERAGE(W114:W117)</f>
        <v>2.0685998044883007</v>
      </c>
    </row>
    <row r="119" spans="1:23" x14ac:dyDescent="0.2">
      <c r="A119" s="5" t="s">
        <v>50</v>
      </c>
      <c r="B119" s="17">
        <f>STDEV(B114:B117)</f>
        <v>0.77100887674078245</v>
      </c>
      <c r="C119" s="17">
        <f>STDEV(C114:C117)</f>
        <v>1.6804752463470067E-2</v>
      </c>
      <c r="D119" s="26"/>
      <c r="E119" s="5" t="s">
        <v>50</v>
      </c>
      <c r="F119" s="17">
        <f>STDEV(F114:F117)</f>
        <v>48.842849766166864</v>
      </c>
      <c r="G119" s="17">
        <f>STDEV(G114:G117)</f>
        <v>0.44451465209571539</v>
      </c>
      <c r="I119" s="5" t="s">
        <v>50</v>
      </c>
      <c r="J119" s="17">
        <f>STDEV(J114:J117)</f>
        <v>4.5022654075712705</v>
      </c>
      <c r="K119" s="17">
        <f>STDEV(K114:K117)</f>
        <v>5.9721416934484246E-2</v>
      </c>
      <c r="L119" s="26"/>
      <c r="M119" s="5" t="s">
        <v>50</v>
      </c>
      <c r="N119" s="17">
        <f>STDEV(N114:N117)</f>
        <v>10.343958788842629</v>
      </c>
      <c r="O119" s="17">
        <f>STDEV(O114:O117)</f>
        <v>2.0005530218747234</v>
      </c>
      <c r="Q119" s="5" t="s">
        <v>50</v>
      </c>
      <c r="R119" s="17">
        <f>STDEV(R114:R117)</f>
        <v>0.92930014265631911</v>
      </c>
      <c r="S119" s="17">
        <f>STDEV(S114:S117)</f>
        <v>0.18892807387316865</v>
      </c>
      <c r="T119" s="26"/>
      <c r="U119" s="5" t="s">
        <v>50</v>
      </c>
      <c r="V119" s="17">
        <f>STDEV(V114:V117)</f>
        <v>2.4609483110674244</v>
      </c>
      <c r="W119" s="17">
        <f>STDEV(W114:W117)</f>
        <v>0.46768016655847605</v>
      </c>
    </row>
    <row r="121" spans="1:23" x14ac:dyDescent="0.2">
      <c r="A121" s="18" t="s">
        <v>0</v>
      </c>
      <c r="B121" s="18"/>
      <c r="C121" s="18"/>
      <c r="D121" s="19"/>
      <c r="E121" s="18" t="s">
        <v>0</v>
      </c>
      <c r="F121" s="18"/>
      <c r="G121" s="18"/>
      <c r="I121" s="2" t="s">
        <v>1</v>
      </c>
      <c r="J121" s="2"/>
      <c r="K121" s="2"/>
      <c r="L121" s="19"/>
      <c r="M121" s="2" t="s">
        <v>1</v>
      </c>
      <c r="N121" s="2"/>
      <c r="O121" s="2"/>
      <c r="Q121" s="2" t="s">
        <v>2</v>
      </c>
      <c r="R121" s="2"/>
      <c r="S121" s="2"/>
      <c r="T121" s="3"/>
      <c r="U121" s="2" t="s">
        <v>2</v>
      </c>
      <c r="V121" s="2"/>
      <c r="W121" s="2"/>
    </row>
    <row r="122" spans="1:23" x14ac:dyDescent="0.2">
      <c r="A122" s="20" t="s">
        <v>228</v>
      </c>
      <c r="B122" s="21" t="s">
        <v>4</v>
      </c>
      <c r="C122" s="21" t="s">
        <v>84</v>
      </c>
      <c r="D122" s="22"/>
      <c r="E122" s="20" t="s">
        <v>229</v>
      </c>
      <c r="F122" s="21" t="s">
        <v>4</v>
      </c>
      <c r="G122" s="21" t="s">
        <v>84</v>
      </c>
      <c r="I122" s="20" t="s">
        <v>228</v>
      </c>
      <c r="J122" s="21" t="s">
        <v>4</v>
      </c>
      <c r="K122" s="21" t="s">
        <v>84</v>
      </c>
      <c r="L122" s="22"/>
      <c r="M122" s="20" t="s">
        <v>229</v>
      </c>
      <c r="N122" s="21" t="s">
        <v>4</v>
      </c>
      <c r="O122" s="21" t="s">
        <v>84</v>
      </c>
      <c r="Q122" s="20" t="s">
        <v>228</v>
      </c>
      <c r="R122" s="21" t="s">
        <v>4</v>
      </c>
      <c r="S122" s="21" t="s">
        <v>84</v>
      </c>
      <c r="T122" s="22"/>
      <c r="U122" s="20" t="s">
        <v>229</v>
      </c>
      <c r="V122" s="21" t="s">
        <v>4</v>
      </c>
      <c r="W122" s="21" t="s">
        <v>84</v>
      </c>
    </row>
    <row r="123" spans="1:23" x14ac:dyDescent="0.2">
      <c r="A123" s="7" t="s">
        <v>7</v>
      </c>
      <c r="B123" s="8" t="s">
        <v>230</v>
      </c>
      <c r="C123" s="8" t="s">
        <v>231</v>
      </c>
      <c r="D123" s="22"/>
      <c r="E123" s="7" t="s">
        <v>7</v>
      </c>
      <c r="F123" s="8" t="s">
        <v>232</v>
      </c>
      <c r="G123" s="8" t="s">
        <v>233</v>
      </c>
      <c r="I123" s="7" t="s">
        <v>7</v>
      </c>
      <c r="J123" s="8" t="s">
        <v>234</v>
      </c>
      <c r="K123" s="8" t="s">
        <v>235</v>
      </c>
      <c r="L123" s="22"/>
      <c r="M123" s="7" t="s">
        <v>7</v>
      </c>
      <c r="N123" s="8" t="s">
        <v>236</v>
      </c>
      <c r="O123" s="8" t="s">
        <v>237</v>
      </c>
      <c r="Q123" s="7" t="s">
        <v>7</v>
      </c>
      <c r="R123" s="8" t="s">
        <v>238</v>
      </c>
      <c r="S123" s="8" t="s">
        <v>239</v>
      </c>
      <c r="T123" s="22"/>
      <c r="U123" s="7" t="s">
        <v>7</v>
      </c>
      <c r="V123" s="8" t="s">
        <v>240</v>
      </c>
      <c r="W123" s="8" t="s">
        <v>241</v>
      </c>
    </row>
    <row r="124" spans="1:23" x14ac:dyDescent="0.2">
      <c r="A124" s="9"/>
      <c r="B124" s="8" t="s">
        <v>242</v>
      </c>
      <c r="C124" s="8" t="s">
        <v>243</v>
      </c>
      <c r="D124" s="22"/>
      <c r="E124" s="9"/>
      <c r="F124" s="8" t="s">
        <v>244</v>
      </c>
      <c r="G124" s="8" t="s">
        <v>245</v>
      </c>
      <c r="I124" s="9"/>
      <c r="J124" s="8" t="s">
        <v>246</v>
      </c>
      <c r="K124" s="8" t="s">
        <v>247</v>
      </c>
      <c r="L124" s="22"/>
      <c r="M124" s="9"/>
      <c r="N124" s="8" t="s">
        <v>248</v>
      </c>
      <c r="O124" s="8" t="s">
        <v>249</v>
      </c>
      <c r="Q124" s="9"/>
      <c r="R124" s="8" t="s">
        <v>250</v>
      </c>
      <c r="S124" s="8" t="s">
        <v>251</v>
      </c>
      <c r="T124" s="22"/>
      <c r="U124" s="9"/>
      <c r="V124" s="8" t="s">
        <v>252</v>
      </c>
      <c r="W124" s="8" t="s">
        <v>253</v>
      </c>
    </row>
    <row r="125" spans="1:23" x14ac:dyDescent="0.2">
      <c r="A125" s="7" t="s">
        <v>32</v>
      </c>
      <c r="B125" s="8" t="s">
        <v>33</v>
      </c>
      <c r="C125" s="8" t="s">
        <v>34</v>
      </c>
      <c r="D125" s="22"/>
      <c r="E125" s="7" t="s">
        <v>32</v>
      </c>
      <c r="F125" s="8" t="s">
        <v>33</v>
      </c>
      <c r="G125" s="8" t="s">
        <v>34</v>
      </c>
      <c r="I125" s="7" t="s">
        <v>32</v>
      </c>
      <c r="J125" s="8" t="s">
        <v>35</v>
      </c>
      <c r="K125" s="8" t="s">
        <v>37</v>
      </c>
      <c r="L125" s="22"/>
      <c r="M125" s="7" t="s">
        <v>32</v>
      </c>
      <c r="N125" s="8" t="s">
        <v>35</v>
      </c>
      <c r="O125" s="8" t="s">
        <v>37</v>
      </c>
      <c r="Q125" s="7" t="s">
        <v>32</v>
      </c>
      <c r="R125" s="8" t="s">
        <v>38</v>
      </c>
      <c r="S125" s="8" t="s">
        <v>39</v>
      </c>
      <c r="T125" s="22"/>
      <c r="U125" s="7" t="s">
        <v>32</v>
      </c>
      <c r="V125" s="8" t="s">
        <v>38</v>
      </c>
      <c r="W125" s="8" t="s">
        <v>39</v>
      </c>
    </row>
    <row r="126" spans="1:23" x14ac:dyDescent="0.2">
      <c r="A126" s="9"/>
      <c r="B126" s="8" t="s">
        <v>40</v>
      </c>
      <c r="C126" s="8" t="s">
        <v>41</v>
      </c>
      <c r="D126" s="23"/>
      <c r="E126" s="9"/>
      <c r="F126" s="8" t="s">
        <v>40</v>
      </c>
      <c r="G126" s="8" t="s">
        <v>41</v>
      </c>
      <c r="I126" s="9"/>
      <c r="J126" s="8" t="s">
        <v>42</v>
      </c>
      <c r="K126" s="8" t="s">
        <v>44</v>
      </c>
      <c r="L126" s="23"/>
      <c r="M126" s="9"/>
      <c r="N126" s="8" t="s">
        <v>42</v>
      </c>
      <c r="O126" s="8" t="s">
        <v>44</v>
      </c>
      <c r="Q126" s="9"/>
      <c r="R126" s="8" t="s">
        <v>45</v>
      </c>
      <c r="S126" s="8" t="s">
        <v>46</v>
      </c>
      <c r="T126" s="23"/>
      <c r="U126" s="9"/>
      <c r="V126" s="8" t="s">
        <v>45</v>
      </c>
      <c r="W126" s="8" t="s">
        <v>46</v>
      </c>
    </row>
    <row r="127" spans="1:23" ht="16" customHeight="1" x14ac:dyDescent="0.2">
      <c r="A127" s="11" t="s">
        <v>47</v>
      </c>
      <c r="B127" s="12">
        <f>B125-B123</f>
        <v>5.6386352558003026</v>
      </c>
      <c r="C127" s="12">
        <f>C125-C123</f>
        <v>0.7496519338150982</v>
      </c>
      <c r="D127" s="23"/>
      <c r="E127" s="11" t="s">
        <v>47</v>
      </c>
      <c r="F127" s="12">
        <f>F125-F123</f>
        <v>7.6683898564729009</v>
      </c>
      <c r="G127" s="12">
        <f>G125-G123</f>
        <v>1.5238969633891983</v>
      </c>
      <c r="I127" s="11" t="s">
        <v>47</v>
      </c>
      <c r="J127" s="12">
        <f>J125-J123</f>
        <v>5.4077674719456006</v>
      </c>
      <c r="K127" s="12">
        <f>K125-K123</f>
        <v>0.5554803954162999</v>
      </c>
      <c r="L127" s="23"/>
      <c r="M127" s="11" t="s">
        <v>47</v>
      </c>
      <c r="N127" s="12">
        <f>N125-N123</f>
        <v>5.9643666882257023</v>
      </c>
      <c r="O127" s="12">
        <f>O125-O123</f>
        <v>0.7077661135911022</v>
      </c>
      <c r="Q127" s="11" t="s">
        <v>47</v>
      </c>
      <c r="R127" s="12">
        <f>R125-R123</f>
        <v>5.6437494751186996</v>
      </c>
      <c r="S127" s="12">
        <f>S125-S123</f>
        <v>2.2510553903061989</v>
      </c>
      <c r="T127" s="23"/>
      <c r="U127" s="11" t="s">
        <v>47</v>
      </c>
      <c r="V127" s="12">
        <f>V125-V123</f>
        <v>6.4625402530245992</v>
      </c>
      <c r="W127" s="12">
        <f>W125-W123</f>
        <v>2.9067547331385022</v>
      </c>
    </row>
    <row r="128" spans="1:23" x14ac:dyDescent="0.2">
      <c r="A128" s="13"/>
      <c r="B128" s="12">
        <f>B125-B124</f>
        <v>5.9384933006955016</v>
      </c>
      <c r="C128" s="12">
        <f>C125-C124</f>
        <v>0.27384597423250057</v>
      </c>
      <c r="D128" s="23"/>
      <c r="E128" s="13"/>
      <c r="F128" s="12">
        <f>F125-F124</f>
        <v>8.0244922976976021</v>
      </c>
      <c r="G128" s="12">
        <f>G125-G124</f>
        <v>0.8751886719354971</v>
      </c>
      <c r="I128" s="13"/>
      <c r="J128" s="12">
        <f>J125-J124</f>
        <v>5.0643623648714033</v>
      </c>
      <c r="K128" s="12">
        <f>K125-K124</f>
        <v>0.56366077449660068</v>
      </c>
      <c r="L128" s="23"/>
      <c r="M128" s="13"/>
      <c r="N128" s="12">
        <f>N125-N124</f>
        <v>6.588431553596001</v>
      </c>
      <c r="O128" s="12">
        <f>O125-O124</f>
        <v>1.1273983718926992</v>
      </c>
      <c r="Q128" s="13"/>
      <c r="R128" s="12">
        <f>R125-R124</f>
        <v>5.3173384645532984</v>
      </c>
      <c r="S128" s="12">
        <f>S125-S124</f>
        <v>2.2224211474150017</v>
      </c>
      <c r="T128" s="23"/>
      <c r="U128" s="13"/>
      <c r="V128" s="12">
        <f>V125-V124</f>
        <v>6.3811172352057994</v>
      </c>
      <c r="W128" s="12">
        <f>W125-W124</f>
        <v>3.2080170969680992</v>
      </c>
    </row>
    <row r="129" spans="1:23" x14ac:dyDescent="0.2">
      <c r="A129" s="13"/>
      <c r="B129" s="12">
        <f>B126-B123</f>
        <v>5.543027395657802</v>
      </c>
      <c r="C129" s="12">
        <f>C126-C123</f>
        <v>0.63470689759639853</v>
      </c>
      <c r="D129" s="23"/>
      <c r="E129" s="13"/>
      <c r="F129" s="12">
        <f>F126-F123</f>
        <v>7.5727819963304004</v>
      </c>
      <c r="G129" s="12">
        <f>G126-G123</f>
        <v>1.4089519271704987</v>
      </c>
      <c r="I129" s="13"/>
      <c r="J129" s="12">
        <f>J126-J123</f>
        <v>5.1608154322580972</v>
      </c>
      <c r="K129" s="12">
        <f>K126-K123</f>
        <v>0.59289088675409829</v>
      </c>
      <c r="L129" s="23"/>
      <c r="M129" s="13"/>
      <c r="N129" s="12">
        <f>N126-N123</f>
        <v>5.7174146485381989</v>
      </c>
      <c r="O129" s="12">
        <f>O126-O123</f>
        <v>0.74517660492890059</v>
      </c>
      <c r="Q129" s="13"/>
      <c r="R129" s="12">
        <f>R126-R123</f>
        <v>5.6942607842729025</v>
      </c>
      <c r="S129" s="12">
        <f>S126-S123</f>
        <v>2.6850308478821994</v>
      </c>
      <c r="T129" s="23"/>
      <c r="U129" s="13"/>
      <c r="V129" s="12">
        <f>V126-V123</f>
        <v>6.5130515621788021</v>
      </c>
      <c r="W129" s="12">
        <f>W126-W123</f>
        <v>3.3407301907145026</v>
      </c>
    </row>
    <row r="130" spans="1:23" x14ac:dyDescent="0.2">
      <c r="A130" s="13"/>
      <c r="B130" s="12">
        <f>B126-B124</f>
        <v>5.8428854405530011</v>
      </c>
      <c r="C130" s="12">
        <f>C126-C124</f>
        <v>0.1589009380138009</v>
      </c>
      <c r="D130" s="24"/>
      <c r="E130" s="13"/>
      <c r="F130" s="12">
        <f>F126-F124</f>
        <v>7.9288844375551015</v>
      </c>
      <c r="G130" s="12">
        <f>G126-G124</f>
        <v>0.76024363571679743</v>
      </c>
      <c r="I130" s="13"/>
      <c r="J130" s="12">
        <f>J126-J124</f>
        <v>4.8174103251839</v>
      </c>
      <c r="K130" s="12">
        <f>K126-K124</f>
        <v>0.60107126583439907</v>
      </c>
      <c r="L130" s="24"/>
      <c r="M130" s="13"/>
      <c r="N130" s="12">
        <f>N126-N124</f>
        <v>6.3414795139084976</v>
      </c>
      <c r="O130" s="12">
        <f>O126-O124</f>
        <v>1.1648088632304976</v>
      </c>
      <c r="Q130" s="13"/>
      <c r="R130" s="12">
        <f>R126-R124</f>
        <v>5.3678497737075013</v>
      </c>
      <c r="S130" s="12">
        <f>S126-S124</f>
        <v>2.6563966049910022</v>
      </c>
      <c r="T130" s="24"/>
      <c r="U130" s="13"/>
      <c r="V130" s="12">
        <f>V126-V124</f>
        <v>6.4316285443600023</v>
      </c>
      <c r="W130" s="12">
        <f>W126-W124</f>
        <v>3.6419925545440996</v>
      </c>
    </row>
    <row r="131" spans="1:23" x14ac:dyDescent="0.2">
      <c r="A131" s="7" t="s">
        <v>48</v>
      </c>
      <c r="B131" s="15">
        <f t="shared" ref="B131:C134" si="42">POWER(2,B127)</f>
        <v>49.819383228723019</v>
      </c>
      <c r="C131" s="15">
        <f t="shared" si="42"/>
        <v>1.6813871282701114</v>
      </c>
      <c r="D131" s="24"/>
      <c r="E131" s="7" t="s">
        <v>48</v>
      </c>
      <c r="F131" s="15">
        <f t="shared" ref="F131:G134" si="43">POWER(2,F127)</f>
        <v>203.43017150881616</v>
      </c>
      <c r="G131" s="15">
        <f t="shared" si="43"/>
        <v>2.8756676795075671</v>
      </c>
      <c r="I131" s="7" t="s">
        <v>48</v>
      </c>
      <c r="J131" s="15">
        <f t="shared" ref="J131:K134" si="44">POWER(2,J127)</f>
        <v>42.452201664599883</v>
      </c>
      <c r="K131" s="15">
        <f t="shared" si="44"/>
        <v>1.4696579254554698</v>
      </c>
      <c r="L131" s="24"/>
      <c r="M131" s="7" t="s">
        <v>48</v>
      </c>
      <c r="N131" s="15">
        <f t="shared" ref="N131:O134" si="45">POWER(2,N127)</f>
        <v>62.438617476448087</v>
      </c>
      <c r="O131" s="15">
        <f t="shared" si="45"/>
        <v>1.6332731782567884</v>
      </c>
      <c r="Q131" s="7" t="s">
        <v>48</v>
      </c>
      <c r="R131" s="15">
        <f t="shared" ref="R131:S134" si="46">POWER(2,R127)</f>
        <v>49.996301688634404</v>
      </c>
      <c r="S131" s="15">
        <f t="shared" si="46"/>
        <v>4.7603095473034394</v>
      </c>
      <c r="T131" s="24"/>
      <c r="U131" s="7" t="s">
        <v>48</v>
      </c>
      <c r="V131" s="15">
        <f t="shared" ref="V131:W134" si="47">POWER(2,V127)</f>
        <v>88.189821656988642</v>
      </c>
      <c r="W131" s="15">
        <f t="shared" si="47"/>
        <v>7.4992937380955444</v>
      </c>
    </row>
    <row r="132" spans="1:23" x14ac:dyDescent="0.2">
      <c r="A132" s="9"/>
      <c r="B132" s="15">
        <f t="shared" si="42"/>
        <v>61.328820544263159</v>
      </c>
      <c r="C132" s="15">
        <f t="shared" si="42"/>
        <v>1.2090265902093833</v>
      </c>
      <c r="D132" s="24"/>
      <c r="E132" s="9"/>
      <c r="F132" s="15">
        <f t="shared" si="43"/>
        <v>260.38315298780793</v>
      </c>
      <c r="G132" s="15">
        <f t="shared" si="43"/>
        <v>1.8342479489393595</v>
      </c>
      <c r="I132" s="9"/>
      <c r="J132" s="15">
        <f t="shared" si="44"/>
        <v>33.459926354147001</v>
      </c>
      <c r="K132" s="15">
        <f t="shared" si="44"/>
        <v>1.4780148600471299</v>
      </c>
      <c r="L132" s="24"/>
      <c r="M132" s="9"/>
      <c r="N132" s="15">
        <f t="shared" si="45"/>
        <v>96.231115920241734</v>
      </c>
      <c r="O132" s="15">
        <f t="shared" si="45"/>
        <v>2.1846442548035867</v>
      </c>
      <c r="Q132" s="9"/>
      <c r="R132" s="15">
        <f t="shared" si="46"/>
        <v>39.872950624527604</v>
      </c>
      <c r="S132" s="15">
        <f t="shared" si="46"/>
        <v>4.666759587460092</v>
      </c>
      <c r="T132" s="24"/>
      <c r="U132" s="9"/>
      <c r="V132" s="15">
        <f t="shared" si="47"/>
        <v>83.350401015198997</v>
      </c>
      <c r="W132" s="15">
        <f t="shared" si="47"/>
        <v>9.2407957858191825</v>
      </c>
    </row>
    <row r="133" spans="1:23" x14ac:dyDescent="0.2">
      <c r="A133" s="9"/>
      <c r="B133" s="15">
        <f t="shared" si="42"/>
        <v>46.624857006135564</v>
      </c>
      <c r="C133" s="15">
        <f t="shared" si="42"/>
        <v>1.5526222823942015</v>
      </c>
      <c r="D133" s="24"/>
      <c r="E133" s="9"/>
      <c r="F133" s="15">
        <f t="shared" si="43"/>
        <v>190.38579048212148</v>
      </c>
      <c r="G133" s="15">
        <f t="shared" si="43"/>
        <v>2.6554418318628943</v>
      </c>
      <c r="I133" s="9"/>
      <c r="J133" s="15">
        <f t="shared" si="44"/>
        <v>35.773402353419002</v>
      </c>
      <c r="K133" s="15">
        <f t="shared" si="44"/>
        <v>1.5082659998943024</v>
      </c>
      <c r="L133" s="24"/>
      <c r="M133" s="9"/>
      <c r="N133" s="15">
        <f t="shared" si="45"/>
        <v>52.615452150713544</v>
      </c>
      <c r="O133" s="15">
        <f t="shared" si="45"/>
        <v>1.6761794432813819</v>
      </c>
      <c r="Q133" s="9"/>
      <c r="R133" s="15">
        <f t="shared" si="46"/>
        <v>51.777764895592469</v>
      </c>
      <c r="S133" s="15">
        <f t="shared" si="46"/>
        <v>6.4309454317386026</v>
      </c>
      <c r="T133" s="24"/>
      <c r="U133" s="9"/>
      <c r="V133" s="15">
        <f t="shared" si="47"/>
        <v>91.332192536509794</v>
      </c>
      <c r="W133" s="15">
        <f t="shared" si="47"/>
        <v>10.131179144345939</v>
      </c>
    </row>
    <row r="134" spans="1:23" x14ac:dyDescent="0.2">
      <c r="A134" s="9"/>
      <c r="B134" s="15">
        <f t="shared" si="42"/>
        <v>57.396284396042546</v>
      </c>
      <c r="C134" s="15">
        <f t="shared" si="42"/>
        <v>1.1164362997696324</v>
      </c>
      <c r="D134" s="25"/>
      <c r="E134" s="9"/>
      <c r="F134" s="15">
        <f t="shared" si="43"/>
        <v>243.68682404449822</v>
      </c>
      <c r="G134" s="15">
        <f t="shared" si="43"/>
        <v>1.6937766377985517</v>
      </c>
      <c r="I134" s="9"/>
      <c r="J134" s="15">
        <f t="shared" si="44"/>
        <v>28.19583817205892</v>
      </c>
      <c r="K134" s="15">
        <f t="shared" si="44"/>
        <v>1.5168424720716869</v>
      </c>
      <c r="L134" s="25"/>
      <c r="M134" s="9"/>
      <c r="N134" s="15">
        <f t="shared" si="45"/>
        <v>81.091540456050453</v>
      </c>
      <c r="O134" s="15">
        <f t="shared" si="45"/>
        <v>2.2420350983127557</v>
      </c>
      <c r="Q134" s="9"/>
      <c r="R134" s="15">
        <f t="shared" si="46"/>
        <v>41.293699601778435</v>
      </c>
      <c r="S134" s="15">
        <f t="shared" si="46"/>
        <v>6.3045640103382468</v>
      </c>
      <c r="T134" s="25"/>
      <c r="U134" s="9"/>
      <c r="V134" s="15">
        <f t="shared" si="47"/>
        <v>86.32033414382343</v>
      </c>
      <c r="W134" s="15">
        <f t="shared" si="47"/>
        <v>12.483863255931899</v>
      </c>
    </row>
    <row r="135" spans="1:23" x14ac:dyDescent="0.2">
      <c r="A135" s="5" t="s">
        <v>49</v>
      </c>
      <c r="B135" s="17">
        <f>AVERAGE(B131:B134)</f>
        <v>53.792336293791074</v>
      </c>
      <c r="C135" s="17">
        <f>AVERAGE(C131:C134)</f>
        <v>1.3898680751608321</v>
      </c>
      <c r="D135" s="25"/>
      <c r="E135" s="5" t="s">
        <v>49</v>
      </c>
      <c r="F135" s="17">
        <f>AVERAGE(F131:F134)</f>
        <v>224.47148475581093</v>
      </c>
      <c r="G135" s="17">
        <f>AVERAGE(G131:G134)</f>
        <v>2.2647835245270933</v>
      </c>
      <c r="I135" s="5" t="s">
        <v>49</v>
      </c>
      <c r="J135" s="17">
        <f>AVERAGE(J131:J134)</f>
        <v>34.970342136056203</v>
      </c>
      <c r="K135" s="17">
        <f>AVERAGE(K131:K134)</f>
        <v>1.4931953143671473</v>
      </c>
      <c r="L135" s="25"/>
      <c r="M135" s="5" t="s">
        <v>49</v>
      </c>
      <c r="N135" s="17">
        <f>AVERAGE(N131:N134)</f>
        <v>73.094181500863456</v>
      </c>
      <c r="O135" s="17">
        <f>AVERAGE(O131:O134)</f>
        <v>1.9340329936636282</v>
      </c>
      <c r="Q135" s="5" t="s">
        <v>49</v>
      </c>
      <c r="R135" s="17">
        <f>AVERAGE(R131:R134)</f>
        <v>45.735179202633226</v>
      </c>
      <c r="S135" s="17">
        <f>AVERAGE(S131:S134)</f>
        <v>5.5406446442100954</v>
      </c>
      <c r="T135" s="25"/>
      <c r="U135" s="5" t="s">
        <v>49</v>
      </c>
      <c r="V135" s="17">
        <f>AVERAGE(V131:V134)</f>
        <v>87.298187338130219</v>
      </c>
      <c r="W135" s="17">
        <f>AVERAGE(W131:W134)</f>
        <v>9.8387829810481406</v>
      </c>
    </row>
    <row r="136" spans="1:23" x14ac:dyDescent="0.2">
      <c r="A136" s="5" t="s">
        <v>50</v>
      </c>
      <c r="B136" s="17">
        <f>STDEV(B131:B134)</f>
        <v>6.7563341188729176</v>
      </c>
      <c r="C136" s="17">
        <f>STDEV(C131:C134)</f>
        <v>0.27014864351002627</v>
      </c>
      <c r="D136" s="26"/>
      <c r="E136" s="5" t="s">
        <v>50</v>
      </c>
      <c r="F136" s="17">
        <f>STDEV(F131:F134)</f>
        <v>32.9820587413925</v>
      </c>
      <c r="G136" s="17">
        <f>STDEV(G131:G134)</f>
        <v>0.58799181129070155</v>
      </c>
      <c r="I136" s="5" t="s">
        <v>50</v>
      </c>
      <c r="J136" s="17">
        <f>STDEV(J131:J134)</f>
        <v>5.9103972655545851</v>
      </c>
      <c r="K136" s="17">
        <f>STDEV(K131:K134)</f>
        <v>2.2882078139186152E-2</v>
      </c>
      <c r="L136" s="26"/>
      <c r="M136" s="5" t="s">
        <v>50</v>
      </c>
      <c r="N136" s="17">
        <f>STDEV(N131:N134)</f>
        <v>19.426741749967814</v>
      </c>
      <c r="O136" s="17">
        <f>STDEV(O131:O134)</f>
        <v>0.32383957998096186</v>
      </c>
      <c r="Q136" s="5" t="s">
        <v>50</v>
      </c>
      <c r="R136" s="17">
        <f>STDEV(R131:R134)</f>
        <v>6.0211425173917972</v>
      </c>
      <c r="S136" s="17">
        <f>STDEV(S131:S134)</f>
        <v>0.95721927931809736</v>
      </c>
      <c r="T136" s="26"/>
      <c r="U136" s="5" t="s">
        <v>50</v>
      </c>
      <c r="V136" s="17">
        <f>STDEV(V131:V134)</f>
        <v>3.3471093707983495</v>
      </c>
      <c r="W136" s="17">
        <f>STDEV(W131:W134)</f>
        <v>2.0746681485994491</v>
      </c>
    </row>
    <row r="138" spans="1:23" x14ac:dyDescent="0.2">
      <c r="A138" s="18" t="s">
        <v>0</v>
      </c>
      <c r="B138" s="18"/>
      <c r="C138" s="18"/>
      <c r="D138" s="19"/>
      <c r="E138" s="18" t="s">
        <v>0</v>
      </c>
      <c r="F138" s="18"/>
      <c r="G138" s="18"/>
      <c r="I138" s="2" t="s">
        <v>1</v>
      </c>
      <c r="J138" s="2"/>
      <c r="K138" s="2"/>
      <c r="L138" s="19"/>
      <c r="M138" s="2" t="s">
        <v>1</v>
      </c>
      <c r="N138" s="2"/>
      <c r="O138" s="2"/>
      <c r="Q138" s="2" t="s">
        <v>2</v>
      </c>
      <c r="R138" s="2"/>
      <c r="S138" s="2"/>
      <c r="T138" s="3"/>
      <c r="U138" s="2" t="s">
        <v>2</v>
      </c>
      <c r="V138" s="2"/>
      <c r="W138" s="2"/>
    </row>
    <row r="139" spans="1:23" x14ac:dyDescent="0.2">
      <c r="A139" s="20" t="s">
        <v>254</v>
      </c>
      <c r="B139" s="21" t="s">
        <v>4</v>
      </c>
      <c r="C139" s="21" t="s">
        <v>84</v>
      </c>
      <c r="D139" s="22"/>
      <c r="E139" s="20" t="s">
        <v>255</v>
      </c>
      <c r="F139" s="21" t="s">
        <v>4</v>
      </c>
      <c r="G139" s="21" t="s">
        <v>84</v>
      </c>
      <c r="I139" s="20" t="s">
        <v>254</v>
      </c>
      <c r="J139" s="21" t="s">
        <v>4</v>
      </c>
      <c r="K139" s="21" t="s">
        <v>84</v>
      </c>
      <c r="L139" s="22"/>
      <c r="M139" s="20" t="s">
        <v>255</v>
      </c>
      <c r="N139" s="21" t="s">
        <v>4</v>
      </c>
      <c r="O139" s="21" t="s">
        <v>84</v>
      </c>
      <c r="Q139" s="20" t="s">
        <v>254</v>
      </c>
      <c r="R139" s="21" t="s">
        <v>4</v>
      </c>
      <c r="S139" s="21" t="s">
        <v>84</v>
      </c>
      <c r="T139" s="22"/>
      <c r="U139" s="20" t="s">
        <v>255</v>
      </c>
      <c r="V139" s="21" t="s">
        <v>4</v>
      </c>
      <c r="W139" s="21" t="s">
        <v>84</v>
      </c>
    </row>
    <row r="140" spans="1:23" x14ac:dyDescent="0.2">
      <c r="A140" s="7" t="s">
        <v>7</v>
      </c>
      <c r="B140" s="8" t="s">
        <v>256</v>
      </c>
      <c r="C140" s="8" t="s">
        <v>257</v>
      </c>
      <c r="D140" s="22"/>
      <c r="E140" s="7" t="s">
        <v>7</v>
      </c>
      <c r="F140" s="8" t="s">
        <v>258</v>
      </c>
      <c r="G140" s="8" t="s">
        <v>259</v>
      </c>
      <c r="I140" s="7" t="s">
        <v>7</v>
      </c>
      <c r="J140" s="8" t="s">
        <v>260</v>
      </c>
      <c r="K140" s="8" t="s">
        <v>261</v>
      </c>
      <c r="L140" s="22"/>
      <c r="M140" s="7" t="s">
        <v>7</v>
      </c>
      <c r="N140" s="8" t="s">
        <v>262</v>
      </c>
      <c r="O140" s="8" t="s">
        <v>263</v>
      </c>
      <c r="Q140" s="7" t="s">
        <v>7</v>
      </c>
      <c r="R140" s="8" t="s">
        <v>264</v>
      </c>
      <c r="S140" s="8" t="s">
        <v>265</v>
      </c>
      <c r="T140" s="22"/>
      <c r="U140" s="7" t="s">
        <v>7</v>
      </c>
      <c r="V140" s="8" t="s">
        <v>266</v>
      </c>
      <c r="W140" s="8" t="s">
        <v>267</v>
      </c>
    </row>
    <row r="141" spans="1:23" x14ac:dyDescent="0.2">
      <c r="A141" s="9"/>
      <c r="B141" s="8" t="s">
        <v>268</v>
      </c>
      <c r="C141" s="8" t="s">
        <v>269</v>
      </c>
      <c r="D141" s="22"/>
      <c r="E141" s="9"/>
      <c r="F141" s="8" t="s">
        <v>270</v>
      </c>
      <c r="G141" s="8" t="s">
        <v>271</v>
      </c>
      <c r="I141" s="9"/>
      <c r="J141" s="8" t="s">
        <v>272</v>
      </c>
      <c r="K141" s="8" t="s">
        <v>273</v>
      </c>
      <c r="L141" s="22"/>
      <c r="M141" s="9"/>
      <c r="N141" s="8" t="s">
        <v>274</v>
      </c>
      <c r="O141" s="8" t="s">
        <v>275</v>
      </c>
      <c r="Q141" s="9"/>
      <c r="R141" s="8" t="s">
        <v>276</v>
      </c>
      <c r="S141" s="8" t="s">
        <v>277</v>
      </c>
      <c r="T141" s="22"/>
      <c r="U141" s="9"/>
      <c r="V141" s="8" t="s">
        <v>278</v>
      </c>
      <c r="W141" s="8" t="s">
        <v>279</v>
      </c>
    </row>
    <row r="142" spans="1:23" x14ac:dyDescent="0.2">
      <c r="A142" s="7" t="s">
        <v>32</v>
      </c>
      <c r="B142" s="8" t="s">
        <v>33</v>
      </c>
      <c r="C142" s="8" t="s">
        <v>34</v>
      </c>
      <c r="D142" s="22"/>
      <c r="E142" s="7" t="s">
        <v>32</v>
      </c>
      <c r="F142" s="8" t="s">
        <v>33</v>
      </c>
      <c r="G142" s="8" t="s">
        <v>140</v>
      </c>
      <c r="I142" s="7" t="s">
        <v>32</v>
      </c>
      <c r="J142" s="8" t="s">
        <v>35</v>
      </c>
      <c r="K142" s="8" t="s">
        <v>37</v>
      </c>
      <c r="L142" s="22"/>
      <c r="M142" s="7" t="s">
        <v>32</v>
      </c>
      <c r="N142" s="8" t="s">
        <v>35</v>
      </c>
      <c r="O142" s="8" t="s">
        <v>37</v>
      </c>
      <c r="Q142" s="7" t="s">
        <v>32</v>
      </c>
      <c r="R142" s="8" t="s">
        <v>38</v>
      </c>
      <c r="S142" s="8" t="s">
        <v>39</v>
      </c>
      <c r="T142" s="22"/>
      <c r="U142" s="7" t="s">
        <v>32</v>
      </c>
      <c r="V142" s="8" t="s">
        <v>38</v>
      </c>
      <c r="W142" s="8" t="s">
        <v>280</v>
      </c>
    </row>
    <row r="143" spans="1:23" x14ac:dyDescent="0.2">
      <c r="A143" s="9"/>
      <c r="B143" s="8" t="s">
        <v>40</v>
      </c>
      <c r="C143" s="8" t="s">
        <v>41</v>
      </c>
      <c r="D143" s="23"/>
      <c r="E143" s="9"/>
      <c r="F143" s="8" t="s">
        <v>40</v>
      </c>
      <c r="G143" s="8" t="s">
        <v>142</v>
      </c>
      <c r="I143" s="9"/>
      <c r="J143" s="8" t="s">
        <v>42</v>
      </c>
      <c r="K143" s="8" t="s">
        <v>44</v>
      </c>
      <c r="L143" s="23"/>
      <c r="M143" s="9"/>
      <c r="N143" s="8" t="s">
        <v>42</v>
      </c>
      <c r="O143" s="8" t="s">
        <v>44</v>
      </c>
      <c r="Q143" s="9"/>
      <c r="R143" s="8" t="s">
        <v>45</v>
      </c>
      <c r="S143" s="8" t="s">
        <v>46</v>
      </c>
      <c r="T143" s="23"/>
      <c r="U143" s="9"/>
      <c r="V143" s="8" t="s">
        <v>45</v>
      </c>
      <c r="W143" s="8" t="s">
        <v>281</v>
      </c>
    </row>
    <row r="144" spans="1:23" ht="16" customHeight="1" x14ac:dyDescent="0.2">
      <c r="A144" s="11" t="s">
        <v>47</v>
      </c>
      <c r="B144" s="12">
        <f>B142-B140</f>
        <v>5.0912831668085019</v>
      </c>
      <c r="C144" s="12">
        <f>C142-C140</f>
        <v>2.4597714737229985</v>
      </c>
      <c r="D144" s="23"/>
      <c r="E144" s="11" t="s">
        <v>47</v>
      </c>
      <c r="F144" s="12">
        <f>F142-F140</f>
        <v>-1.2574262409643993</v>
      </c>
      <c r="G144" s="12">
        <f>G142-G140</f>
        <v>-8.4802421570736968</v>
      </c>
      <c r="I144" s="11" t="s">
        <v>47</v>
      </c>
      <c r="J144" s="12">
        <f>J142-J140</f>
        <v>5.5599744164183029</v>
      </c>
      <c r="K144" s="12">
        <f>K142-K140</f>
        <v>1.4311204968021016</v>
      </c>
      <c r="L144" s="23"/>
      <c r="M144" s="11" t="s">
        <v>47</v>
      </c>
      <c r="N144" s="12">
        <f>N142-N140</f>
        <v>-0.17514372108629672</v>
      </c>
      <c r="O144" s="12">
        <f>O142-O140</f>
        <v>-4.7549480937607989</v>
      </c>
      <c r="Q144" s="11" t="s">
        <v>47</v>
      </c>
      <c r="R144" s="12">
        <f>R142-R140</f>
        <v>5.9079439190555973</v>
      </c>
      <c r="S144" s="12">
        <f>S142-S140</f>
        <v>2.0415593655011008</v>
      </c>
      <c r="T144" s="23"/>
      <c r="U144" s="11" t="s">
        <v>47</v>
      </c>
      <c r="V144" s="12">
        <f>V142-V140</f>
        <v>-4.6888869866901217E-2</v>
      </c>
      <c r="W144" s="12">
        <f>W142-W140</f>
        <v>-5.3279208655880979</v>
      </c>
    </row>
    <row r="145" spans="1:23" x14ac:dyDescent="0.2">
      <c r="A145" s="13"/>
      <c r="B145" s="12">
        <f>B142-B141</f>
        <v>4.7120130939976015</v>
      </c>
      <c r="C145" s="12">
        <f>C142-C141</f>
        <v>2.4595851116265983</v>
      </c>
      <c r="D145" s="23"/>
      <c r="E145" s="13"/>
      <c r="F145" s="12">
        <f>F142-F141</f>
        <v>-1.6054287220003971</v>
      </c>
      <c r="G145" s="12">
        <f>G142-G141</f>
        <v>-7.9869001633864016</v>
      </c>
      <c r="I145" s="13"/>
      <c r="J145" s="12">
        <f>J142-J141</f>
        <v>5.9905497432811003</v>
      </c>
      <c r="K145" s="12">
        <f>K142-K141</f>
        <v>1.5956772446087015</v>
      </c>
      <c r="L145" s="23"/>
      <c r="M145" s="13"/>
      <c r="N145" s="12">
        <f>N142-N141</f>
        <v>-9.4076299914299E-2</v>
      </c>
      <c r="O145" s="12">
        <f>O142-O141</f>
        <v>-4.4941425186120973</v>
      </c>
      <c r="Q145" s="13"/>
      <c r="R145" s="12">
        <f>R142-R141</f>
        <v>6.5851276552863993</v>
      </c>
      <c r="S145" s="12">
        <f>S142-S141</f>
        <v>2.7301527742173022</v>
      </c>
      <c r="T145" s="23"/>
      <c r="U145" s="13"/>
      <c r="V145" s="12">
        <f>V142-V141</f>
        <v>-0.40899278528620187</v>
      </c>
      <c r="W145" s="12">
        <f>W142-W141</f>
        <v>-5.2605895862918004</v>
      </c>
    </row>
    <row r="146" spans="1:23" x14ac:dyDescent="0.2">
      <c r="A146" s="13"/>
      <c r="B146" s="12">
        <f>B143-B140</f>
        <v>4.9956753066660013</v>
      </c>
      <c r="C146" s="12">
        <f>C143-C140</f>
        <v>2.3448264375042989</v>
      </c>
      <c r="D146" s="23"/>
      <c r="E146" s="13"/>
      <c r="F146" s="12">
        <f>F143-F140</f>
        <v>-1.3530341011068998</v>
      </c>
      <c r="G146" s="12">
        <f>G143-G140</f>
        <v>-8.3050733377890964</v>
      </c>
      <c r="I146" s="13"/>
      <c r="J146" s="12">
        <f>J143-J140</f>
        <v>5.3130223767307996</v>
      </c>
      <c r="K146" s="12">
        <f>K143-K140</f>
        <v>1.4685309881399</v>
      </c>
      <c r="L146" s="23"/>
      <c r="M146" s="13"/>
      <c r="N146" s="12">
        <f>N143-N140</f>
        <v>-0.42209576077380007</v>
      </c>
      <c r="O146" s="12">
        <f>O143-O140</f>
        <v>-4.7175376024230005</v>
      </c>
      <c r="Q146" s="13"/>
      <c r="R146" s="12">
        <f>R143-R140</f>
        <v>5.9584552282098002</v>
      </c>
      <c r="S146" s="12">
        <f>S143-S140</f>
        <v>2.4755348230771013</v>
      </c>
      <c r="T146" s="23"/>
      <c r="U146" s="13"/>
      <c r="V146" s="12">
        <f>V143-V140</f>
        <v>3.6224392873016598E-3</v>
      </c>
      <c r="W146" s="12">
        <f>W143-W140</f>
        <v>-5.5146283514569987</v>
      </c>
    </row>
    <row r="147" spans="1:23" x14ac:dyDescent="0.2">
      <c r="A147" s="13"/>
      <c r="B147" s="12">
        <f>B143-B141</f>
        <v>4.6164052338551009</v>
      </c>
      <c r="C147" s="12">
        <f>C143-C141</f>
        <v>2.3446400754078986</v>
      </c>
      <c r="D147" s="24"/>
      <c r="E147" s="13"/>
      <c r="F147" s="12">
        <f>F143-F141</f>
        <v>-1.7010365821428977</v>
      </c>
      <c r="G147" s="12">
        <f>G143-G141</f>
        <v>-7.8117313441018013</v>
      </c>
      <c r="I147" s="13"/>
      <c r="J147" s="12">
        <f>J143-J141</f>
        <v>5.743597703593597</v>
      </c>
      <c r="K147" s="12">
        <f>K143-K141</f>
        <v>1.6330877359464999</v>
      </c>
      <c r="L147" s="24"/>
      <c r="M147" s="13"/>
      <c r="N147" s="12">
        <f>N143-N141</f>
        <v>-0.34102833960180234</v>
      </c>
      <c r="O147" s="12">
        <f>O143-O141</f>
        <v>-4.456732027274299</v>
      </c>
      <c r="Q147" s="13"/>
      <c r="R147" s="12">
        <f>R143-R141</f>
        <v>6.6356389644406022</v>
      </c>
      <c r="S147" s="12">
        <f>S143-S141</f>
        <v>3.1641282317933026</v>
      </c>
      <c r="T147" s="24"/>
      <c r="U147" s="13"/>
      <c r="V147" s="12">
        <f>V143-V141</f>
        <v>-0.35848147613199899</v>
      </c>
      <c r="W147" s="12">
        <f>W143-W141</f>
        <v>-5.4472970721607012</v>
      </c>
    </row>
    <row r="148" spans="1:23" x14ac:dyDescent="0.2">
      <c r="A148" s="7" t="s">
        <v>48</v>
      </c>
      <c r="B148" s="15">
        <f t="shared" ref="B148:C151" si="48">POWER(2,B144)</f>
        <v>34.090152940212661</v>
      </c>
      <c r="C148" s="15">
        <f t="shared" si="48"/>
        <v>5.5012957853873168</v>
      </c>
      <c r="D148" s="24"/>
      <c r="E148" s="7" t="s">
        <v>48</v>
      </c>
      <c r="F148" s="15">
        <f t="shared" ref="F148:G151" si="49">POWER(2,F144)</f>
        <v>0.41828952039755013</v>
      </c>
      <c r="G148" s="15">
        <f t="shared" si="49"/>
        <v>2.8002237853896831E-3</v>
      </c>
      <c r="I148" s="7" t="s">
        <v>48</v>
      </c>
      <c r="J148" s="15">
        <f t="shared" ref="J148:K151" si="50">POWER(2,J144)</f>
        <v>47.17577836897329</v>
      </c>
      <c r="K148" s="15">
        <f t="shared" si="50"/>
        <v>2.6965606762599443</v>
      </c>
      <c r="L148" s="24"/>
      <c r="M148" s="7" t="s">
        <v>48</v>
      </c>
      <c r="N148" s="15">
        <f t="shared" ref="N148:O151" si="51">POWER(2,N144)</f>
        <v>0.88567928345610325</v>
      </c>
      <c r="O148" s="15">
        <f t="shared" si="51"/>
        <v>3.7035481555077271E-2</v>
      </c>
      <c r="Q148" s="7" t="s">
        <v>48</v>
      </c>
      <c r="R148" s="15">
        <f t="shared" ref="R148:S151" si="52">POWER(2,R144)</f>
        <v>60.043822486284732</v>
      </c>
      <c r="S148" s="15">
        <f t="shared" si="52"/>
        <v>4.1169027384857166</v>
      </c>
      <c r="T148" s="24"/>
      <c r="U148" s="7" t="s">
        <v>48</v>
      </c>
      <c r="V148" s="15">
        <f t="shared" ref="V148:W151" si="53">POWER(2,V144)</f>
        <v>0.96802159027820101</v>
      </c>
      <c r="W148" s="15">
        <f t="shared" si="53"/>
        <v>2.4896368581965186E-2</v>
      </c>
    </row>
    <row r="149" spans="1:23" x14ac:dyDescent="0.2">
      <c r="A149" s="9"/>
      <c r="B149" s="15">
        <f t="shared" si="48"/>
        <v>26.209412208829846</v>
      </c>
      <c r="C149" s="15">
        <f t="shared" si="48"/>
        <v>5.500585193910017</v>
      </c>
      <c r="D149" s="24"/>
      <c r="E149" s="9"/>
      <c r="F149" s="15">
        <f t="shared" si="49"/>
        <v>0.32863801501954415</v>
      </c>
      <c r="G149" s="15">
        <f t="shared" si="49"/>
        <v>3.9418807191969043E-3</v>
      </c>
      <c r="I149" s="9"/>
      <c r="J149" s="15">
        <f t="shared" si="50"/>
        <v>63.582143259222718</v>
      </c>
      <c r="K149" s="15">
        <f t="shared" si="50"/>
        <v>3.0223636269014817</v>
      </c>
      <c r="L149" s="24"/>
      <c r="M149" s="9"/>
      <c r="N149" s="15">
        <f t="shared" si="51"/>
        <v>0.93687189715211816</v>
      </c>
      <c r="O149" s="15">
        <f t="shared" si="51"/>
        <v>4.4373971194236757E-2</v>
      </c>
      <c r="Q149" s="9"/>
      <c r="R149" s="15">
        <f t="shared" si="52"/>
        <v>96.010990365497349</v>
      </c>
      <c r="S149" s="15">
        <f t="shared" si="52"/>
        <v>6.6352589701817468</v>
      </c>
      <c r="T149" s="24"/>
      <c r="U149" s="9"/>
      <c r="V149" s="15">
        <f t="shared" si="53"/>
        <v>0.75314899969908644</v>
      </c>
      <c r="W149" s="15">
        <f t="shared" si="53"/>
        <v>2.6085834803438145E-2</v>
      </c>
    </row>
    <row r="150" spans="1:23" x14ac:dyDescent="0.2">
      <c r="A150" s="9"/>
      <c r="B150" s="15">
        <f t="shared" si="48"/>
        <v>31.904218863117553</v>
      </c>
      <c r="C150" s="15">
        <f t="shared" si="48"/>
        <v>5.0799927481433018</v>
      </c>
      <c r="D150" s="24"/>
      <c r="E150" s="9"/>
      <c r="F150" s="15">
        <f t="shared" si="49"/>
        <v>0.39146789485857486</v>
      </c>
      <c r="G150" s="15">
        <f t="shared" si="49"/>
        <v>3.1617229316535616E-3</v>
      </c>
      <c r="I150" s="9"/>
      <c r="J150" s="15">
        <f t="shared" si="50"/>
        <v>39.753841609027617</v>
      </c>
      <c r="K150" s="15">
        <f t="shared" si="50"/>
        <v>2.7673996201492903</v>
      </c>
      <c r="L150" s="24"/>
      <c r="M150" s="9"/>
      <c r="N150" s="15">
        <f t="shared" si="51"/>
        <v>0.74633965073202624</v>
      </c>
      <c r="O150" s="15">
        <f t="shared" si="51"/>
        <v>3.8008407706115639E-2</v>
      </c>
      <c r="Q150" s="9"/>
      <c r="R150" s="15">
        <f t="shared" si="52"/>
        <v>62.18329794650176</v>
      </c>
      <c r="S150" s="15">
        <f t="shared" si="52"/>
        <v>5.5617342939335579</v>
      </c>
      <c r="T150" s="24"/>
      <c r="U150" s="9"/>
      <c r="V150" s="15">
        <f t="shared" si="53"/>
        <v>1.0025140384868989</v>
      </c>
      <c r="W150" s="15">
        <f t="shared" si="53"/>
        <v>2.187416336484542E-2</v>
      </c>
    </row>
    <row r="151" spans="1:23" x14ac:dyDescent="0.2">
      <c r="A151" s="9"/>
      <c r="B151" s="15">
        <f t="shared" si="48"/>
        <v>24.528808211881138</v>
      </c>
      <c r="C151" s="15">
        <f t="shared" si="48"/>
        <v>5.0793365755446267</v>
      </c>
      <c r="D151" s="25"/>
      <c r="E151" s="9"/>
      <c r="F151" s="15">
        <f t="shared" si="49"/>
        <v>0.30756503722094009</v>
      </c>
      <c r="G151" s="15">
        <f t="shared" si="49"/>
        <v>4.4507638027913906E-3</v>
      </c>
      <c r="I151" s="9"/>
      <c r="J151" s="15">
        <f t="shared" si="50"/>
        <v>53.579072559659672</v>
      </c>
      <c r="K151" s="15">
        <f t="shared" si="50"/>
        <v>3.1017614499373898</v>
      </c>
      <c r="L151" s="25"/>
      <c r="M151" s="9"/>
      <c r="N151" s="15">
        <f t="shared" si="51"/>
        <v>0.78947837841779922</v>
      </c>
      <c r="O151" s="15">
        <f t="shared" si="51"/>
        <v>4.5539680270709593E-2</v>
      </c>
      <c r="Q151" s="9"/>
      <c r="R151" s="15">
        <f t="shared" si="52"/>
        <v>99.432044343948348</v>
      </c>
      <c r="S151" s="15">
        <f t="shared" si="52"/>
        <v>8.9639104219314127</v>
      </c>
      <c r="T151" s="25"/>
      <c r="U151" s="9"/>
      <c r="V151" s="15">
        <f t="shared" si="53"/>
        <v>0.77998512931277353</v>
      </c>
      <c r="W151" s="15">
        <f t="shared" si="53"/>
        <v>2.2919238607839391E-2</v>
      </c>
    </row>
    <row r="152" spans="1:23" x14ac:dyDescent="0.2">
      <c r="A152" s="5" t="s">
        <v>49</v>
      </c>
      <c r="B152" s="17">
        <f>AVERAGE(B148:B151)</f>
        <v>29.1831480560103</v>
      </c>
      <c r="C152" s="17">
        <f>AVERAGE(C148:C151)</f>
        <v>5.2903025757463151</v>
      </c>
      <c r="D152" s="25"/>
      <c r="E152" s="5" t="s">
        <v>49</v>
      </c>
      <c r="F152" s="17">
        <f>AVERAGE(F148:F151)</f>
        <v>0.36149011687415233</v>
      </c>
      <c r="G152" s="17">
        <f>AVERAGE(G148:G151)</f>
        <v>3.5886478097578848E-3</v>
      </c>
      <c r="I152" s="5" t="s">
        <v>49</v>
      </c>
      <c r="J152" s="17">
        <f>AVERAGE(J148:J151)</f>
        <v>51.022708949220828</v>
      </c>
      <c r="K152" s="17">
        <f>AVERAGE(K148:K151)</f>
        <v>2.8970213433120269</v>
      </c>
      <c r="L152" s="25"/>
      <c r="M152" s="5" t="s">
        <v>49</v>
      </c>
      <c r="N152" s="17">
        <f>AVERAGE(N148:N151)</f>
        <v>0.83959230243951177</v>
      </c>
      <c r="O152" s="17">
        <f>AVERAGE(O148:O151)</f>
        <v>4.1239385181534811E-2</v>
      </c>
      <c r="Q152" s="5" t="s">
        <v>49</v>
      </c>
      <c r="R152" s="17">
        <f>AVERAGE(R148:R151)</f>
        <v>79.417538785558051</v>
      </c>
      <c r="S152" s="17">
        <f>AVERAGE(S148:S151)</f>
        <v>6.3194516061331081</v>
      </c>
      <c r="T152" s="25"/>
      <c r="U152" s="5" t="s">
        <v>49</v>
      </c>
      <c r="V152" s="17">
        <f>AVERAGE(V148:V151)</f>
        <v>0.87591743944423994</v>
      </c>
      <c r="W152" s="17">
        <f>AVERAGE(W148:W151)</f>
        <v>2.3943901339522039E-2</v>
      </c>
    </row>
    <row r="153" spans="1:23" x14ac:dyDescent="0.2">
      <c r="A153" s="5" t="s">
        <v>50</v>
      </c>
      <c r="B153" s="17">
        <f>STDEV(B148:B151)</f>
        <v>4.5456538783154032</v>
      </c>
      <c r="C153" s="17">
        <f>STDEV(C148:C151)</f>
        <v>0.24322403310795648</v>
      </c>
      <c r="D153" s="26"/>
      <c r="E153" s="5" t="s">
        <v>50</v>
      </c>
      <c r="F153" s="17">
        <f>STDEV(F148:F151)</f>
        <v>5.2000045594108223E-2</v>
      </c>
      <c r="G153" s="17">
        <f>STDEV(G148:G151)</f>
        <v>7.4652411604275368E-4</v>
      </c>
      <c r="I153" s="5" t="s">
        <v>50</v>
      </c>
      <c r="J153" s="17">
        <f>STDEV(J148:J151)</f>
        <v>10.100505451315206</v>
      </c>
      <c r="K153" s="17">
        <f>STDEV(K148:K151)</f>
        <v>0.19546139385824787</v>
      </c>
      <c r="L153" s="26"/>
      <c r="M153" s="5" t="s">
        <v>50</v>
      </c>
      <c r="N153" s="17">
        <f>STDEV(N148:N151)</f>
        <v>8.7168021273102608E-2</v>
      </c>
      <c r="O153" s="17">
        <f>STDEV(O148:O151)</f>
        <v>4.3370569311541336E-3</v>
      </c>
      <c r="Q153" s="5" t="s">
        <v>50</v>
      </c>
      <c r="R153" s="17">
        <f>STDEV(R148:R151)</f>
        <v>21.199709185316269</v>
      </c>
      <c r="S153" s="17">
        <f>STDEV(S148:S151)</f>
        <v>2.0427313218027852</v>
      </c>
      <c r="T153" s="26"/>
      <c r="U153" s="5" t="s">
        <v>50</v>
      </c>
      <c r="V153" s="17">
        <f>STDEV(V148:V151)</f>
        <v>0.12752120270061268</v>
      </c>
      <c r="W153" s="17">
        <f>STDEV(W148:W151)</f>
        <v>1.8998966471266026E-3</v>
      </c>
    </row>
    <row r="155" spans="1:23" x14ac:dyDescent="0.2">
      <c r="A155" s="18" t="s">
        <v>0</v>
      </c>
      <c r="B155" s="18"/>
      <c r="C155" s="18"/>
      <c r="I155" s="2" t="s">
        <v>1</v>
      </c>
      <c r="J155" s="2"/>
      <c r="K155" s="2"/>
      <c r="Q155" s="2" t="s">
        <v>2</v>
      </c>
      <c r="R155" s="2"/>
      <c r="S155" s="2"/>
    </row>
    <row r="156" spans="1:23" x14ac:dyDescent="0.2">
      <c r="A156" s="20" t="s">
        <v>282</v>
      </c>
      <c r="B156" s="21" t="s">
        <v>4</v>
      </c>
      <c r="C156" s="21" t="s">
        <v>84</v>
      </c>
      <c r="I156" s="20" t="s">
        <v>282</v>
      </c>
      <c r="J156" s="21" t="s">
        <v>4</v>
      </c>
      <c r="K156" s="21" t="s">
        <v>84</v>
      </c>
      <c r="Q156" s="20" t="s">
        <v>282</v>
      </c>
      <c r="R156" s="21" t="s">
        <v>4</v>
      </c>
      <c r="S156" s="21" t="s">
        <v>84</v>
      </c>
    </row>
    <row r="157" spans="1:23" x14ac:dyDescent="0.2">
      <c r="A157" s="7" t="s">
        <v>7</v>
      </c>
      <c r="B157" s="8" t="s">
        <v>283</v>
      </c>
      <c r="C157" s="8" t="s">
        <v>284</v>
      </c>
      <c r="I157" s="7" t="s">
        <v>7</v>
      </c>
      <c r="J157" s="8" t="s">
        <v>285</v>
      </c>
      <c r="K157" s="8" t="s">
        <v>286</v>
      </c>
      <c r="Q157" s="7" t="s">
        <v>7</v>
      </c>
      <c r="R157" s="8" t="s">
        <v>287</v>
      </c>
      <c r="S157" s="8" t="s">
        <v>288</v>
      </c>
    </row>
    <row r="158" spans="1:23" x14ac:dyDescent="0.2">
      <c r="A158" s="9"/>
      <c r="B158" s="8" t="s">
        <v>289</v>
      </c>
      <c r="C158" s="8" t="s">
        <v>290</v>
      </c>
      <c r="I158" s="9"/>
      <c r="J158" s="8" t="s">
        <v>291</v>
      </c>
      <c r="K158" s="8" t="s">
        <v>292</v>
      </c>
      <c r="Q158" s="9"/>
      <c r="R158" s="8" t="s">
        <v>293</v>
      </c>
      <c r="S158" s="8" t="s">
        <v>294</v>
      </c>
    </row>
    <row r="159" spans="1:23" x14ac:dyDescent="0.2">
      <c r="A159" s="7" t="s">
        <v>32</v>
      </c>
      <c r="B159" s="8" t="s">
        <v>33</v>
      </c>
      <c r="C159" s="8" t="s">
        <v>34</v>
      </c>
      <c r="I159" s="7" t="s">
        <v>32</v>
      </c>
      <c r="J159" s="8" t="s">
        <v>35</v>
      </c>
      <c r="K159" s="8" t="s">
        <v>37</v>
      </c>
      <c r="Q159" s="7" t="s">
        <v>32</v>
      </c>
      <c r="R159" s="8" t="s">
        <v>38</v>
      </c>
      <c r="S159" s="8" t="s">
        <v>39</v>
      </c>
    </row>
    <row r="160" spans="1:23" x14ac:dyDescent="0.2">
      <c r="A160" s="9"/>
      <c r="B160" s="8" t="s">
        <v>40</v>
      </c>
      <c r="C160" s="8" t="s">
        <v>41</v>
      </c>
      <c r="I160" s="9"/>
      <c r="J160" s="8" t="s">
        <v>42</v>
      </c>
      <c r="K160" s="8" t="s">
        <v>44</v>
      </c>
      <c r="Q160" s="9"/>
      <c r="R160" s="8" t="s">
        <v>45</v>
      </c>
      <c r="S160" s="8" t="s">
        <v>46</v>
      </c>
    </row>
    <row r="161" spans="1:19" ht="16" customHeight="1" x14ac:dyDescent="0.2">
      <c r="A161" s="11" t="s">
        <v>47</v>
      </c>
      <c r="B161" s="12">
        <f>B159-B157</f>
        <v>4.3645874121233028</v>
      </c>
      <c r="C161" s="12">
        <f>C159-C157</f>
        <v>3.4068801297880995</v>
      </c>
      <c r="I161" s="11" t="s">
        <v>47</v>
      </c>
      <c r="J161" s="12">
        <f>J159-J157</f>
        <v>5.0804919287897015</v>
      </c>
      <c r="K161" s="12">
        <f>K159-K157</f>
        <v>3.0325631678467992</v>
      </c>
      <c r="Q161" s="11" t="s">
        <v>47</v>
      </c>
      <c r="R161" s="12">
        <f>R159-R157</f>
        <v>4.7963336643563004</v>
      </c>
      <c r="S161" s="12">
        <f>S159-S157</f>
        <v>1.8531826768560009</v>
      </c>
    </row>
    <row r="162" spans="1:19" x14ac:dyDescent="0.2">
      <c r="A162" s="13"/>
      <c r="B162" s="12">
        <f>B159-B158</f>
        <v>4.3546576507997017</v>
      </c>
      <c r="C162" s="12">
        <f>C159-C158</f>
        <v>3.5666605831786988</v>
      </c>
      <c r="I162" s="13"/>
      <c r="J162" s="12">
        <f>J159-J158</f>
        <v>5.2088225401488017</v>
      </c>
      <c r="K162" s="12">
        <f>K159-K158</f>
        <v>2.7333790411992993</v>
      </c>
      <c r="Q162" s="13"/>
      <c r="R162" s="12">
        <f>R159-R158</f>
        <v>4.6566112399516975</v>
      </c>
      <c r="S162" s="12">
        <f>S159-S158</f>
        <v>1.8116287993212019</v>
      </c>
    </row>
    <row r="163" spans="1:19" x14ac:dyDescent="0.2">
      <c r="A163" s="13"/>
      <c r="B163" s="12">
        <f>B160-B157</f>
        <v>4.2689795519808023</v>
      </c>
      <c r="C163" s="12">
        <f>C160-C157</f>
        <v>3.2919350935693998</v>
      </c>
      <c r="I163" s="13"/>
      <c r="J163" s="12">
        <f>J160-J157</f>
        <v>4.8335398891021981</v>
      </c>
      <c r="K163" s="12">
        <f>K160-K157</f>
        <v>3.0699736591845976</v>
      </c>
      <c r="Q163" s="13"/>
      <c r="R163" s="12">
        <f>R160-R157</f>
        <v>4.8468449735105033</v>
      </c>
      <c r="S163" s="12">
        <f>S160-S157</f>
        <v>2.2871581344320013</v>
      </c>
    </row>
    <row r="164" spans="1:19" x14ac:dyDescent="0.2">
      <c r="A164" s="13"/>
      <c r="B164" s="12">
        <f>B160-B158</f>
        <v>4.2590497906572011</v>
      </c>
      <c r="C164" s="12">
        <f>C160-C158</f>
        <v>3.4517155469599992</v>
      </c>
      <c r="I164" s="13"/>
      <c r="J164" s="12">
        <f>J160-J158</f>
        <v>4.9618705004612984</v>
      </c>
      <c r="K164" s="12">
        <f>K160-K158</f>
        <v>2.7707895325370977</v>
      </c>
      <c r="Q164" s="13"/>
      <c r="R164" s="12">
        <f>R160-R158</f>
        <v>4.7071225491059003</v>
      </c>
      <c r="S164" s="12">
        <f>S160-S158</f>
        <v>2.2456042568972023</v>
      </c>
    </row>
    <row r="165" spans="1:19" x14ac:dyDescent="0.2">
      <c r="A165" s="7" t="s">
        <v>48</v>
      </c>
      <c r="B165" s="15">
        <f t="shared" ref="B165:C168" si="54">POWER(2,B161)</f>
        <v>20.600213895548759</v>
      </c>
      <c r="C165" s="15">
        <f t="shared" si="54"/>
        <v>10.606524774034597</v>
      </c>
      <c r="I165" s="7" t="s">
        <v>48</v>
      </c>
      <c r="J165" s="15">
        <f t="shared" ref="J165:K168" si="55">POWER(2,J161)</f>
        <v>33.836112736880004</v>
      </c>
      <c r="K165" s="15">
        <f t="shared" si="55"/>
        <v>8.1826217750783456</v>
      </c>
      <c r="Q165" s="7" t="s">
        <v>48</v>
      </c>
      <c r="R165" s="15">
        <f t="shared" ref="R165:S168" si="56">POWER(2,R161)</f>
        <v>27.786913055921751</v>
      </c>
      <c r="S165" s="15">
        <f t="shared" si="56"/>
        <v>3.6129634921192841</v>
      </c>
    </row>
    <row r="166" spans="1:19" x14ac:dyDescent="0.2">
      <c r="A166" s="9"/>
      <c r="B166" s="15">
        <f t="shared" si="54"/>
        <v>20.458913857191927</v>
      </c>
      <c r="C166" s="15">
        <f t="shared" si="54"/>
        <v>11.848730455023016</v>
      </c>
      <c r="I166" s="9"/>
      <c r="J166" s="15">
        <f t="shared" si="55"/>
        <v>36.983825105123117</v>
      </c>
      <c r="K166" s="15">
        <f t="shared" si="55"/>
        <v>6.6501138565635083</v>
      </c>
      <c r="Q166" s="9"/>
      <c r="R166" s="15">
        <f t="shared" si="56"/>
        <v>25.222008131639363</v>
      </c>
      <c r="S166" s="15">
        <f t="shared" si="56"/>
        <v>3.5103838640338596</v>
      </c>
    </row>
    <row r="167" spans="1:19" x14ac:dyDescent="0.2">
      <c r="A167" s="9"/>
      <c r="B167" s="15">
        <f t="shared" si="54"/>
        <v>19.279283783304805</v>
      </c>
      <c r="C167" s="15">
        <f t="shared" si="54"/>
        <v>9.7942504888063482</v>
      </c>
      <c r="I167" s="9"/>
      <c r="J167" s="15">
        <f t="shared" si="55"/>
        <v>28.512840972896154</v>
      </c>
      <c r="K167" s="15">
        <f t="shared" si="55"/>
        <v>8.3975801440465023</v>
      </c>
      <c r="Q167" s="9"/>
      <c r="R167" s="15">
        <f t="shared" si="56"/>
        <v>28.777013554801659</v>
      </c>
      <c r="S167" s="15">
        <f t="shared" si="56"/>
        <v>4.880937013401704</v>
      </c>
    </row>
    <row r="168" spans="1:19" x14ac:dyDescent="0.2">
      <c r="A168" s="9"/>
      <c r="B168" s="15">
        <f t="shared" si="54"/>
        <v>19.147044207935068</v>
      </c>
      <c r="C168" s="15">
        <f t="shared" si="54"/>
        <v>10.941324941317227</v>
      </c>
      <c r="I168" s="9"/>
      <c r="J168" s="15">
        <f t="shared" si="55"/>
        <v>31.165338997183383</v>
      </c>
      <c r="K168" s="15">
        <f t="shared" si="55"/>
        <v>6.8248130749012361</v>
      </c>
      <c r="Q168" s="9"/>
      <c r="R168" s="15">
        <f t="shared" si="56"/>
        <v>26.120716195526558</v>
      </c>
      <c r="S168" s="15">
        <f t="shared" si="56"/>
        <v>4.7423569517334236</v>
      </c>
    </row>
    <row r="169" spans="1:19" x14ac:dyDescent="0.2">
      <c r="A169" s="5" t="s">
        <v>49</v>
      </c>
      <c r="B169" s="17">
        <f>AVERAGE(B165:B168)</f>
        <v>19.871363935995142</v>
      </c>
      <c r="C169" s="17">
        <f>AVERAGE(C165:C168)</f>
        <v>10.797707664795297</v>
      </c>
      <c r="I169" s="5" t="s">
        <v>49</v>
      </c>
      <c r="J169" s="17">
        <f>AVERAGE(J165:J168)</f>
        <v>32.624529453020671</v>
      </c>
      <c r="K169" s="17">
        <f>AVERAGE(K165:K168)</f>
        <v>7.5137822126473974</v>
      </c>
      <c r="Q169" s="5" t="s">
        <v>49</v>
      </c>
      <c r="R169" s="17">
        <f>AVERAGE(R165:R168)</f>
        <v>26.976662734472331</v>
      </c>
      <c r="S169" s="17">
        <f>AVERAGE(S165:S168)</f>
        <v>4.1866603303220682</v>
      </c>
    </row>
    <row r="170" spans="1:19" x14ac:dyDescent="0.2">
      <c r="A170" s="5" t="s">
        <v>50</v>
      </c>
      <c r="B170" s="17">
        <f>STDEV(B165:B168)</f>
        <v>0.76411935130285535</v>
      </c>
      <c r="C170" s="17">
        <f>STDEV(C165:C168)</f>
        <v>0.85024546053026573</v>
      </c>
      <c r="I170" s="5" t="s">
        <v>50</v>
      </c>
      <c r="J170" s="17">
        <f>STDEV(J165:J168)</f>
        <v>3.6288938434074711</v>
      </c>
      <c r="K170" s="17">
        <f>STDEV(K165:K168)</f>
        <v>0.90352027202594565</v>
      </c>
      <c r="Q170" s="5" t="s">
        <v>50</v>
      </c>
      <c r="R170" s="17">
        <f>STDEV(R165:R168)</f>
        <v>1.6030414750764186</v>
      </c>
      <c r="S170" s="17">
        <f>STDEV(S165:S168)</f>
        <v>0.72509695184740197</v>
      </c>
    </row>
  </sheetData>
  <mergeCells count="285">
    <mergeCell ref="A165:A168"/>
    <mergeCell ref="I165:I168"/>
    <mergeCell ref="Q165:Q168"/>
    <mergeCell ref="A159:A160"/>
    <mergeCell ref="I159:I160"/>
    <mergeCell ref="Q159:Q160"/>
    <mergeCell ref="A161:A164"/>
    <mergeCell ref="I161:I164"/>
    <mergeCell ref="Q161:Q164"/>
    <mergeCell ref="A155:C155"/>
    <mergeCell ref="I155:K155"/>
    <mergeCell ref="Q155:S155"/>
    <mergeCell ref="A157:A158"/>
    <mergeCell ref="I157:I158"/>
    <mergeCell ref="Q157:Q158"/>
    <mergeCell ref="A148:A151"/>
    <mergeCell ref="E148:E151"/>
    <mergeCell ref="I148:I151"/>
    <mergeCell ref="M148:M151"/>
    <mergeCell ref="Q148:Q151"/>
    <mergeCell ref="U148:U151"/>
    <mergeCell ref="A144:A147"/>
    <mergeCell ref="E144:E147"/>
    <mergeCell ref="I144:I147"/>
    <mergeCell ref="M144:M147"/>
    <mergeCell ref="Q144:Q147"/>
    <mergeCell ref="U144:U147"/>
    <mergeCell ref="A142:A143"/>
    <mergeCell ref="E142:E143"/>
    <mergeCell ref="I142:I143"/>
    <mergeCell ref="M142:M143"/>
    <mergeCell ref="Q142:Q143"/>
    <mergeCell ref="U142:U143"/>
    <mergeCell ref="A140:A141"/>
    <mergeCell ref="E140:E141"/>
    <mergeCell ref="I140:I141"/>
    <mergeCell ref="M140:M141"/>
    <mergeCell ref="Q140:Q141"/>
    <mergeCell ref="U140:U141"/>
    <mergeCell ref="A138:C138"/>
    <mergeCell ref="E138:G138"/>
    <mergeCell ref="I138:K138"/>
    <mergeCell ref="M138:O138"/>
    <mergeCell ref="Q138:S138"/>
    <mergeCell ref="U138:W138"/>
    <mergeCell ref="A131:A134"/>
    <mergeCell ref="E131:E134"/>
    <mergeCell ref="I131:I134"/>
    <mergeCell ref="M131:M134"/>
    <mergeCell ref="Q131:Q134"/>
    <mergeCell ref="U131:U134"/>
    <mergeCell ref="A127:A130"/>
    <mergeCell ref="E127:E130"/>
    <mergeCell ref="I127:I130"/>
    <mergeCell ref="M127:M130"/>
    <mergeCell ref="Q127:Q130"/>
    <mergeCell ref="U127:U130"/>
    <mergeCell ref="A125:A126"/>
    <mergeCell ref="E125:E126"/>
    <mergeCell ref="I125:I126"/>
    <mergeCell ref="M125:M126"/>
    <mergeCell ref="Q125:Q126"/>
    <mergeCell ref="U125:U126"/>
    <mergeCell ref="A123:A124"/>
    <mergeCell ref="E123:E124"/>
    <mergeCell ref="I123:I124"/>
    <mergeCell ref="M123:M124"/>
    <mergeCell ref="Q123:Q124"/>
    <mergeCell ref="U123:U124"/>
    <mergeCell ref="A121:C121"/>
    <mergeCell ref="E121:G121"/>
    <mergeCell ref="I121:K121"/>
    <mergeCell ref="M121:O121"/>
    <mergeCell ref="Q121:S121"/>
    <mergeCell ref="U121:W121"/>
    <mergeCell ref="A114:A117"/>
    <mergeCell ref="E114:E117"/>
    <mergeCell ref="I114:I117"/>
    <mergeCell ref="M114:M117"/>
    <mergeCell ref="Q114:Q117"/>
    <mergeCell ref="U114:U117"/>
    <mergeCell ref="A110:A113"/>
    <mergeCell ref="E110:E113"/>
    <mergeCell ref="I110:I113"/>
    <mergeCell ref="M110:M113"/>
    <mergeCell ref="Q110:Q113"/>
    <mergeCell ref="U110:U113"/>
    <mergeCell ref="A108:A109"/>
    <mergeCell ref="E108:E109"/>
    <mergeCell ref="I108:I109"/>
    <mergeCell ref="M108:M109"/>
    <mergeCell ref="Q108:Q109"/>
    <mergeCell ref="U108:U109"/>
    <mergeCell ref="A106:A107"/>
    <mergeCell ref="E106:E107"/>
    <mergeCell ref="I106:I107"/>
    <mergeCell ref="M106:M107"/>
    <mergeCell ref="Q106:Q107"/>
    <mergeCell ref="U106:U107"/>
    <mergeCell ref="A104:C104"/>
    <mergeCell ref="E104:G104"/>
    <mergeCell ref="I104:K104"/>
    <mergeCell ref="M104:O104"/>
    <mergeCell ref="Q104:S104"/>
    <mergeCell ref="U104:W104"/>
    <mergeCell ref="A97:A100"/>
    <mergeCell ref="E97:E100"/>
    <mergeCell ref="I97:I100"/>
    <mergeCell ref="M97:M100"/>
    <mergeCell ref="Q97:Q100"/>
    <mergeCell ref="U97:U100"/>
    <mergeCell ref="A93:A96"/>
    <mergeCell ref="E93:E96"/>
    <mergeCell ref="I93:I96"/>
    <mergeCell ref="M93:M96"/>
    <mergeCell ref="Q93:Q96"/>
    <mergeCell ref="U93:U96"/>
    <mergeCell ref="A91:A92"/>
    <mergeCell ref="E91:E92"/>
    <mergeCell ref="I91:I92"/>
    <mergeCell ref="M91:M92"/>
    <mergeCell ref="Q91:Q92"/>
    <mergeCell ref="U91:U92"/>
    <mergeCell ref="A89:A90"/>
    <mergeCell ref="E89:E90"/>
    <mergeCell ref="I89:I90"/>
    <mergeCell ref="M89:M90"/>
    <mergeCell ref="Q89:Q90"/>
    <mergeCell ref="U89:U90"/>
    <mergeCell ref="A87:C87"/>
    <mergeCell ref="E87:G87"/>
    <mergeCell ref="I87:K87"/>
    <mergeCell ref="M87:O87"/>
    <mergeCell ref="Q87:S87"/>
    <mergeCell ref="U87:W87"/>
    <mergeCell ref="A80:A83"/>
    <mergeCell ref="E80:E83"/>
    <mergeCell ref="I80:I83"/>
    <mergeCell ref="M80:M83"/>
    <mergeCell ref="Q80:Q83"/>
    <mergeCell ref="U80:U83"/>
    <mergeCell ref="A76:A79"/>
    <mergeCell ref="E76:E79"/>
    <mergeCell ref="I76:I79"/>
    <mergeCell ref="M76:M79"/>
    <mergeCell ref="Q76:Q79"/>
    <mergeCell ref="U76:U79"/>
    <mergeCell ref="A74:A75"/>
    <mergeCell ref="E74:E75"/>
    <mergeCell ref="I74:I75"/>
    <mergeCell ref="M74:M75"/>
    <mergeCell ref="Q74:Q75"/>
    <mergeCell ref="U74:U75"/>
    <mergeCell ref="A72:A73"/>
    <mergeCell ref="E72:E73"/>
    <mergeCell ref="I72:I73"/>
    <mergeCell ref="M72:M73"/>
    <mergeCell ref="Q72:Q73"/>
    <mergeCell ref="U72:U73"/>
    <mergeCell ref="A70:C70"/>
    <mergeCell ref="E70:G70"/>
    <mergeCell ref="I70:K70"/>
    <mergeCell ref="M70:O70"/>
    <mergeCell ref="Q70:S70"/>
    <mergeCell ref="U70:W70"/>
    <mergeCell ref="A63:A66"/>
    <mergeCell ref="E63:E66"/>
    <mergeCell ref="I63:I66"/>
    <mergeCell ref="M63:M66"/>
    <mergeCell ref="Q63:Q66"/>
    <mergeCell ref="U63:U66"/>
    <mergeCell ref="A59:A62"/>
    <mergeCell ref="E59:E62"/>
    <mergeCell ref="I59:I62"/>
    <mergeCell ref="M59:M62"/>
    <mergeCell ref="Q59:Q62"/>
    <mergeCell ref="U59:U62"/>
    <mergeCell ref="A57:A58"/>
    <mergeCell ref="E57:E58"/>
    <mergeCell ref="I57:I58"/>
    <mergeCell ref="M57:M58"/>
    <mergeCell ref="Q57:Q58"/>
    <mergeCell ref="U57:U58"/>
    <mergeCell ref="A55:A56"/>
    <mergeCell ref="E55:E56"/>
    <mergeCell ref="I55:I56"/>
    <mergeCell ref="M55:M56"/>
    <mergeCell ref="Q55:Q56"/>
    <mergeCell ref="U55:U56"/>
    <mergeCell ref="A53:C53"/>
    <mergeCell ref="E53:G53"/>
    <mergeCell ref="I53:K53"/>
    <mergeCell ref="M53:O53"/>
    <mergeCell ref="Q53:S53"/>
    <mergeCell ref="U53:W53"/>
    <mergeCell ref="A46:A49"/>
    <mergeCell ref="E46:E49"/>
    <mergeCell ref="I46:I49"/>
    <mergeCell ref="M46:M49"/>
    <mergeCell ref="Q46:Q49"/>
    <mergeCell ref="U46:U49"/>
    <mergeCell ref="A42:A45"/>
    <mergeCell ref="E42:E45"/>
    <mergeCell ref="I42:I45"/>
    <mergeCell ref="M42:M45"/>
    <mergeCell ref="Q42:Q45"/>
    <mergeCell ref="U42:U45"/>
    <mergeCell ref="A40:A41"/>
    <mergeCell ref="E40:E41"/>
    <mergeCell ref="I40:I41"/>
    <mergeCell ref="M40:M41"/>
    <mergeCell ref="Q40:Q41"/>
    <mergeCell ref="U40:U41"/>
    <mergeCell ref="A38:A39"/>
    <mergeCell ref="E38:E39"/>
    <mergeCell ref="I38:I39"/>
    <mergeCell ref="M38:M39"/>
    <mergeCell ref="Q38:Q39"/>
    <mergeCell ref="U38:U39"/>
    <mergeCell ref="A36:C36"/>
    <mergeCell ref="E36:G36"/>
    <mergeCell ref="I36:K36"/>
    <mergeCell ref="M36:O36"/>
    <mergeCell ref="Q36:S36"/>
    <mergeCell ref="U36:W36"/>
    <mergeCell ref="A29:A32"/>
    <mergeCell ref="E29:E32"/>
    <mergeCell ref="I29:I32"/>
    <mergeCell ref="M29:M32"/>
    <mergeCell ref="Q29:Q32"/>
    <mergeCell ref="U29:U32"/>
    <mergeCell ref="A25:A28"/>
    <mergeCell ref="E25:E28"/>
    <mergeCell ref="I25:I28"/>
    <mergeCell ref="M25:M28"/>
    <mergeCell ref="Q25:Q28"/>
    <mergeCell ref="U25:U28"/>
    <mergeCell ref="A23:A24"/>
    <mergeCell ref="E23:E24"/>
    <mergeCell ref="I23:I24"/>
    <mergeCell ref="M23:M24"/>
    <mergeCell ref="Q23:Q24"/>
    <mergeCell ref="U23:U24"/>
    <mergeCell ref="A21:A22"/>
    <mergeCell ref="E21:E22"/>
    <mergeCell ref="I21:I22"/>
    <mergeCell ref="M21:M22"/>
    <mergeCell ref="Q21:Q22"/>
    <mergeCell ref="U21:U22"/>
    <mergeCell ref="A19:C19"/>
    <mergeCell ref="E19:G19"/>
    <mergeCell ref="I19:K19"/>
    <mergeCell ref="M19:O19"/>
    <mergeCell ref="Q19:S19"/>
    <mergeCell ref="U19:W19"/>
    <mergeCell ref="A12:A15"/>
    <mergeCell ref="E12:E15"/>
    <mergeCell ref="I12:I15"/>
    <mergeCell ref="M12:M15"/>
    <mergeCell ref="Q12:Q15"/>
    <mergeCell ref="U12:U15"/>
    <mergeCell ref="A8:A11"/>
    <mergeCell ref="E8:E11"/>
    <mergeCell ref="I8:I11"/>
    <mergeCell ref="M8:M11"/>
    <mergeCell ref="Q8:Q11"/>
    <mergeCell ref="U8:U11"/>
    <mergeCell ref="A6:A7"/>
    <mergeCell ref="E6:E7"/>
    <mergeCell ref="I6:I7"/>
    <mergeCell ref="M6:M7"/>
    <mergeCell ref="Q6:Q7"/>
    <mergeCell ref="U6:U7"/>
    <mergeCell ref="A4:A5"/>
    <mergeCell ref="E4:E5"/>
    <mergeCell ref="I4:I5"/>
    <mergeCell ref="M4:M5"/>
    <mergeCell ref="Q4:Q5"/>
    <mergeCell ref="U4:U5"/>
    <mergeCell ref="A2:C2"/>
    <mergeCell ref="E2:G2"/>
    <mergeCell ref="I2:K2"/>
    <mergeCell ref="M2:O2"/>
    <mergeCell ref="Q2:S2"/>
    <mergeCell ref="U2:W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51D54-3A93-B846-A579-A06F2BECE005}">
  <dimension ref="A2:S136"/>
  <sheetViews>
    <sheetView tabSelected="1" topLeftCell="I67" workbookViewId="0">
      <selection sqref="A1:XFD1048576"/>
    </sheetView>
  </sheetViews>
  <sheetFormatPr baseColWidth="10" defaultRowHeight="16" x14ac:dyDescent="0.2"/>
  <cols>
    <col min="2" max="2" width="28.1640625" bestFit="1" customWidth="1"/>
    <col min="3" max="3" width="22.1640625" bestFit="1" customWidth="1"/>
    <col min="4" max="4" width="28.1640625" bestFit="1" customWidth="1"/>
    <col min="5" max="5" width="12.1640625" bestFit="1" customWidth="1"/>
    <col min="8" max="8" width="11.83203125" bestFit="1" customWidth="1"/>
    <col min="9" max="9" width="28.1640625" bestFit="1" customWidth="1"/>
    <col min="10" max="10" width="22.1640625" bestFit="1" customWidth="1"/>
    <col min="11" max="11" width="21.83203125" bestFit="1" customWidth="1"/>
    <col min="12" max="12" width="12.1640625" bestFit="1" customWidth="1"/>
    <col min="16" max="16" width="28.1640625" bestFit="1" customWidth="1"/>
    <col min="17" max="17" width="22.1640625" bestFit="1" customWidth="1"/>
    <col min="18" max="18" width="21.83203125" bestFit="1" customWidth="1"/>
    <col min="19" max="19" width="12.1640625" bestFit="1" customWidth="1"/>
  </cols>
  <sheetData>
    <row r="2" spans="1:19" x14ac:dyDescent="0.2">
      <c r="A2" s="2" t="s">
        <v>0</v>
      </c>
      <c r="B2" s="2"/>
      <c r="C2" s="2"/>
      <c r="D2" s="2"/>
      <c r="E2" s="2"/>
      <c r="H2" s="2" t="s">
        <v>1</v>
      </c>
      <c r="I2" s="2"/>
      <c r="J2" s="2"/>
      <c r="K2" s="2"/>
      <c r="L2" s="2"/>
      <c r="O2" s="2" t="s">
        <v>2</v>
      </c>
      <c r="P2" s="2"/>
      <c r="Q2" s="2"/>
      <c r="R2" s="2"/>
      <c r="S2" s="2"/>
    </row>
    <row r="3" spans="1:19" ht="18" x14ac:dyDescent="0.2">
      <c r="A3" s="4" t="s">
        <v>295</v>
      </c>
      <c r="B3" s="5" t="s">
        <v>296</v>
      </c>
      <c r="C3" s="5" t="s">
        <v>297</v>
      </c>
      <c r="D3" s="5" t="s">
        <v>298</v>
      </c>
      <c r="E3" s="5" t="s">
        <v>5</v>
      </c>
      <c r="H3" s="4" t="s">
        <v>295</v>
      </c>
      <c r="I3" s="5" t="s">
        <v>296</v>
      </c>
      <c r="J3" s="5" t="s">
        <v>297</v>
      </c>
      <c r="K3" s="5" t="s">
        <v>298</v>
      </c>
      <c r="L3" s="5" t="s">
        <v>5</v>
      </c>
      <c r="O3" s="4" t="s">
        <v>295</v>
      </c>
      <c r="P3" s="5" t="s">
        <v>296</v>
      </c>
      <c r="Q3" s="5" t="s">
        <v>297</v>
      </c>
      <c r="R3" s="5" t="s">
        <v>298</v>
      </c>
      <c r="S3" s="5" t="s">
        <v>5</v>
      </c>
    </row>
    <row r="4" spans="1:19" x14ac:dyDescent="0.2">
      <c r="A4" s="7" t="s">
        <v>7</v>
      </c>
      <c r="B4" s="8" t="s">
        <v>299</v>
      </c>
      <c r="C4" s="8" t="s">
        <v>300</v>
      </c>
      <c r="D4" s="8" t="s">
        <v>301</v>
      </c>
      <c r="E4" s="8" t="s">
        <v>302</v>
      </c>
      <c r="H4" s="7" t="s">
        <v>7</v>
      </c>
      <c r="I4" s="8" t="s">
        <v>303</v>
      </c>
      <c r="J4" s="8" t="s">
        <v>304</v>
      </c>
      <c r="K4" s="8" t="s">
        <v>305</v>
      </c>
      <c r="L4" s="8" t="s">
        <v>306</v>
      </c>
      <c r="O4" s="7" t="s">
        <v>7</v>
      </c>
      <c r="P4" s="8" t="s">
        <v>307</v>
      </c>
      <c r="Q4" s="8" t="s">
        <v>308</v>
      </c>
      <c r="R4" s="8" t="s">
        <v>309</v>
      </c>
      <c r="S4" s="8" t="s">
        <v>310</v>
      </c>
    </row>
    <row r="5" spans="1:19" x14ac:dyDescent="0.2">
      <c r="A5" s="9"/>
      <c r="B5" s="8" t="s">
        <v>311</v>
      </c>
      <c r="C5" s="8" t="s">
        <v>312</v>
      </c>
      <c r="D5" s="8" t="s">
        <v>313</v>
      </c>
      <c r="E5" s="8" t="s">
        <v>314</v>
      </c>
      <c r="H5" s="9"/>
      <c r="I5" s="8" t="s">
        <v>315</v>
      </c>
      <c r="J5" s="8" t="s">
        <v>316</v>
      </c>
      <c r="K5" s="8" t="s">
        <v>317</v>
      </c>
      <c r="L5" s="8" t="s">
        <v>318</v>
      </c>
      <c r="O5" s="9"/>
      <c r="P5" s="8" t="s">
        <v>319</v>
      </c>
      <c r="Q5" s="8" t="s">
        <v>320</v>
      </c>
      <c r="R5" s="8" t="s">
        <v>321</v>
      </c>
      <c r="S5" s="8" t="s">
        <v>322</v>
      </c>
    </row>
    <row r="6" spans="1:19" x14ac:dyDescent="0.2">
      <c r="A6" s="7" t="s">
        <v>32</v>
      </c>
      <c r="B6" s="8" t="s">
        <v>323</v>
      </c>
      <c r="C6" s="8" t="s">
        <v>324</v>
      </c>
      <c r="D6" s="8" t="s">
        <v>325</v>
      </c>
      <c r="E6" s="8" t="s">
        <v>326</v>
      </c>
      <c r="H6" s="7" t="s">
        <v>32</v>
      </c>
      <c r="I6" s="8" t="s">
        <v>327</v>
      </c>
      <c r="J6" s="8" t="s">
        <v>328</v>
      </c>
      <c r="K6" s="8" t="s">
        <v>329</v>
      </c>
      <c r="L6" s="8" t="s">
        <v>36</v>
      </c>
      <c r="O6" s="7" t="s">
        <v>32</v>
      </c>
      <c r="P6" s="8" t="s">
        <v>330</v>
      </c>
      <c r="Q6" s="8" t="s">
        <v>331</v>
      </c>
      <c r="R6" s="8" t="s">
        <v>332</v>
      </c>
      <c r="S6" s="8" t="s">
        <v>333</v>
      </c>
    </row>
    <row r="7" spans="1:19" x14ac:dyDescent="0.2">
      <c r="A7" s="9"/>
      <c r="B7" s="8" t="s">
        <v>334</v>
      </c>
      <c r="C7" s="8" t="s">
        <v>335</v>
      </c>
      <c r="D7" s="8" t="s">
        <v>336</v>
      </c>
      <c r="E7" s="8" t="s">
        <v>337</v>
      </c>
      <c r="H7" s="9"/>
      <c r="I7" s="8" t="s">
        <v>338</v>
      </c>
      <c r="J7" s="8" t="s">
        <v>339</v>
      </c>
      <c r="K7" s="8" t="s">
        <v>340</v>
      </c>
      <c r="L7" s="8" t="s">
        <v>43</v>
      </c>
      <c r="O7" s="9"/>
      <c r="P7" s="8" t="s">
        <v>341</v>
      </c>
      <c r="Q7" s="8" t="s">
        <v>342</v>
      </c>
      <c r="R7" s="8" t="s">
        <v>343</v>
      </c>
      <c r="S7" s="8" t="s">
        <v>344</v>
      </c>
    </row>
    <row r="8" spans="1:19" x14ac:dyDescent="0.2">
      <c r="A8" s="11" t="s">
        <v>47</v>
      </c>
      <c r="B8" s="12">
        <f>B6-B4</f>
        <v>2.8422057115143993</v>
      </c>
      <c r="C8" s="12">
        <f>C6-C4</f>
        <v>4.4334501676535005</v>
      </c>
      <c r="D8" s="12">
        <f>D6-D4</f>
        <v>2.7281351037380972</v>
      </c>
      <c r="E8" s="12">
        <f>E6-E4</f>
        <v>2.1731785226447009</v>
      </c>
      <c r="H8" s="11" t="s">
        <v>47</v>
      </c>
      <c r="I8" s="12">
        <f>I6-I4</f>
        <v>4.9071976704177018</v>
      </c>
      <c r="J8" s="12">
        <f>J6-J4</f>
        <v>4.4475019368889015</v>
      </c>
      <c r="K8" s="12">
        <f>K6-K4</f>
        <v>4.7234506662943012</v>
      </c>
      <c r="L8" s="12">
        <f>L6-L4</f>
        <v>2.5090583749401993</v>
      </c>
      <c r="O8" s="11" t="s">
        <v>47</v>
      </c>
      <c r="P8" s="12">
        <f>P6-P4</f>
        <v>3.7222044243499006</v>
      </c>
      <c r="Q8" s="12">
        <f>Q6-Q4</f>
        <v>5.3253954824036001</v>
      </c>
      <c r="R8" s="12">
        <f>R6-R4</f>
        <v>5.5750178921877982</v>
      </c>
      <c r="S8" s="12">
        <f>S6-S4</f>
        <v>2.0226068849793997</v>
      </c>
    </row>
    <row r="9" spans="1:19" x14ac:dyDescent="0.2">
      <c r="A9" s="13"/>
      <c r="B9" s="12">
        <f>B6-B5</f>
        <v>2.6616103673484979</v>
      </c>
      <c r="C9" s="12">
        <f>C6-C5</f>
        <v>4.4626236757169018</v>
      </c>
      <c r="D9" s="12">
        <f>D6-D5</f>
        <v>2.8610035425123996</v>
      </c>
      <c r="E9" s="12">
        <f>E6-E5</f>
        <v>2.1881729465766995</v>
      </c>
      <c r="H9" s="13"/>
      <c r="I9" s="12">
        <f>I6-I5</f>
        <v>4.7794374588104986</v>
      </c>
      <c r="J9" s="12">
        <f>J6-J5</f>
        <v>4.4840463548581013</v>
      </c>
      <c r="K9" s="12">
        <f>K6-K5</f>
        <v>4.5624577287424017</v>
      </c>
      <c r="L9" s="12">
        <f>L6-L5</f>
        <v>2.4261555820399998</v>
      </c>
      <c r="O9" s="13"/>
      <c r="P9" s="12">
        <f>P6-P5</f>
        <v>3.5940747649277007</v>
      </c>
      <c r="Q9" s="12">
        <f>Q6-Q5</f>
        <v>5.2768483517026006</v>
      </c>
      <c r="R9" s="12">
        <f>R6-R5</f>
        <v>5.4877725644834996</v>
      </c>
      <c r="S9" s="12">
        <f>S6-S5</f>
        <v>2.4996835921939997</v>
      </c>
    </row>
    <row r="10" spans="1:19" x14ac:dyDescent="0.2">
      <c r="A10" s="13"/>
      <c r="B10" s="12">
        <f>B7-B4</f>
        <v>2.9163870234619012</v>
      </c>
      <c r="C10" s="12">
        <f>C7-C4</f>
        <v>4.3117119169960993</v>
      </c>
      <c r="D10" s="12">
        <f>D7-D4</f>
        <v>2.3331884726612984</v>
      </c>
      <c r="E10" s="12">
        <f>E7-E4</f>
        <v>2.1503430405815003</v>
      </c>
      <c r="H10" s="13"/>
      <c r="I10" s="12">
        <f>I7-I4</f>
        <v>4.5093497994002014</v>
      </c>
      <c r="J10" s="12">
        <f>J7-J4</f>
        <v>4.664015641002802</v>
      </c>
      <c r="K10" s="12">
        <f>K7-K4</f>
        <v>4.9548477712998</v>
      </c>
      <c r="L10" s="12">
        <f>L7-L4</f>
        <v>2.080755683410402</v>
      </c>
      <c r="O10" s="13"/>
      <c r="P10" s="12">
        <f>P7-P4</f>
        <v>3.9561237399898026</v>
      </c>
      <c r="Q10" s="12">
        <f>Q7-Q4</f>
        <v>5.1022894754613972</v>
      </c>
      <c r="R10" s="12">
        <f>R7-R4</f>
        <v>5.9216280977570968</v>
      </c>
      <c r="S10" s="12">
        <f>S7-S4</f>
        <v>1.9021502252082989</v>
      </c>
    </row>
    <row r="11" spans="1:19" x14ac:dyDescent="0.2">
      <c r="A11" s="13"/>
      <c r="B11" s="12">
        <f>B7-B5</f>
        <v>2.7357916792959998</v>
      </c>
      <c r="C11" s="12">
        <f>C7-C5</f>
        <v>4.3408854250595006</v>
      </c>
      <c r="D11" s="12">
        <f>D7-D5</f>
        <v>2.4660569114356008</v>
      </c>
      <c r="E11" s="12">
        <f>E7-E5</f>
        <v>2.1653374645134988</v>
      </c>
      <c r="H11" s="13"/>
      <c r="I11" s="12">
        <f>I7-I5</f>
        <v>4.3815895877929982</v>
      </c>
      <c r="J11" s="12">
        <f>J7-J5</f>
        <v>4.7005600589720018</v>
      </c>
      <c r="K11" s="12">
        <f>K7-K5</f>
        <v>4.7938548337479006</v>
      </c>
      <c r="L11" s="12">
        <f>L7-L5</f>
        <v>1.9978528905102024</v>
      </c>
      <c r="O11" s="13"/>
      <c r="P11" s="12">
        <f>P7-P5</f>
        <v>3.8279940805676027</v>
      </c>
      <c r="Q11" s="12">
        <f>Q7-Q5</f>
        <v>5.0537423447603977</v>
      </c>
      <c r="R11" s="12">
        <f>R7-R5</f>
        <v>5.8343827700527982</v>
      </c>
      <c r="S11" s="12">
        <f>S7-S5</f>
        <v>2.379226932422899</v>
      </c>
    </row>
    <row r="12" spans="1:19" x14ac:dyDescent="0.2">
      <c r="A12" s="7" t="s">
        <v>48</v>
      </c>
      <c r="B12" s="15">
        <f>POWER(2,B8)</f>
        <v>7.1711560470116416</v>
      </c>
      <c r="C12" s="15">
        <f>POWER(2,C8)</f>
        <v>21.607348903977929</v>
      </c>
      <c r="D12" s="15">
        <f>POWER(2,D8)</f>
        <v>6.6259857638221966</v>
      </c>
      <c r="E12" s="15">
        <f>POWER(2,E8)</f>
        <v>4.5101597123460406</v>
      </c>
      <c r="H12" s="7" t="s">
        <v>48</v>
      </c>
      <c r="I12" s="15">
        <f>POWER(2,I8)</f>
        <v>30.006386120758716</v>
      </c>
      <c r="J12" s="15">
        <f>POWER(2,J8)</f>
        <v>21.818831519763762</v>
      </c>
      <c r="K12" s="15">
        <f>POWER(2,K8)</f>
        <v>26.418024195047813</v>
      </c>
      <c r="L12" s="15">
        <f>POWER(2,L8)</f>
        <v>5.6924841719936481</v>
      </c>
      <c r="O12" s="7" t="s">
        <v>48</v>
      </c>
      <c r="P12" s="15">
        <f>POWER(2,P8)</f>
        <v>13.197606695491407</v>
      </c>
      <c r="Q12" s="15">
        <f>POWER(2,Q8)</f>
        <v>40.096252015421676</v>
      </c>
      <c r="R12" s="15">
        <f>POWER(2,R8)</f>
        <v>47.670270019113033</v>
      </c>
      <c r="S12" s="15">
        <f>POWER(2,S8)</f>
        <v>4.0631732609802285</v>
      </c>
    </row>
    <row r="13" spans="1:19" x14ac:dyDescent="0.2">
      <c r="A13" s="9"/>
      <c r="B13" s="15">
        <f t="shared" ref="B13:E15" si="0">POWER(2,B9)</f>
        <v>6.327389323119462</v>
      </c>
      <c r="C13" s="15">
        <f t="shared" si="0"/>
        <v>22.048730327666004</v>
      </c>
      <c r="D13" s="15">
        <f t="shared" si="0"/>
        <v>7.265205181334224</v>
      </c>
      <c r="E13" s="15">
        <f>POWER(2,E9)</f>
        <v>4.5572797911427374</v>
      </c>
      <c r="H13" s="9"/>
      <c r="I13" s="15">
        <f t="shared" ref="I13:L15" si="1">POWER(2,I9)</f>
        <v>27.46338325012087</v>
      </c>
      <c r="J13" s="15">
        <f t="shared" si="1"/>
        <v>22.378576352464261</v>
      </c>
      <c r="K13" s="15">
        <f t="shared" si="1"/>
        <v>23.628526004280268</v>
      </c>
      <c r="L13" s="15">
        <f>POWER(2,L9)</f>
        <v>5.3745932745034715</v>
      </c>
      <c r="O13" s="9"/>
      <c r="P13" s="15">
        <f t="shared" ref="P13:S15" si="2">POWER(2,P9)</f>
        <v>12.076033549429091</v>
      </c>
      <c r="Q13" s="15">
        <f t="shared" si="2"/>
        <v>38.769449684777378</v>
      </c>
      <c r="R13" s="15">
        <f t="shared" si="2"/>
        <v>44.872901416632743</v>
      </c>
      <c r="S13" s="15">
        <f>POWER(2,S9)</f>
        <v>5.6556137402158946</v>
      </c>
    </row>
    <row r="14" spans="1:19" x14ac:dyDescent="0.2">
      <c r="A14" s="9"/>
      <c r="B14" s="15">
        <f t="shared" si="0"/>
        <v>7.5495310045906443</v>
      </c>
      <c r="C14" s="15">
        <f t="shared" si="0"/>
        <v>19.858873970628967</v>
      </c>
      <c r="D14" s="15">
        <f t="shared" si="0"/>
        <v>5.0391781914708105</v>
      </c>
      <c r="E14" s="15">
        <f t="shared" si="0"/>
        <v>4.4393333368645829</v>
      </c>
      <c r="H14" s="9"/>
      <c r="I14" s="15">
        <f t="shared" si="1"/>
        <v>22.774536680743761</v>
      </c>
      <c r="J14" s="15">
        <f t="shared" si="1"/>
        <v>25.351788799958193</v>
      </c>
      <c r="K14" s="15">
        <f t="shared" si="1"/>
        <v>31.014001468147825</v>
      </c>
      <c r="L14" s="15">
        <f t="shared" si="1"/>
        <v>4.2302874058269806</v>
      </c>
      <c r="O14" s="9"/>
      <c r="P14" s="15">
        <f t="shared" si="2"/>
        <v>15.520721721071192</v>
      </c>
      <c r="Q14" s="15">
        <f t="shared" si="2"/>
        <v>34.351221014722988</v>
      </c>
      <c r="R14" s="15">
        <f t="shared" si="2"/>
        <v>60.616056715739198</v>
      </c>
      <c r="S14" s="15">
        <f t="shared" si="2"/>
        <v>3.7376985670177016</v>
      </c>
    </row>
    <row r="15" spans="1:19" x14ac:dyDescent="0.2">
      <c r="A15" s="9"/>
      <c r="B15" s="15">
        <f t="shared" si="0"/>
        <v>6.6612442345209262</v>
      </c>
      <c r="C15" s="15">
        <f t="shared" si="0"/>
        <v>20.264538640781282</v>
      </c>
      <c r="D15" s="15">
        <f t="shared" si="0"/>
        <v>5.5253157509383657</v>
      </c>
      <c r="E15" s="15">
        <f t="shared" si="0"/>
        <v>4.4857134541950741</v>
      </c>
      <c r="H15" s="9"/>
      <c r="I15" s="15">
        <f t="shared" si="1"/>
        <v>20.844423806654213</v>
      </c>
      <c r="J15" s="15">
        <f t="shared" si="1"/>
        <v>26.002168852053881</v>
      </c>
      <c r="K15" s="15">
        <f t="shared" si="1"/>
        <v>27.739210728873775</v>
      </c>
      <c r="L15" s="15">
        <f t="shared" si="1"/>
        <v>3.9940513760992498</v>
      </c>
      <c r="O15" s="9"/>
      <c r="P15" s="15">
        <f t="shared" si="2"/>
        <v>14.201723125984518</v>
      </c>
      <c r="Q15" s="15">
        <f t="shared" si="2"/>
        <v>33.214524246025462</v>
      </c>
      <c r="R15" s="15">
        <f t="shared" si="2"/>
        <v>57.059008396214544</v>
      </c>
      <c r="S15" s="15">
        <f t="shared" si="2"/>
        <v>5.2025788748449422</v>
      </c>
    </row>
    <row r="16" spans="1:19" x14ac:dyDescent="0.2">
      <c r="A16" s="5" t="s">
        <v>49</v>
      </c>
      <c r="B16" s="17">
        <f>AVERAGE(B12:B15)</f>
        <v>6.9273301523106685</v>
      </c>
      <c r="C16" s="17">
        <f>AVERAGE(C12:C15)</f>
        <v>20.944872960763544</v>
      </c>
      <c r="D16" s="17">
        <f>AVERAGE(D12:D15)</f>
        <v>6.113921221891399</v>
      </c>
      <c r="E16" s="17">
        <f>AVERAGE(E12:E15)</f>
        <v>4.4981215736371087</v>
      </c>
      <c r="H16" s="5" t="s">
        <v>49</v>
      </c>
      <c r="I16" s="17">
        <f>AVERAGE(I12:I15)</f>
        <v>25.27218246456939</v>
      </c>
      <c r="J16" s="17">
        <f>AVERAGE(J12:J15)</f>
        <v>23.887841381060024</v>
      </c>
      <c r="K16" s="17">
        <f>AVERAGE(K12:K15)</f>
        <v>27.199940599087419</v>
      </c>
      <c r="L16" s="17">
        <f>AVERAGE(L12:L15)</f>
        <v>4.8228540571058378</v>
      </c>
      <c r="O16" s="5" t="s">
        <v>49</v>
      </c>
      <c r="P16" s="17">
        <f>AVERAGE(P12:P15)</f>
        <v>13.749021272994053</v>
      </c>
      <c r="Q16" s="17">
        <f>AVERAGE(Q12:Q15)</f>
        <v>36.607861740236878</v>
      </c>
      <c r="R16" s="17">
        <f>AVERAGE(R12:R15)</f>
        <v>52.55455913692488</v>
      </c>
      <c r="S16" s="17">
        <f>AVERAGE(S12:S15)</f>
        <v>4.6647661107646918</v>
      </c>
    </row>
    <row r="17" spans="1:19" x14ac:dyDescent="0.2">
      <c r="A17" s="5" t="s">
        <v>50</v>
      </c>
      <c r="B17" s="17">
        <f>STDEV(B12:B15)</f>
        <v>0.5407758875545704</v>
      </c>
      <c r="C17" s="17">
        <f>STDEV(C12:C15)</f>
        <v>1.0487491049375075</v>
      </c>
      <c r="D17" s="17">
        <f>STDEV(D12:D15)</f>
        <v>1.0147567577580108</v>
      </c>
      <c r="E17" s="17">
        <f>STDEV(E12:E15)</f>
        <v>4.9175297636547544E-2</v>
      </c>
      <c r="H17" s="5" t="s">
        <v>50</v>
      </c>
      <c r="I17" s="17">
        <f>STDEV(I12:I15)</f>
        <v>4.2054459270126578</v>
      </c>
      <c r="J17" s="17">
        <f>STDEV(J12:J15)</f>
        <v>2.095408109222102</v>
      </c>
      <c r="K17" s="17">
        <f>STDEV(K12:K15)</f>
        <v>3.0661739490057944</v>
      </c>
      <c r="L17" s="17">
        <f>STDEV(L12:L15)</f>
        <v>0.83640536842408464</v>
      </c>
      <c r="O17" s="5" t="s">
        <v>50</v>
      </c>
      <c r="P17" s="17">
        <f>STDEV(P12:P15)</f>
        <v>1.465924896313954</v>
      </c>
      <c r="Q17" s="17">
        <f>STDEV(Q12:Q15)</f>
        <v>3.3390864952186932</v>
      </c>
      <c r="R17" s="17">
        <f>STDEV(R12:R15)</f>
        <v>7.4864756252156379</v>
      </c>
      <c r="S17" s="17">
        <f>STDEV(S12:S15)</f>
        <v>0.91148044074416967</v>
      </c>
    </row>
    <row r="19" spans="1:19" x14ac:dyDescent="0.2">
      <c r="A19" s="2" t="s">
        <v>0</v>
      </c>
      <c r="B19" s="2"/>
      <c r="C19" s="2"/>
      <c r="D19" s="2"/>
      <c r="E19" s="2"/>
      <c r="H19" s="2" t="s">
        <v>1</v>
      </c>
      <c r="I19" s="2"/>
      <c r="J19" s="2"/>
      <c r="K19" s="2"/>
      <c r="L19" s="2"/>
      <c r="O19" s="2" t="s">
        <v>2</v>
      </c>
      <c r="P19" s="2"/>
      <c r="Q19" s="2"/>
      <c r="R19" s="2"/>
      <c r="S19" s="2"/>
    </row>
    <row r="20" spans="1:19" ht="18" x14ac:dyDescent="0.2">
      <c r="A20" s="4" t="s">
        <v>345</v>
      </c>
      <c r="B20" s="5" t="s">
        <v>296</v>
      </c>
      <c r="C20" s="5" t="s">
        <v>297</v>
      </c>
      <c r="D20" s="5" t="s">
        <v>298</v>
      </c>
      <c r="E20" s="5" t="s">
        <v>5</v>
      </c>
      <c r="H20" s="4" t="s">
        <v>345</v>
      </c>
      <c r="I20" s="5" t="s">
        <v>296</v>
      </c>
      <c r="J20" s="5" t="s">
        <v>297</v>
      </c>
      <c r="K20" s="5" t="s">
        <v>298</v>
      </c>
      <c r="L20" s="5" t="s">
        <v>5</v>
      </c>
      <c r="O20" s="4" t="s">
        <v>345</v>
      </c>
      <c r="P20" s="5" t="s">
        <v>296</v>
      </c>
      <c r="Q20" s="5" t="s">
        <v>297</v>
      </c>
      <c r="R20" s="5" t="s">
        <v>298</v>
      </c>
      <c r="S20" s="5" t="s">
        <v>5</v>
      </c>
    </row>
    <row r="21" spans="1:19" x14ac:dyDescent="0.2">
      <c r="A21" s="7" t="s">
        <v>7</v>
      </c>
      <c r="B21" s="8" t="s">
        <v>346</v>
      </c>
      <c r="C21" s="8" t="s">
        <v>347</v>
      </c>
      <c r="D21" s="8" t="s">
        <v>348</v>
      </c>
      <c r="E21" s="8" t="s">
        <v>349</v>
      </c>
      <c r="H21" s="7" t="s">
        <v>7</v>
      </c>
      <c r="I21" s="8" t="s">
        <v>350</v>
      </c>
      <c r="J21" s="8" t="s">
        <v>351</v>
      </c>
      <c r="K21" s="8" t="s">
        <v>352</v>
      </c>
      <c r="L21" s="8" t="s">
        <v>353</v>
      </c>
      <c r="O21" s="7" t="s">
        <v>7</v>
      </c>
      <c r="P21" s="8" t="s">
        <v>354</v>
      </c>
      <c r="Q21" s="8" t="s">
        <v>355</v>
      </c>
      <c r="R21" s="8" t="s">
        <v>356</v>
      </c>
      <c r="S21" s="8" t="s">
        <v>357</v>
      </c>
    </row>
    <row r="22" spans="1:19" x14ac:dyDescent="0.2">
      <c r="A22" s="9"/>
      <c r="B22" s="8" t="s">
        <v>358</v>
      </c>
      <c r="C22" s="8" t="s">
        <v>359</v>
      </c>
      <c r="D22" s="8" t="s">
        <v>360</v>
      </c>
      <c r="E22" s="8" t="s">
        <v>361</v>
      </c>
      <c r="H22" s="9"/>
      <c r="I22" s="8" t="s">
        <v>362</v>
      </c>
      <c r="J22" s="8" t="s">
        <v>363</v>
      </c>
      <c r="K22" s="8" t="s">
        <v>364</v>
      </c>
      <c r="L22" s="8" t="s">
        <v>365</v>
      </c>
      <c r="O22" s="9"/>
      <c r="P22" s="8" t="s">
        <v>366</v>
      </c>
      <c r="Q22" s="8" t="s">
        <v>367</v>
      </c>
      <c r="R22" s="8" t="s">
        <v>368</v>
      </c>
      <c r="S22" s="8" t="s">
        <v>369</v>
      </c>
    </row>
    <row r="23" spans="1:19" x14ac:dyDescent="0.2">
      <c r="A23" s="7" t="s">
        <v>32</v>
      </c>
      <c r="B23" s="8" t="s">
        <v>323</v>
      </c>
      <c r="C23" s="8" t="s">
        <v>324</v>
      </c>
      <c r="D23" s="8" t="s">
        <v>325</v>
      </c>
      <c r="E23" s="8" t="s">
        <v>326</v>
      </c>
      <c r="H23" s="7" t="s">
        <v>32</v>
      </c>
      <c r="I23" s="8" t="s">
        <v>327</v>
      </c>
      <c r="J23" s="8" t="s">
        <v>328</v>
      </c>
      <c r="K23" s="8" t="s">
        <v>329</v>
      </c>
      <c r="L23" s="8" t="s">
        <v>36</v>
      </c>
      <c r="O23" s="7" t="s">
        <v>32</v>
      </c>
      <c r="P23" s="8" t="s">
        <v>330</v>
      </c>
      <c r="Q23" s="8" t="s">
        <v>370</v>
      </c>
      <c r="R23" s="8" t="s">
        <v>332</v>
      </c>
      <c r="S23" s="8" t="s">
        <v>333</v>
      </c>
    </row>
    <row r="24" spans="1:19" x14ac:dyDescent="0.2">
      <c r="A24" s="9"/>
      <c r="B24" s="8" t="s">
        <v>334</v>
      </c>
      <c r="C24" s="8" t="s">
        <v>335</v>
      </c>
      <c r="D24" s="8" t="s">
        <v>336</v>
      </c>
      <c r="E24" s="8" t="s">
        <v>337</v>
      </c>
      <c r="H24" s="9"/>
      <c r="I24" s="8" t="s">
        <v>338</v>
      </c>
      <c r="J24" s="8" t="s">
        <v>339</v>
      </c>
      <c r="K24" s="8" t="s">
        <v>340</v>
      </c>
      <c r="L24" s="8" t="s">
        <v>43</v>
      </c>
      <c r="O24" s="9"/>
      <c r="P24" s="8" t="s">
        <v>341</v>
      </c>
      <c r="Q24" s="8" t="s">
        <v>371</v>
      </c>
      <c r="R24" s="8" t="s">
        <v>343</v>
      </c>
      <c r="S24" s="8" t="s">
        <v>344</v>
      </c>
    </row>
    <row r="25" spans="1:19" x14ac:dyDescent="0.2">
      <c r="A25" s="11" t="s">
        <v>47</v>
      </c>
      <c r="B25" s="12">
        <f>B23-B21</f>
        <v>6.3937526370038995</v>
      </c>
      <c r="C25" s="12">
        <f>C23-C21</f>
        <v>6.2825762405694014</v>
      </c>
      <c r="D25" s="12">
        <f>D23-D21</f>
        <v>4.3406265585592969</v>
      </c>
      <c r="E25" s="12">
        <f>E23-E21</f>
        <v>0.74527207210349999</v>
      </c>
      <c r="H25" s="11" t="s">
        <v>47</v>
      </c>
      <c r="I25" s="12">
        <f>I23-I21</f>
        <v>6.8293190964183008</v>
      </c>
      <c r="J25" s="12">
        <f>J23-J21</f>
        <v>6.6630284675215989</v>
      </c>
      <c r="K25" s="12">
        <f>K23-K21</f>
        <v>5.5450357607897018</v>
      </c>
      <c r="L25" s="12">
        <f>L23-L21</f>
        <v>1.5620098573404988</v>
      </c>
      <c r="O25" s="11" t="s">
        <v>47</v>
      </c>
      <c r="P25" s="12">
        <f>P23-P21</f>
        <v>5.288763863749999</v>
      </c>
      <c r="Q25" s="12">
        <f>Q23-Q21</f>
        <v>6.6541347076436015</v>
      </c>
      <c r="R25" s="12">
        <f>R23-R21</f>
        <v>6.5815351040448995</v>
      </c>
      <c r="S25" s="12">
        <f>S23-S21</f>
        <v>3.1583114897588018</v>
      </c>
    </row>
    <row r="26" spans="1:19" x14ac:dyDescent="0.2">
      <c r="A26" s="13"/>
      <c r="B26" s="12">
        <f>B23-B22</f>
        <v>6.0148151595041988</v>
      </c>
      <c r="C26" s="12">
        <f>C23-C22</f>
        <v>6.1748329739254011</v>
      </c>
      <c r="D26" s="12">
        <f>D23-D22</f>
        <v>5.0501442249702997</v>
      </c>
      <c r="E26" s="12">
        <f>E23-E22</f>
        <v>0.63329070776460128</v>
      </c>
      <c r="H26" s="13"/>
      <c r="I26" s="12">
        <f>I23-I22</f>
        <v>6.6074494472692997</v>
      </c>
      <c r="J26" s="12">
        <f>J23-J22</f>
        <v>6.6945572660965986</v>
      </c>
      <c r="K26" s="12">
        <f>K23-K22</f>
        <v>5.5496892245839007</v>
      </c>
      <c r="L26" s="12">
        <f>L23-L22</f>
        <v>1.6955924109174987</v>
      </c>
      <c r="O26" s="13"/>
      <c r="P26" s="12">
        <f>P23-P22</f>
        <v>4.8743122191436008</v>
      </c>
      <c r="Q26" s="12">
        <f>Q23-Q22</f>
        <v>6.6072754921957007</v>
      </c>
      <c r="R26" s="12">
        <f>R23-R22</f>
        <v>6.9040225775107995</v>
      </c>
      <c r="S26" s="12">
        <f>S23-S22</f>
        <v>3.0141615302849019</v>
      </c>
    </row>
    <row r="27" spans="1:19" x14ac:dyDescent="0.2">
      <c r="A27" s="13"/>
      <c r="B27" s="12">
        <f>B24-B21</f>
        <v>6.4679339489514014</v>
      </c>
      <c r="C27" s="12">
        <f>C24-C21</f>
        <v>6.1608379899120003</v>
      </c>
      <c r="D27" s="12">
        <f>D24-D21</f>
        <v>3.9456799274824981</v>
      </c>
      <c r="E27" s="12">
        <f>E24-E21</f>
        <v>0.72243659004029936</v>
      </c>
      <c r="H27" s="13"/>
      <c r="I27" s="12">
        <f>I24-I21</f>
        <v>6.4314712254008004</v>
      </c>
      <c r="J27" s="12">
        <f>J24-J21</f>
        <v>6.8795421716354994</v>
      </c>
      <c r="K27" s="12">
        <f>K24-K21</f>
        <v>5.7764328657952007</v>
      </c>
      <c r="L27" s="12">
        <f>L24-L21</f>
        <v>1.1337071658107014</v>
      </c>
      <c r="O27" s="13"/>
      <c r="P27" s="12">
        <f>P24-P21</f>
        <v>5.5226831793899009</v>
      </c>
      <c r="Q27" s="12">
        <f>Q24-Q21</f>
        <v>6.7424196152324019</v>
      </c>
      <c r="R27" s="12">
        <f>R24-R21</f>
        <v>6.9281453096141981</v>
      </c>
      <c r="S27" s="12">
        <f>S24-S21</f>
        <v>3.0378548299877011</v>
      </c>
    </row>
    <row r="28" spans="1:19" x14ac:dyDescent="0.2">
      <c r="A28" s="13"/>
      <c r="B28" s="12">
        <f>B24-B22</f>
        <v>6.0889964714517006</v>
      </c>
      <c r="C28" s="12">
        <f>C24-C22</f>
        <v>6.0530947232679999</v>
      </c>
      <c r="D28" s="12">
        <f>D24-D22</f>
        <v>4.6551975938935009</v>
      </c>
      <c r="E28" s="12">
        <f>E24-E22</f>
        <v>0.61045522570140065</v>
      </c>
      <c r="H28" s="13"/>
      <c r="I28" s="12">
        <f>I24-I22</f>
        <v>6.2096015762517993</v>
      </c>
      <c r="J28" s="12">
        <f>J24-J22</f>
        <v>6.9110709702104991</v>
      </c>
      <c r="K28" s="12">
        <f>K24-K22</f>
        <v>5.7810863295893995</v>
      </c>
      <c r="L28" s="12">
        <f>L24-L22</f>
        <v>1.2672897193877013</v>
      </c>
      <c r="O28" s="13"/>
      <c r="P28" s="12">
        <f>P24-P22</f>
        <v>5.1082315347835028</v>
      </c>
      <c r="Q28" s="12">
        <f>Q24-Q22</f>
        <v>6.695560399784501</v>
      </c>
      <c r="R28" s="12">
        <f>R24-R22</f>
        <v>7.2506327830800981</v>
      </c>
      <c r="S28" s="12">
        <f>S24-S22</f>
        <v>2.8937048705138011</v>
      </c>
    </row>
    <row r="29" spans="1:19" x14ac:dyDescent="0.2">
      <c r="A29" s="7" t="s">
        <v>48</v>
      </c>
      <c r="B29" s="15">
        <f>POWER(2,B25)</f>
        <v>84.083606013617327</v>
      </c>
      <c r="C29" s="15">
        <f>POWER(2,C25)</f>
        <v>77.847361671117568</v>
      </c>
      <c r="D29" s="15">
        <f>POWER(2,D25)</f>
        <v>20.260902848433613</v>
      </c>
      <c r="E29" s="15">
        <f>POWER(2,E25)</f>
        <v>1.676290364443265</v>
      </c>
      <c r="H29" s="7" t="s">
        <v>48</v>
      </c>
      <c r="I29" s="15">
        <f>POWER(2,I25)</f>
        <v>113.71817936234821</v>
      </c>
      <c r="J29" s="15">
        <f>POWER(2,J25)</f>
        <v>101.33779042755255</v>
      </c>
      <c r="K29" s="15">
        <f>POWER(2,K25)</f>
        <v>46.689808324525089</v>
      </c>
      <c r="L29" s="15">
        <f>POWER(2,L25)</f>
        <v>2.9526489855301059</v>
      </c>
      <c r="O29" s="7" t="s">
        <v>48</v>
      </c>
      <c r="P29" s="15">
        <f>POWER(2,P25)</f>
        <v>39.090980428615147</v>
      </c>
      <c r="Q29" s="15">
        <f>POWER(2,Q25)</f>
        <v>100.71499654938846</v>
      </c>
      <c r="R29" s="15">
        <f>POWER(2,R25)</f>
        <v>95.772204420108139</v>
      </c>
      <c r="S29" s="15">
        <f>POWER(2,S25)</f>
        <v>8.9278419652408001</v>
      </c>
    </row>
    <row r="30" spans="1:19" x14ac:dyDescent="0.2">
      <c r="A30" s="9"/>
      <c r="B30" s="15">
        <f t="shared" ref="B30:E32" si="3">POWER(2,B26)</f>
        <v>64.660607619487422</v>
      </c>
      <c r="C30" s="15">
        <f t="shared" si="3"/>
        <v>72.245357314495919</v>
      </c>
      <c r="D30" s="15">
        <f t="shared" si="3"/>
        <v>33.131789553600591</v>
      </c>
      <c r="E30" s="15">
        <f>POWER(2,E26)</f>
        <v>1.5510989327090521</v>
      </c>
      <c r="H30" s="9"/>
      <c r="I30" s="15">
        <f t="shared" ref="I30:L32" si="4">POWER(2,I26)</f>
        <v>97.508051596104025</v>
      </c>
      <c r="J30" s="15">
        <f t="shared" si="4"/>
        <v>103.57681321312923</v>
      </c>
      <c r="K30" s="15">
        <f t="shared" si="4"/>
        <v>46.84065109339322</v>
      </c>
      <c r="L30" s="15">
        <f>POWER(2,L26)</f>
        <v>3.239098657611116</v>
      </c>
      <c r="O30" s="9"/>
      <c r="P30" s="15">
        <f t="shared" ref="P30:S32" si="5">POWER(2,P26)</f>
        <v>29.330143391169162</v>
      </c>
      <c r="Q30" s="15">
        <f t="shared" si="5"/>
        <v>97.496295128353012</v>
      </c>
      <c r="R30" s="15">
        <f t="shared" si="5"/>
        <v>119.76168192274072</v>
      </c>
      <c r="S30" s="15">
        <f>POWER(2,S26)</f>
        <v>8.0789148798754411</v>
      </c>
    </row>
    <row r="31" spans="1:19" x14ac:dyDescent="0.2">
      <c r="A31" s="9"/>
      <c r="B31" s="15">
        <f t="shared" si="3"/>
        <v>88.520147437332398</v>
      </c>
      <c r="C31" s="15">
        <f t="shared" si="3"/>
        <v>71.547923405267184</v>
      </c>
      <c r="D31" s="15">
        <f t="shared" si="3"/>
        <v>15.408771375693414</v>
      </c>
      <c r="E31" s="15">
        <f t="shared" si="3"/>
        <v>1.6499663363954309</v>
      </c>
      <c r="H31" s="9"/>
      <c r="I31" s="15">
        <f t="shared" si="4"/>
        <v>86.310921839517832</v>
      </c>
      <c r="J31" s="15">
        <f t="shared" si="4"/>
        <v>117.74664734207326</v>
      </c>
      <c r="K31" s="15">
        <f t="shared" si="4"/>
        <v>54.812493668463013</v>
      </c>
      <c r="L31" s="15">
        <f t="shared" si="4"/>
        <v>2.1942184536529541</v>
      </c>
      <c r="O31" s="9"/>
      <c r="P31" s="15">
        <f t="shared" si="5"/>
        <v>45.97198893975564</v>
      </c>
      <c r="Q31" s="15">
        <f t="shared" si="5"/>
        <v>107.07067671454298</v>
      </c>
      <c r="R31" s="15">
        <f t="shared" si="5"/>
        <v>121.78100465118067</v>
      </c>
      <c r="S31" s="15">
        <f t="shared" si="5"/>
        <v>8.2126899289524076</v>
      </c>
    </row>
    <row r="32" spans="1:19" x14ac:dyDescent="0.2">
      <c r="A32" s="9"/>
      <c r="B32" s="15">
        <f t="shared" si="3"/>
        <v>68.072324573443751</v>
      </c>
      <c r="C32" s="15">
        <f t="shared" si="3"/>
        <v>66.399235382712831</v>
      </c>
      <c r="D32" s="15">
        <f t="shared" si="3"/>
        <v>25.197306078514046</v>
      </c>
      <c r="E32" s="15">
        <f t="shared" si="3"/>
        <v>1.5267408783554082</v>
      </c>
      <c r="H32" s="9"/>
      <c r="I32" s="15">
        <f t="shared" si="4"/>
        <v>74.007602541881056</v>
      </c>
      <c r="J32" s="15">
        <f t="shared" si="4"/>
        <v>120.34821804153154</v>
      </c>
      <c r="K32" s="15">
        <f t="shared" si="4"/>
        <v>54.98957874570408</v>
      </c>
      <c r="L32" s="15">
        <f t="shared" si="4"/>
        <v>2.4070893907684763</v>
      </c>
      <c r="O32" s="9"/>
      <c r="P32" s="15">
        <f t="shared" si="5"/>
        <v>34.492995898185583</v>
      </c>
      <c r="Q32" s="15">
        <f t="shared" si="5"/>
        <v>103.64885721298218</v>
      </c>
      <c r="R32" s="15">
        <f t="shared" si="5"/>
        <v>152.28529020059116</v>
      </c>
      <c r="S32" s="15">
        <f t="shared" si="5"/>
        <v>7.4317649359317759</v>
      </c>
    </row>
    <row r="33" spans="1:19" x14ac:dyDescent="0.2">
      <c r="A33" s="5" t="s">
        <v>49</v>
      </c>
      <c r="B33" s="17">
        <f>AVERAGE(B29:B32)</f>
        <v>76.334171410970214</v>
      </c>
      <c r="C33" s="17">
        <f>AVERAGE(C29:C32)</f>
        <v>72.009969443398376</v>
      </c>
      <c r="D33" s="17">
        <f>AVERAGE(D29:D32)</f>
        <v>23.499692464060416</v>
      </c>
      <c r="E33" s="17">
        <f>AVERAGE(E29:E32)</f>
        <v>1.6010241279757891</v>
      </c>
      <c r="H33" s="5" t="s">
        <v>49</v>
      </c>
      <c r="I33" s="17">
        <f>AVERAGE(I29:I32)</f>
        <v>92.88618883496278</v>
      </c>
      <c r="J33" s="17">
        <f>AVERAGE(J29:J32)</f>
        <v>110.75236725607165</v>
      </c>
      <c r="K33" s="17">
        <f>AVERAGE(K29:K32)</f>
        <v>50.833132958021352</v>
      </c>
      <c r="L33" s="17">
        <f>AVERAGE(L29:L32)</f>
        <v>2.6982638718906631</v>
      </c>
      <c r="O33" s="5" t="s">
        <v>49</v>
      </c>
      <c r="P33" s="17">
        <f>AVERAGE(P29:P32)</f>
        <v>37.221527164431379</v>
      </c>
      <c r="Q33" s="17">
        <f>AVERAGE(Q29:Q32)</f>
        <v>102.23270640131666</v>
      </c>
      <c r="R33" s="17">
        <f>AVERAGE(R29:R32)</f>
        <v>122.40004529865516</v>
      </c>
      <c r="S33" s="17">
        <f>AVERAGE(S29:S32)</f>
        <v>8.1628029275001062</v>
      </c>
    </row>
    <row r="34" spans="1:19" x14ac:dyDescent="0.2">
      <c r="A34" s="5" t="s">
        <v>50</v>
      </c>
      <c r="B34" s="17">
        <f>STDEV(B29:B32)</f>
        <v>11.734308005962008</v>
      </c>
      <c r="C34" s="17">
        <f>STDEV(C29:C32)</f>
        <v>4.6841711721920776</v>
      </c>
      <c r="D34" s="17">
        <f>STDEV(D29:D32)</f>
        <v>7.5633314652292514</v>
      </c>
      <c r="E34" s="17">
        <f>STDEV(E29:E32)</f>
        <v>7.3191239032995584E-2</v>
      </c>
      <c r="H34" s="5" t="s">
        <v>50</v>
      </c>
      <c r="I34" s="17">
        <f>STDEV(I29:I32)</f>
        <v>16.881633029248299</v>
      </c>
      <c r="J34" s="17">
        <f>STDEV(J29:J32)</f>
        <v>9.6802744262327263</v>
      </c>
      <c r="K34" s="17">
        <f>STDEV(K29:K32)</f>
        <v>4.6981699879731087</v>
      </c>
      <c r="L34" s="17">
        <f>STDEV(L29:L32)</f>
        <v>0.48168399516344246</v>
      </c>
      <c r="O34" s="5" t="s">
        <v>50</v>
      </c>
      <c r="P34" s="17">
        <f>STDEV(P29:P32)</f>
        <v>7.0659808829859028</v>
      </c>
      <c r="Q34" s="17">
        <f>STDEV(Q29:Q32)</f>
        <v>4.0885398703505054</v>
      </c>
      <c r="R34" s="17">
        <f>STDEV(R29:R32)</f>
        <v>23.16256998786703</v>
      </c>
      <c r="S34" s="17">
        <f>STDEV(S29:S32)</f>
        <v>0.61352185286579786</v>
      </c>
    </row>
    <row r="36" spans="1:19" x14ac:dyDescent="0.2">
      <c r="A36" s="2" t="s">
        <v>0</v>
      </c>
      <c r="B36" s="2"/>
      <c r="C36" s="2"/>
      <c r="D36" s="2"/>
      <c r="E36" s="2"/>
      <c r="H36" s="2" t="s">
        <v>1</v>
      </c>
      <c r="I36" s="2"/>
      <c r="J36" s="2"/>
      <c r="K36" s="2"/>
      <c r="L36" s="2"/>
      <c r="O36" s="2" t="s">
        <v>2</v>
      </c>
      <c r="P36" s="2"/>
      <c r="Q36" s="2"/>
      <c r="R36" s="2"/>
      <c r="S36" s="2"/>
    </row>
    <row r="37" spans="1:19" ht="18" x14ac:dyDescent="0.2">
      <c r="A37" s="4" t="s">
        <v>372</v>
      </c>
      <c r="B37" s="5" t="s">
        <v>296</v>
      </c>
      <c r="C37" s="5" t="s">
        <v>297</v>
      </c>
      <c r="D37" s="5" t="s">
        <v>298</v>
      </c>
      <c r="E37" s="5" t="s">
        <v>5</v>
      </c>
      <c r="H37" s="4" t="s">
        <v>372</v>
      </c>
      <c r="I37" s="5" t="s">
        <v>296</v>
      </c>
      <c r="J37" s="5" t="s">
        <v>297</v>
      </c>
      <c r="K37" s="5" t="s">
        <v>298</v>
      </c>
      <c r="L37" s="5" t="s">
        <v>5</v>
      </c>
      <c r="O37" s="4" t="s">
        <v>372</v>
      </c>
      <c r="P37" s="5" t="s">
        <v>296</v>
      </c>
      <c r="Q37" s="5" t="s">
        <v>297</v>
      </c>
      <c r="R37" s="5" t="s">
        <v>298</v>
      </c>
      <c r="S37" s="5" t="s">
        <v>5</v>
      </c>
    </row>
    <row r="38" spans="1:19" x14ac:dyDescent="0.2">
      <c r="A38" s="7" t="s">
        <v>7</v>
      </c>
      <c r="B38" s="8" t="s">
        <v>373</v>
      </c>
      <c r="C38" s="8" t="s">
        <v>374</v>
      </c>
      <c r="D38" s="8" t="s">
        <v>375</v>
      </c>
      <c r="E38" s="8" t="s">
        <v>376</v>
      </c>
      <c r="H38" s="7" t="s">
        <v>7</v>
      </c>
      <c r="I38" s="8" t="s">
        <v>377</v>
      </c>
      <c r="J38" s="8" t="s">
        <v>378</v>
      </c>
      <c r="K38" s="8" t="s">
        <v>379</v>
      </c>
      <c r="L38" s="8" t="s">
        <v>380</v>
      </c>
      <c r="O38" s="7" t="s">
        <v>7</v>
      </c>
      <c r="P38" s="8" t="s">
        <v>381</v>
      </c>
      <c r="Q38" s="8" t="s">
        <v>382</v>
      </c>
      <c r="R38" s="8" t="s">
        <v>383</v>
      </c>
      <c r="S38" s="8" t="s">
        <v>384</v>
      </c>
    </row>
    <row r="39" spans="1:19" x14ac:dyDescent="0.2">
      <c r="A39" s="9"/>
      <c r="B39" s="8" t="s">
        <v>385</v>
      </c>
      <c r="C39" s="8" t="s">
        <v>386</v>
      </c>
      <c r="D39" s="8" t="s">
        <v>387</v>
      </c>
      <c r="E39" s="8" t="s">
        <v>388</v>
      </c>
      <c r="H39" s="9"/>
      <c r="I39" s="8" t="s">
        <v>389</v>
      </c>
      <c r="J39" s="8" t="s">
        <v>390</v>
      </c>
      <c r="K39" s="8" t="s">
        <v>391</v>
      </c>
      <c r="L39" s="8" t="s">
        <v>392</v>
      </c>
      <c r="O39" s="9"/>
      <c r="P39" s="8" t="s">
        <v>393</v>
      </c>
      <c r="Q39" s="8" t="s">
        <v>394</v>
      </c>
      <c r="R39" s="8" t="s">
        <v>395</v>
      </c>
      <c r="S39" s="8" t="s">
        <v>396</v>
      </c>
    </row>
    <row r="40" spans="1:19" x14ac:dyDescent="0.2">
      <c r="A40" s="7" t="s">
        <v>32</v>
      </c>
      <c r="B40" s="8" t="s">
        <v>323</v>
      </c>
      <c r="C40" s="8" t="s">
        <v>324</v>
      </c>
      <c r="D40" s="8" t="s">
        <v>325</v>
      </c>
      <c r="E40" s="8" t="s">
        <v>326</v>
      </c>
      <c r="H40" s="7" t="s">
        <v>32</v>
      </c>
      <c r="I40" s="8" t="s">
        <v>327</v>
      </c>
      <c r="J40" s="8" t="s">
        <v>328</v>
      </c>
      <c r="K40" s="8" t="s">
        <v>397</v>
      </c>
      <c r="L40" s="8" t="s">
        <v>36</v>
      </c>
      <c r="O40" s="7" t="s">
        <v>32</v>
      </c>
      <c r="P40" s="8" t="s">
        <v>330</v>
      </c>
      <c r="Q40" s="8" t="s">
        <v>370</v>
      </c>
      <c r="R40" s="8" t="s">
        <v>332</v>
      </c>
      <c r="S40" s="8" t="s">
        <v>333</v>
      </c>
    </row>
    <row r="41" spans="1:19" x14ac:dyDescent="0.2">
      <c r="A41" s="9"/>
      <c r="B41" s="8" t="s">
        <v>334</v>
      </c>
      <c r="C41" s="8" t="s">
        <v>335</v>
      </c>
      <c r="D41" s="8" t="s">
        <v>336</v>
      </c>
      <c r="E41" s="8" t="s">
        <v>337</v>
      </c>
      <c r="H41" s="9"/>
      <c r="I41" s="8" t="s">
        <v>338</v>
      </c>
      <c r="J41" s="8" t="s">
        <v>339</v>
      </c>
      <c r="K41" s="8" t="s">
        <v>398</v>
      </c>
      <c r="L41" s="8" t="s">
        <v>43</v>
      </c>
      <c r="O41" s="9"/>
      <c r="P41" s="8" t="s">
        <v>341</v>
      </c>
      <c r="Q41" s="8" t="s">
        <v>371</v>
      </c>
      <c r="R41" s="8" t="s">
        <v>343</v>
      </c>
      <c r="S41" s="8" t="s">
        <v>344</v>
      </c>
    </row>
    <row r="42" spans="1:19" x14ac:dyDescent="0.2">
      <c r="A42" s="11" t="s">
        <v>47</v>
      </c>
      <c r="B42" s="12">
        <f>B40-B38</f>
        <v>-1.1440285991461998</v>
      </c>
      <c r="C42" s="12">
        <f>C40-C38</f>
        <v>-1.3947241609829995</v>
      </c>
      <c r="D42" s="12">
        <f>D40-D38</f>
        <v>-3.1972735258673026</v>
      </c>
      <c r="E42" s="12">
        <f>E40-E38</f>
        <v>1.1526040058299003</v>
      </c>
      <c r="H42" s="11" t="s">
        <v>47</v>
      </c>
      <c r="I42" s="12">
        <f>I40-I38</f>
        <v>3.6614000463227008</v>
      </c>
      <c r="J42" s="12">
        <f>J40-J38</f>
        <v>2.3273094436403987</v>
      </c>
      <c r="K42" s="12">
        <f>K40-K38</f>
        <v>1.4004639833965982</v>
      </c>
      <c r="L42" s="12">
        <f>L40-L38</f>
        <v>-0.83745813865150254</v>
      </c>
      <c r="O42" s="11" t="s">
        <v>47</v>
      </c>
      <c r="P42" s="12">
        <f>P40-P38</f>
        <v>3.3687142672592998</v>
      </c>
      <c r="Q42" s="12">
        <f>Q40-Q38</f>
        <v>2.7980870734118994</v>
      </c>
      <c r="R42" s="12">
        <f>R40-R38</f>
        <v>2.385451880597401</v>
      </c>
      <c r="S42" s="12">
        <f>S40-S38</f>
        <v>1.1752254462112006</v>
      </c>
    </row>
    <row r="43" spans="1:19" x14ac:dyDescent="0.2">
      <c r="A43" s="13"/>
      <c r="B43" s="12">
        <f>B40-B39</f>
        <v>-0.49275425865300093</v>
      </c>
      <c r="C43" s="12">
        <f>C40-C39</f>
        <v>-1.4959296080410986</v>
      </c>
      <c r="D43" s="12">
        <f>D40-D39</f>
        <v>-3.282461857205103</v>
      </c>
      <c r="E43" s="12">
        <f>E40-E39</f>
        <v>0.93908007317790165</v>
      </c>
      <c r="H43" s="13"/>
      <c r="I43" s="12">
        <f>I40-I39</f>
        <v>3.5779542462186988</v>
      </c>
      <c r="J43" s="12">
        <f>J40-J39</f>
        <v>2.3138600422200994</v>
      </c>
      <c r="K43" s="12">
        <f>K40-K39</f>
        <v>1.2472326729139986</v>
      </c>
      <c r="L43" s="12">
        <f>L40-L39</f>
        <v>-0.28506234644520134</v>
      </c>
      <c r="O43" s="13"/>
      <c r="P43" s="12">
        <f>P40-P39</f>
        <v>3.3057282547982005</v>
      </c>
      <c r="Q43" s="12">
        <f>Q40-Q39</f>
        <v>2.6733472996822023</v>
      </c>
      <c r="R43" s="12">
        <f>R40-R39</f>
        <v>2.3053320020800996</v>
      </c>
      <c r="S43" s="12">
        <f>S40-S39</f>
        <v>1.1951847537707003</v>
      </c>
    </row>
    <row r="44" spans="1:19" x14ac:dyDescent="0.2">
      <c r="A44" s="13"/>
      <c r="B44" s="12">
        <f>B41-B38</f>
        <v>-1.0698472871986979</v>
      </c>
      <c r="C44" s="12">
        <f>C41-C38</f>
        <v>-1.5164624116404006</v>
      </c>
      <c r="D44" s="12">
        <f>D41-D38</f>
        <v>-3.5922201569441015</v>
      </c>
      <c r="E44" s="12">
        <f>E41-E38</f>
        <v>1.1297685237666997</v>
      </c>
      <c r="H44" s="13"/>
      <c r="I44" s="12">
        <f>I41-I38</f>
        <v>3.2635521753052004</v>
      </c>
      <c r="J44" s="12">
        <f>J41-J38</f>
        <v>2.5438231477542992</v>
      </c>
      <c r="K44" s="12">
        <f>K41-K38</f>
        <v>1.5764219111466993</v>
      </c>
      <c r="L44" s="12">
        <f>L41-L38</f>
        <v>-1.2657608301812999</v>
      </c>
      <c r="O44" s="13"/>
      <c r="P44" s="12">
        <f>P41-P38</f>
        <v>3.6026335828992018</v>
      </c>
      <c r="Q44" s="12">
        <f>Q41-Q38</f>
        <v>2.8863719810006998</v>
      </c>
      <c r="R44" s="12">
        <f>R41-R38</f>
        <v>2.7320620861666995</v>
      </c>
      <c r="S44" s="12">
        <f>S41-S38</f>
        <v>1.0547687864400999</v>
      </c>
    </row>
    <row r="45" spans="1:19" x14ac:dyDescent="0.2">
      <c r="A45" s="13"/>
      <c r="B45" s="12">
        <f>B41-B39</f>
        <v>-0.41857294670549905</v>
      </c>
      <c r="C45" s="12">
        <f>C41-C39</f>
        <v>-1.6176678586984998</v>
      </c>
      <c r="D45" s="12">
        <f>D41-D39</f>
        <v>-3.6774084882819018</v>
      </c>
      <c r="E45" s="12">
        <f>E41-E39</f>
        <v>0.91624459111470102</v>
      </c>
      <c r="H45" s="13"/>
      <c r="I45" s="12">
        <f>I41-I39</f>
        <v>3.1801063752011984</v>
      </c>
      <c r="J45" s="12">
        <f>J41-J39</f>
        <v>2.5303737463339999</v>
      </c>
      <c r="K45" s="12">
        <f>K41-K39</f>
        <v>1.4231906006640997</v>
      </c>
      <c r="L45" s="12">
        <f>L41-L39</f>
        <v>-0.71336503797499873</v>
      </c>
      <c r="O45" s="13"/>
      <c r="P45" s="12">
        <f>P41-P39</f>
        <v>3.5396475704381025</v>
      </c>
      <c r="Q45" s="12">
        <f>Q41-Q39</f>
        <v>2.7616322072710027</v>
      </c>
      <c r="R45" s="12">
        <f>R41-R39</f>
        <v>2.6519422076493981</v>
      </c>
      <c r="S45" s="12">
        <f>S41-S39</f>
        <v>1.0747280939995996</v>
      </c>
    </row>
    <row r="46" spans="1:19" x14ac:dyDescent="0.2">
      <c r="A46" s="7" t="s">
        <v>48</v>
      </c>
      <c r="B46" s="15">
        <f>POWER(2,B42)</f>
        <v>0.45249426136985998</v>
      </c>
      <c r="C46" s="15">
        <f>POWER(2,C42)</f>
        <v>0.38031739691857647</v>
      </c>
      <c r="D46" s="15">
        <f>POWER(2,D42)</f>
        <v>0.10902466587371293</v>
      </c>
      <c r="E46" s="15">
        <f>POWER(2,E42)</f>
        <v>2.2231480166269439</v>
      </c>
      <c r="H46" s="7" t="s">
        <v>48</v>
      </c>
      <c r="I46" s="15">
        <f>POWER(2,I42)</f>
        <v>12.652933923720301</v>
      </c>
      <c r="J46" s="15">
        <f>POWER(2,J42)</f>
        <v>5.0186851603617555</v>
      </c>
      <c r="K46" s="15">
        <f>POWER(2,K42)</f>
        <v>2.6398646887071955</v>
      </c>
      <c r="L46" s="15">
        <f>POWER(2,L42)</f>
        <v>0.55962870180723534</v>
      </c>
      <c r="O46" s="7" t="s">
        <v>48</v>
      </c>
      <c r="P46" s="15">
        <f>POWER(2,P42)</f>
        <v>10.329612769970339</v>
      </c>
      <c r="Q46" s="15">
        <f>POWER(2,Q42)</f>
        <v>6.9551762455585733</v>
      </c>
      <c r="R46" s="15">
        <f>POWER(2,R42)</f>
        <v>5.2250754889764712</v>
      </c>
      <c r="S46" s="15">
        <f>POWER(2,S42)</f>
        <v>2.2582816778596939</v>
      </c>
    </row>
    <row r="47" spans="1:19" x14ac:dyDescent="0.2">
      <c r="A47" s="9"/>
      <c r="B47" s="15">
        <f t="shared" ref="B47:E49" si="6">POWER(2,B43)</f>
        <v>0.71066706270018787</v>
      </c>
      <c r="C47" s="15">
        <f t="shared" si="6"/>
        <v>0.35455230780973129</v>
      </c>
      <c r="D47" s="15">
        <f t="shared" si="6"/>
        <v>0.10277335197301707</v>
      </c>
      <c r="E47" s="15">
        <f>POWER(2,E43)</f>
        <v>1.9173052892648781</v>
      </c>
      <c r="H47" s="9"/>
      <c r="I47" s="15">
        <f t="shared" ref="I47:L49" si="7">POWER(2,I43)</f>
        <v>11.941848335343959</v>
      </c>
      <c r="J47" s="15">
        <f t="shared" si="7"/>
        <v>4.9721163005505957</v>
      </c>
      <c r="K47" s="15">
        <f t="shared" si="7"/>
        <v>2.3738564118726226</v>
      </c>
      <c r="L47" s="15">
        <f>POWER(2,L43)</f>
        <v>0.82070614101263795</v>
      </c>
      <c r="O47" s="9"/>
      <c r="P47" s="15">
        <f t="shared" ref="P47:S49" si="8">POWER(2,P43)</f>
        <v>9.8883393500717869</v>
      </c>
      <c r="Q47" s="15">
        <f t="shared" si="8"/>
        <v>6.3790752609859869</v>
      </c>
      <c r="R47" s="15">
        <f t="shared" si="8"/>
        <v>4.9428118886767649</v>
      </c>
      <c r="S47" s="15">
        <f>POWER(2,S43)</f>
        <v>2.2897415302840716</v>
      </c>
    </row>
    <row r="48" spans="1:19" x14ac:dyDescent="0.2">
      <c r="A48" s="9"/>
      <c r="B48" s="15">
        <f t="shared" si="6"/>
        <v>0.47636942122249076</v>
      </c>
      <c r="C48" s="15">
        <f t="shared" si="6"/>
        <v>0.3495419677725124</v>
      </c>
      <c r="D48" s="15">
        <f t="shared" si="6"/>
        <v>8.2915167370702009E-2</v>
      </c>
      <c r="E48" s="15">
        <f t="shared" si="6"/>
        <v>2.1882362781921705</v>
      </c>
      <c r="H48" s="9"/>
      <c r="I48" s="15">
        <f t="shared" si="7"/>
        <v>9.6034459666384091</v>
      </c>
      <c r="J48" s="15">
        <f t="shared" si="7"/>
        <v>5.8313226408905843</v>
      </c>
      <c r="K48" s="15">
        <f t="shared" si="7"/>
        <v>2.9822928072384336</v>
      </c>
      <c r="L48" s="15">
        <f t="shared" si="7"/>
        <v>0.41587998800975717</v>
      </c>
      <c r="O48" s="9"/>
      <c r="P48" s="15">
        <f t="shared" si="8"/>
        <v>12.147887794224303</v>
      </c>
      <c r="Q48" s="15">
        <f t="shared" si="8"/>
        <v>7.3940868072778834</v>
      </c>
      <c r="R48" s="15">
        <f t="shared" si="8"/>
        <v>6.6440461121119858</v>
      </c>
      <c r="S48" s="15">
        <f t="shared" si="8"/>
        <v>2.0773852477120793</v>
      </c>
    </row>
    <row r="49" spans="1:19" x14ac:dyDescent="0.2">
      <c r="A49" s="9"/>
      <c r="B49" s="15">
        <f t="shared" si="6"/>
        <v>0.74816431111301984</v>
      </c>
      <c r="C49" s="15">
        <f t="shared" si="6"/>
        <v>0.32586179952381145</v>
      </c>
      <c r="D49" s="15">
        <f t="shared" si="6"/>
        <v>7.8160933691477627E-2</v>
      </c>
      <c r="E49" s="15">
        <f t="shared" si="6"/>
        <v>1.8871964255015099</v>
      </c>
      <c r="H49" s="9"/>
      <c r="I49" s="15">
        <f t="shared" si="7"/>
        <v>9.0637393605029413</v>
      </c>
      <c r="J49" s="15">
        <f t="shared" si="7"/>
        <v>5.7772132401411458</v>
      </c>
      <c r="K49" s="15">
        <f t="shared" si="7"/>
        <v>2.681779461208512</v>
      </c>
      <c r="L49" s="15">
        <f t="shared" si="7"/>
        <v>0.60989591667054321</v>
      </c>
      <c r="O49" s="9"/>
      <c r="P49" s="15">
        <f t="shared" si="8"/>
        <v>11.628939009707899</v>
      </c>
      <c r="Q49" s="15">
        <f t="shared" si="8"/>
        <v>6.7816306251059153</v>
      </c>
      <c r="R49" s="15">
        <f t="shared" si="8"/>
        <v>6.2851283548243559</v>
      </c>
      <c r="S49" s="15">
        <f t="shared" si="8"/>
        <v>2.1063250535663878</v>
      </c>
    </row>
    <row r="50" spans="1:19" x14ac:dyDescent="0.2">
      <c r="A50" s="5" t="s">
        <v>49</v>
      </c>
      <c r="B50" s="17">
        <f>AVERAGE(B46:B49)</f>
        <v>0.59692376410138959</v>
      </c>
      <c r="C50" s="17">
        <f>AVERAGE(C46:C49)</f>
        <v>0.35256836800615787</v>
      </c>
      <c r="D50" s="17">
        <f>AVERAGE(D46:D49)</f>
        <v>9.3218529727227412E-2</v>
      </c>
      <c r="E50" s="17">
        <f>AVERAGE(E46:E49)</f>
        <v>2.0539715023963758</v>
      </c>
      <c r="H50" s="5" t="s">
        <v>49</v>
      </c>
      <c r="I50" s="17">
        <f>AVERAGE(I46:I49)</f>
        <v>10.815491896551404</v>
      </c>
      <c r="J50" s="17">
        <f>AVERAGE(J46:J49)</f>
        <v>5.3998343354860197</v>
      </c>
      <c r="K50" s="17">
        <f>AVERAGE(K46:K49)</f>
        <v>2.669448342256691</v>
      </c>
      <c r="L50" s="17">
        <f>AVERAGE(L46:L49)</f>
        <v>0.60152768687504343</v>
      </c>
      <c r="O50" s="5" t="s">
        <v>49</v>
      </c>
      <c r="P50" s="17">
        <f>AVERAGE(P46:P49)</f>
        <v>10.998694730993583</v>
      </c>
      <c r="Q50" s="17">
        <f>AVERAGE(Q46:Q49)</f>
        <v>6.8774922347320899</v>
      </c>
      <c r="R50" s="17">
        <f>AVERAGE(R46:R49)</f>
        <v>5.7742654611473947</v>
      </c>
      <c r="S50" s="17">
        <f>AVERAGE(S46:S49)</f>
        <v>2.1829333773555586</v>
      </c>
    </row>
    <row r="51" spans="1:19" x14ac:dyDescent="0.2">
      <c r="A51" s="5" t="s">
        <v>50</v>
      </c>
      <c r="B51" s="17">
        <f>STDEV(B46:B49)</f>
        <v>0.15406110463357572</v>
      </c>
      <c r="C51" s="17">
        <f>STDEV(C46:C49)</f>
        <v>2.2333416824741308E-2</v>
      </c>
      <c r="D51" s="17">
        <f>STDEV(D46:D49)</f>
        <v>1.4989096506634025E-2</v>
      </c>
      <c r="E51" s="17">
        <f>STDEV(E46:E49)</f>
        <v>0.17619998398760145</v>
      </c>
      <c r="H51" s="5" t="s">
        <v>50</v>
      </c>
      <c r="I51" s="17">
        <f>STDEV(I46:I49)</f>
        <v>1.7495298715356682</v>
      </c>
      <c r="J51" s="17">
        <f>STDEV(J46:J49)</f>
        <v>0.46790825542568815</v>
      </c>
      <c r="K51" s="17">
        <f>STDEV(K46:K49)</f>
        <v>0.24918099019911424</v>
      </c>
      <c r="L51" s="17">
        <f>STDEV(L46:L49)</f>
        <v>0.16766018715618844</v>
      </c>
      <c r="O51" s="5" t="s">
        <v>50</v>
      </c>
      <c r="P51" s="17">
        <f>STDEV(P46:P49)</f>
        <v>1.0643327001676421</v>
      </c>
      <c r="Q51" s="17">
        <f>STDEV(Q46:Q49)</f>
        <v>0.42052098078463135</v>
      </c>
      <c r="R51" s="17">
        <f>STDEV(R46:R49)</f>
        <v>0.81862159464058137</v>
      </c>
      <c r="S51" s="17">
        <f>STDEV(S46:S49)</f>
        <v>0.10660611437418467</v>
      </c>
    </row>
    <row r="53" spans="1:19" x14ac:dyDescent="0.2">
      <c r="A53" s="2" t="s">
        <v>0</v>
      </c>
      <c r="B53" s="2"/>
      <c r="C53" s="2"/>
      <c r="D53" s="2"/>
      <c r="E53" s="2"/>
      <c r="H53" s="2" t="s">
        <v>1</v>
      </c>
      <c r="I53" s="2"/>
      <c r="J53" s="2"/>
      <c r="K53" s="2"/>
      <c r="L53" s="2"/>
      <c r="O53" s="2" t="s">
        <v>2</v>
      </c>
      <c r="P53" s="2"/>
      <c r="Q53" s="2"/>
      <c r="R53" s="2"/>
      <c r="S53" s="2"/>
    </row>
    <row r="54" spans="1:19" ht="18" x14ac:dyDescent="0.2">
      <c r="A54" s="4" t="s">
        <v>399</v>
      </c>
      <c r="B54" s="5" t="s">
        <v>296</v>
      </c>
      <c r="C54" s="5" t="s">
        <v>297</v>
      </c>
      <c r="D54" s="5" t="s">
        <v>298</v>
      </c>
      <c r="E54" s="5" t="s">
        <v>5</v>
      </c>
      <c r="H54" s="4" t="s">
        <v>399</v>
      </c>
      <c r="I54" s="5" t="s">
        <v>296</v>
      </c>
      <c r="J54" s="5" t="s">
        <v>297</v>
      </c>
      <c r="K54" s="5" t="s">
        <v>298</v>
      </c>
      <c r="L54" s="5" t="s">
        <v>5</v>
      </c>
      <c r="O54" s="4" t="s">
        <v>399</v>
      </c>
      <c r="P54" s="5" t="s">
        <v>296</v>
      </c>
      <c r="Q54" s="5" t="s">
        <v>297</v>
      </c>
      <c r="R54" s="5" t="s">
        <v>298</v>
      </c>
      <c r="S54" s="5" t="s">
        <v>5</v>
      </c>
    </row>
    <row r="55" spans="1:19" x14ac:dyDescent="0.2">
      <c r="A55" s="7" t="s">
        <v>7</v>
      </c>
      <c r="B55" s="8" t="s">
        <v>400</v>
      </c>
      <c r="C55" s="8" t="s">
        <v>401</v>
      </c>
      <c r="D55" s="8" t="s">
        <v>402</v>
      </c>
      <c r="E55" s="8" t="s">
        <v>403</v>
      </c>
      <c r="H55" s="7" t="s">
        <v>7</v>
      </c>
      <c r="I55" s="8" t="s">
        <v>404</v>
      </c>
      <c r="J55" s="8" t="s">
        <v>405</v>
      </c>
      <c r="K55" s="8" t="s">
        <v>406</v>
      </c>
      <c r="L55" s="8" t="s">
        <v>407</v>
      </c>
      <c r="O55" s="7" t="s">
        <v>7</v>
      </c>
      <c r="P55" s="8" t="s">
        <v>408</v>
      </c>
      <c r="Q55" s="8" t="s">
        <v>409</v>
      </c>
      <c r="R55" s="8" t="s">
        <v>410</v>
      </c>
      <c r="S55" s="8" t="s">
        <v>411</v>
      </c>
    </row>
    <row r="56" spans="1:19" x14ac:dyDescent="0.2">
      <c r="A56" s="9"/>
      <c r="B56" s="8" t="s">
        <v>412</v>
      </c>
      <c r="C56" s="8" t="s">
        <v>413</v>
      </c>
      <c r="D56" s="8" t="s">
        <v>414</v>
      </c>
      <c r="E56" s="8" t="s">
        <v>415</v>
      </c>
      <c r="H56" s="9"/>
      <c r="I56" s="8" t="s">
        <v>416</v>
      </c>
      <c r="J56" s="8" t="s">
        <v>417</v>
      </c>
      <c r="K56" s="8" t="s">
        <v>418</v>
      </c>
      <c r="L56" s="8" t="s">
        <v>419</v>
      </c>
      <c r="O56" s="9"/>
      <c r="P56" s="8" t="s">
        <v>420</v>
      </c>
      <c r="Q56" s="8" t="s">
        <v>421</v>
      </c>
      <c r="R56" s="8" t="s">
        <v>422</v>
      </c>
      <c r="S56" s="8" t="s">
        <v>423</v>
      </c>
    </row>
    <row r="57" spans="1:19" x14ac:dyDescent="0.2">
      <c r="A57" s="7" t="s">
        <v>32</v>
      </c>
      <c r="B57" s="8" t="s">
        <v>323</v>
      </c>
      <c r="C57" s="8" t="s">
        <v>424</v>
      </c>
      <c r="D57" s="8" t="s">
        <v>325</v>
      </c>
      <c r="E57" s="8" t="s">
        <v>140</v>
      </c>
      <c r="H57" s="7" t="s">
        <v>32</v>
      </c>
      <c r="I57" s="8" t="s">
        <v>327</v>
      </c>
      <c r="J57" s="8" t="s">
        <v>328</v>
      </c>
      <c r="K57" s="8" t="s">
        <v>329</v>
      </c>
      <c r="L57" s="8" t="s">
        <v>36</v>
      </c>
      <c r="O57" s="7" t="s">
        <v>32</v>
      </c>
      <c r="P57" s="8" t="s">
        <v>425</v>
      </c>
      <c r="Q57" s="8" t="s">
        <v>426</v>
      </c>
      <c r="R57" s="8" t="s">
        <v>332</v>
      </c>
      <c r="S57" s="8" t="s">
        <v>333</v>
      </c>
    </row>
    <row r="58" spans="1:19" x14ac:dyDescent="0.2">
      <c r="A58" s="9"/>
      <c r="B58" s="8" t="s">
        <v>334</v>
      </c>
      <c r="C58" s="8" t="s">
        <v>427</v>
      </c>
      <c r="D58" s="8" t="s">
        <v>336</v>
      </c>
      <c r="E58" s="8" t="s">
        <v>142</v>
      </c>
      <c r="H58" s="9"/>
      <c r="I58" s="8" t="s">
        <v>338</v>
      </c>
      <c r="J58" s="8" t="s">
        <v>339</v>
      </c>
      <c r="K58" s="8" t="s">
        <v>340</v>
      </c>
      <c r="L58" s="8" t="s">
        <v>43</v>
      </c>
      <c r="O58" s="9"/>
      <c r="P58" s="8" t="s">
        <v>428</v>
      </c>
      <c r="Q58" s="8" t="s">
        <v>429</v>
      </c>
      <c r="R58" s="8" t="s">
        <v>343</v>
      </c>
      <c r="S58" s="8" t="s">
        <v>344</v>
      </c>
    </row>
    <row r="59" spans="1:19" x14ac:dyDescent="0.2">
      <c r="A59" s="11" t="s">
        <v>47</v>
      </c>
      <c r="B59" s="12">
        <f>B57-B55</f>
        <v>-10.446164344977301</v>
      </c>
      <c r="C59" s="12">
        <f>C57-C55</f>
        <v>-8.8023147827911004</v>
      </c>
      <c r="D59" s="12">
        <f>D57-D55</f>
        <v>-10.406612236203603</v>
      </c>
      <c r="E59" s="12">
        <f>E57-E55</f>
        <v>-1.4981297864562997</v>
      </c>
      <c r="H59" s="11" t="s">
        <v>47</v>
      </c>
      <c r="I59" s="12">
        <f>I57-I55</f>
        <v>-8.5624707221404002</v>
      </c>
      <c r="J59" s="12">
        <f>J57-J55</f>
        <v>-9.7320187608551976</v>
      </c>
      <c r="K59" s="12">
        <f>K57-K55</f>
        <v>-8.1641743192590006</v>
      </c>
      <c r="L59" s="12">
        <f>L57-L55</f>
        <v>2.2252435268186979</v>
      </c>
      <c r="O59" s="11" t="s">
        <v>47</v>
      </c>
      <c r="P59" s="12">
        <f>P57-P55</f>
        <v>-12.104863724831002</v>
      </c>
      <c r="Q59" s="12">
        <f>Q57-Q55</f>
        <v>-11.461206206057099</v>
      </c>
      <c r="R59" s="12">
        <f>R57-R55</f>
        <v>-10.238556367702003</v>
      </c>
      <c r="S59" s="12">
        <f>S57-S55</f>
        <v>-0.52622489525639793</v>
      </c>
    </row>
    <row r="60" spans="1:19" x14ac:dyDescent="0.2">
      <c r="A60" s="13"/>
      <c r="B60" s="12">
        <f>B57-B56</f>
        <v>-10.6425864005511</v>
      </c>
      <c r="C60" s="12">
        <f>C57-C56</f>
        <v>-8.7073187481042993</v>
      </c>
      <c r="D60" s="12">
        <f>D57-D56</f>
        <v>-9.8477121726222023</v>
      </c>
      <c r="E60" s="12">
        <f>E57-E56</f>
        <v>-1.5790644212003997</v>
      </c>
      <c r="H60" s="13"/>
      <c r="I60" s="12">
        <f>I57-I56</f>
        <v>-8.9746209810150006</v>
      </c>
      <c r="J60" s="12">
        <f>J57-J56</f>
        <v>-9.6795989167039025</v>
      </c>
      <c r="K60" s="12">
        <f>K57-K56</f>
        <v>-7.6651498399865012</v>
      </c>
      <c r="L60" s="12">
        <f>L57-L56</f>
        <v>2.3492326938174983</v>
      </c>
      <c r="O60" s="13"/>
      <c r="P60" s="12">
        <f>P57-P56</f>
        <v>-11.926817561740304</v>
      </c>
      <c r="Q60" s="12">
        <f>Q57-Q56</f>
        <v>-10.862495229025804</v>
      </c>
      <c r="R60" s="12">
        <f>R57-R56</f>
        <v>-10.648672896631702</v>
      </c>
      <c r="S60" s="12">
        <f>S57-S56</f>
        <v>-1.0477847935029985</v>
      </c>
    </row>
    <row r="61" spans="1:19" x14ac:dyDescent="0.2">
      <c r="A61" s="13"/>
      <c r="B61" s="12">
        <f>B58-B55</f>
        <v>-10.3719830330298</v>
      </c>
      <c r="C61" s="12">
        <f>C58-C55</f>
        <v>-8.819637031364401</v>
      </c>
      <c r="D61" s="12">
        <f>D58-D55</f>
        <v>-10.801558867280402</v>
      </c>
      <c r="E61" s="12">
        <f>E58-E55</f>
        <v>-1.3229609671716993</v>
      </c>
      <c r="H61" s="13"/>
      <c r="I61" s="12">
        <f>I58-I55</f>
        <v>-8.9603185931579006</v>
      </c>
      <c r="J61" s="12">
        <f>J58-J55</f>
        <v>-9.5155050567412971</v>
      </c>
      <c r="K61" s="12">
        <f>K58-K55</f>
        <v>-7.9327772142535018</v>
      </c>
      <c r="L61" s="12">
        <f>L58-L55</f>
        <v>1.7969408352889005</v>
      </c>
      <c r="O61" s="13"/>
      <c r="P61" s="12">
        <f>P58-P55</f>
        <v>-12.270925769431702</v>
      </c>
      <c r="Q61" s="12">
        <f>Q58-Q55</f>
        <v>-11.5787181037506</v>
      </c>
      <c r="R61" s="12">
        <f>R58-R55</f>
        <v>-9.8919461621327045</v>
      </c>
      <c r="S61" s="12">
        <f>S58-S55</f>
        <v>-0.64668155502749869</v>
      </c>
    </row>
    <row r="62" spans="1:19" x14ac:dyDescent="0.2">
      <c r="A62" s="13"/>
      <c r="B62" s="12">
        <f>B58-B56</f>
        <v>-10.568405088603598</v>
      </c>
      <c r="C62" s="12">
        <f>C58-C56</f>
        <v>-8.7246409966776</v>
      </c>
      <c r="D62" s="12">
        <f>D58-D56</f>
        <v>-10.242658803699001</v>
      </c>
      <c r="E62" s="12">
        <f>E58-E56</f>
        <v>-1.4038956019157993</v>
      </c>
      <c r="H62" s="13"/>
      <c r="I62" s="12">
        <f>I58-I56</f>
        <v>-9.372468852032501</v>
      </c>
      <c r="J62" s="12">
        <f>J58-J56</f>
        <v>-9.463085212590002</v>
      </c>
      <c r="K62" s="12">
        <f>K58-K56</f>
        <v>-7.4337527349810024</v>
      </c>
      <c r="L62" s="12">
        <f>L58-L56</f>
        <v>1.9209300022877009</v>
      </c>
      <c r="O62" s="13"/>
      <c r="P62" s="12">
        <f>P58-P56</f>
        <v>-12.092879606341004</v>
      </c>
      <c r="Q62" s="12">
        <f>Q58-Q56</f>
        <v>-10.980007126719304</v>
      </c>
      <c r="R62" s="12">
        <f>R58-R56</f>
        <v>-10.302062691062403</v>
      </c>
      <c r="S62" s="12">
        <f>S58-S56</f>
        <v>-1.1682414532740992</v>
      </c>
    </row>
    <row r="63" spans="1:19" x14ac:dyDescent="0.2">
      <c r="A63" s="7" t="s">
        <v>48</v>
      </c>
      <c r="B63" s="15">
        <f>POWER(2,B59)</f>
        <v>7.1678876992266869E-4</v>
      </c>
      <c r="C63" s="15">
        <f>POWER(2,C59)</f>
        <v>2.2399546158699646E-3</v>
      </c>
      <c r="D63" s="15">
        <f>POWER(2,D59)</f>
        <v>7.3671169415209141E-4</v>
      </c>
      <c r="E63" s="15">
        <f>POWER(2,E59)</f>
        <v>0.35401201080542183</v>
      </c>
      <c r="H63" s="7" t="s">
        <v>48</v>
      </c>
      <c r="I63" s="15">
        <f>POWER(2,I59)</f>
        <v>2.645084043547147E-3</v>
      </c>
      <c r="J63" s="15">
        <f>POWER(2,J59)</f>
        <v>1.1759001198143756E-3</v>
      </c>
      <c r="K63" s="15">
        <f>POWER(2,K59)</f>
        <v>3.4860903613937308E-3</v>
      </c>
      <c r="L63" s="15">
        <f>POWER(2,L59)</f>
        <v>4.6758982189141918</v>
      </c>
      <c r="O63" s="7" t="s">
        <v>48</v>
      </c>
      <c r="P63" s="15">
        <f>POWER(2,P59)</f>
        <v>2.2702460326494561E-4</v>
      </c>
      <c r="Q63" s="15">
        <f>POWER(2,Q59)</f>
        <v>3.5467709727807158E-4</v>
      </c>
      <c r="R63" s="15">
        <f>POWER(2,R59)</f>
        <v>8.2772757014978144E-4</v>
      </c>
      <c r="S63" s="15">
        <f>POWER(2,S59)</f>
        <v>0.69436931732825857</v>
      </c>
    </row>
    <row r="64" spans="1:19" x14ac:dyDescent="0.2">
      <c r="A64" s="9"/>
      <c r="B64" s="15">
        <f t="shared" ref="B64:E66" si="9">POWER(2,B60)</f>
        <v>6.2555033641666059E-4</v>
      </c>
      <c r="C64" s="15">
        <f t="shared" si="9"/>
        <v>2.3924114651466249E-3</v>
      </c>
      <c r="D64" s="15">
        <f t="shared" si="9"/>
        <v>1.0852836176214824E-3</v>
      </c>
      <c r="E64" s="15">
        <f>POWER(2,E60)</f>
        <v>0.33469886847736435</v>
      </c>
      <c r="H64" s="9"/>
      <c r="I64" s="15">
        <f t="shared" ref="I64:L66" si="10">POWER(2,I60)</f>
        <v>1.9877871784246158E-3</v>
      </c>
      <c r="J64" s="15">
        <f t="shared" si="10"/>
        <v>1.219411762908779E-3</v>
      </c>
      <c r="K64" s="15">
        <f t="shared" si="10"/>
        <v>4.9267437793288774E-3</v>
      </c>
      <c r="L64" s="15">
        <f>POWER(2,L60)</f>
        <v>5.0955316987568802</v>
      </c>
      <c r="O64" s="9"/>
      <c r="P64" s="15">
        <f t="shared" ref="P64:S66" si="11">POWER(2,P60)</f>
        <v>2.5684443542502768E-4</v>
      </c>
      <c r="Q64" s="15">
        <f t="shared" si="11"/>
        <v>5.3710983933661618E-4</v>
      </c>
      <c r="R64" s="15">
        <f t="shared" si="11"/>
        <v>6.2291680027484178E-4</v>
      </c>
      <c r="S64" s="15">
        <f>POWER(2,S60)</f>
        <v>0.48371031438511686</v>
      </c>
    </row>
    <row r="65" spans="1:19" x14ac:dyDescent="0.2">
      <c r="A65" s="9"/>
      <c r="B65" s="15">
        <f t="shared" si="9"/>
        <v>7.5460902074897941E-4</v>
      </c>
      <c r="C65" s="15">
        <f t="shared" si="9"/>
        <v>2.2132205941165751E-3</v>
      </c>
      <c r="D65" s="15">
        <f t="shared" si="9"/>
        <v>5.6028214289902492E-4</v>
      </c>
      <c r="E65" s="15">
        <f t="shared" si="9"/>
        <v>0.39971372948270617</v>
      </c>
      <c r="H65" s="9"/>
      <c r="I65" s="15">
        <f t="shared" si="10"/>
        <v>2.0075914284039516E-3</v>
      </c>
      <c r="J65" s="15">
        <f t="shared" si="10"/>
        <v>1.3663046740324406E-3</v>
      </c>
      <c r="K65" s="15">
        <f t="shared" si="10"/>
        <v>4.0925699358935544E-3</v>
      </c>
      <c r="L65" s="15">
        <f t="shared" si="10"/>
        <v>3.4748262355684232</v>
      </c>
      <c r="O65" s="9"/>
      <c r="P65" s="15">
        <f t="shared" si="11"/>
        <v>2.0234070965711025E-4</v>
      </c>
      <c r="Q65" s="15">
        <f t="shared" si="11"/>
        <v>3.269328342167934E-4</v>
      </c>
      <c r="R65" s="15">
        <f t="shared" si="11"/>
        <v>1.0525130509490177E-3</v>
      </c>
      <c r="S65" s="15">
        <f t="shared" si="11"/>
        <v>0.638747854363654</v>
      </c>
    </row>
    <row r="66" spans="1:19" x14ac:dyDescent="0.2">
      <c r="A66" s="9"/>
      <c r="B66" s="15">
        <f t="shared" si="9"/>
        <v>6.585565324126073E-4</v>
      </c>
      <c r="C66" s="15">
        <f t="shared" si="9"/>
        <v>2.3638578597748273E-3</v>
      </c>
      <c r="D66" s="15">
        <f t="shared" si="9"/>
        <v>8.2537719403791255E-4</v>
      </c>
      <c r="E66" s="15">
        <f t="shared" si="9"/>
        <v>0.37790732768742574</v>
      </c>
      <c r="H66" s="9"/>
      <c r="I66" s="15">
        <f t="shared" si="10"/>
        <v>1.5087099068296218E-3</v>
      </c>
      <c r="J66" s="15">
        <f t="shared" si="10"/>
        <v>1.4168618262369161E-3</v>
      </c>
      <c r="K66" s="15">
        <f t="shared" si="10"/>
        <v>5.7838556614667937E-3</v>
      </c>
      <c r="L66" s="15">
        <f t="shared" si="10"/>
        <v>3.7866707960813013</v>
      </c>
      <c r="O66" s="9"/>
      <c r="P66" s="15">
        <f t="shared" si="11"/>
        <v>2.2891829602595597E-4</v>
      </c>
      <c r="Q66" s="15">
        <f t="shared" si="11"/>
        <v>4.9509495653274295E-4</v>
      </c>
      <c r="R66" s="15">
        <f t="shared" si="11"/>
        <v>7.920819428861532E-4</v>
      </c>
      <c r="S66" s="15">
        <f t="shared" si="11"/>
        <v>0.44496339013925462</v>
      </c>
    </row>
    <row r="67" spans="1:19" x14ac:dyDescent="0.2">
      <c r="A67" s="5" t="s">
        <v>49</v>
      </c>
      <c r="B67" s="17">
        <f>AVERAGE(B63:B66)</f>
        <v>6.8887616487522908E-4</v>
      </c>
      <c r="C67" s="17">
        <f>AVERAGE(C63:C66)</f>
        <v>2.3023611337269984E-3</v>
      </c>
      <c r="D67" s="17">
        <f>AVERAGE(D63:D66)</f>
        <v>8.0191366217762774E-4</v>
      </c>
      <c r="E67" s="17">
        <f>AVERAGE(E63:E66)</f>
        <v>0.36658298411322954</v>
      </c>
      <c r="H67" s="5" t="s">
        <v>49</v>
      </c>
      <c r="I67" s="17">
        <f>AVERAGE(I63:I66)</f>
        <v>2.0372931393013338E-3</v>
      </c>
      <c r="J67" s="17">
        <f>AVERAGE(J63:J66)</f>
        <v>1.2946195957481278E-3</v>
      </c>
      <c r="K67" s="17">
        <f>AVERAGE(K63:K66)</f>
        <v>4.5723149345207395E-3</v>
      </c>
      <c r="L67" s="17">
        <f>AVERAGE(L63:L66)</f>
        <v>4.258231737330199</v>
      </c>
      <c r="O67" s="5" t="s">
        <v>49</v>
      </c>
      <c r="P67" s="17">
        <f>AVERAGE(P63:P66)</f>
        <v>2.2878201109325988E-4</v>
      </c>
      <c r="Q67" s="17">
        <f>AVERAGE(Q63:Q66)</f>
        <v>4.2845368184105603E-4</v>
      </c>
      <c r="R67" s="17">
        <f>AVERAGE(R63:R66)</f>
        <v>8.2380984106494859E-4</v>
      </c>
      <c r="S67" s="17">
        <f>AVERAGE(S63:S66)</f>
        <v>0.56544771905407099</v>
      </c>
    </row>
    <row r="68" spans="1:19" x14ac:dyDescent="0.2">
      <c r="A68" s="5" t="s">
        <v>50</v>
      </c>
      <c r="B68" s="17">
        <f>STDEV(B63:B66)</f>
        <v>5.781972709634114E-5</v>
      </c>
      <c r="C68" s="17">
        <f>STDEV(C63:C66)</f>
        <v>8.894102685949461E-5</v>
      </c>
      <c r="D68" s="17">
        <f>STDEV(D63:D66)</f>
        <v>2.1869777983852485E-4</v>
      </c>
      <c r="E68" s="17">
        <f>STDEV(E63:E66)</f>
        <v>2.8287295416319396E-2</v>
      </c>
      <c r="H68" s="5" t="s">
        <v>50</v>
      </c>
      <c r="I68" s="17">
        <f>STDEV(I63:I66)</f>
        <v>4.6624137122551522E-4</v>
      </c>
      <c r="J68" s="17">
        <f>STDEV(J63:J66)</f>
        <v>1.152279558814878E-4</v>
      </c>
      <c r="K68" s="17">
        <f>STDEV(K63:K66)</f>
        <v>1.0005814686227462E-3</v>
      </c>
      <c r="L68" s="17">
        <f>STDEV(L63:L66)</f>
        <v>0.75533886804666261</v>
      </c>
      <c r="O68" s="5" t="s">
        <v>50</v>
      </c>
      <c r="P68" s="17">
        <f>STDEV(P63:P66)</f>
        <v>2.2284143367511516E-5</v>
      </c>
      <c r="Q68" s="17">
        <f>STDEV(Q63:Q66)</f>
        <v>1.0327420940770706E-4</v>
      </c>
      <c r="R68" s="17">
        <f>STDEV(R63:R66)</f>
        <v>1.7671557201069205E-4</v>
      </c>
      <c r="S68" s="17">
        <f>STDEV(S63:S66)</f>
        <v>0.11998772878096663</v>
      </c>
    </row>
    <row r="70" spans="1:19" x14ac:dyDescent="0.2">
      <c r="A70" s="2" t="s">
        <v>0</v>
      </c>
      <c r="B70" s="2"/>
      <c r="C70" s="2"/>
      <c r="D70" s="2"/>
      <c r="E70" s="2"/>
      <c r="H70" s="2" t="s">
        <v>1</v>
      </c>
      <c r="I70" s="2"/>
      <c r="J70" s="2"/>
      <c r="K70" s="2"/>
      <c r="L70" s="2"/>
      <c r="O70" s="2" t="s">
        <v>2</v>
      </c>
      <c r="P70" s="2"/>
      <c r="Q70" s="2"/>
      <c r="R70" s="2"/>
      <c r="S70" s="2"/>
    </row>
    <row r="71" spans="1:19" ht="18" x14ac:dyDescent="0.2">
      <c r="A71" s="4" t="s">
        <v>430</v>
      </c>
      <c r="B71" s="5" t="s">
        <v>296</v>
      </c>
      <c r="C71" s="5" t="s">
        <v>297</v>
      </c>
      <c r="D71" s="5" t="s">
        <v>298</v>
      </c>
      <c r="E71" s="5" t="s">
        <v>5</v>
      </c>
      <c r="H71" s="4" t="s">
        <v>430</v>
      </c>
      <c r="I71" s="5" t="s">
        <v>296</v>
      </c>
      <c r="J71" s="5" t="s">
        <v>297</v>
      </c>
      <c r="K71" s="5" t="s">
        <v>298</v>
      </c>
      <c r="L71" s="5" t="s">
        <v>5</v>
      </c>
      <c r="O71" s="4" t="s">
        <v>430</v>
      </c>
      <c r="P71" s="5" t="s">
        <v>296</v>
      </c>
      <c r="Q71" s="5" t="s">
        <v>297</v>
      </c>
      <c r="R71" s="5" t="s">
        <v>298</v>
      </c>
      <c r="S71" s="5" t="s">
        <v>5</v>
      </c>
    </row>
    <row r="72" spans="1:19" x14ac:dyDescent="0.2">
      <c r="A72" s="7" t="s">
        <v>7</v>
      </c>
      <c r="B72" s="8" t="s">
        <v>431</v>
      </c>
      <c r="C72" s="8" t="s">
        <v>432</v>
      </c>
      <c r="D72" s="8" t="s">
        <v>433</v>
      </c>
      <c r="E72" s="8" t="s">
        <v>434</v>
      </c>
      <c r="H72" s="7" t="s">
        <v>7</v>
      </c>
      <c r="I72" s="8" t="s">
        <v>435</v>
      </c>
      <c r="J72" s="8" t="s">
        <v>436</v>
      </c>
      <c r="K72" s="8" t="s">
        <v>437</v>
      </c>
      <c r="L72" s="8" t="s">
        <v>438</v>
      </c>
      <c r="O72" s="7" t="s">
        <v>7</v>
      </c>
      <c r="P72" s="8" t="s">
        <v>439</v>
      </c>
      <c r="Q72" s="8" t="s">
        <v>440</v>
      </c>
      <c r="R72" s="8" t="s">
        <v>441</v>
      </c>
      <c r="S72" s="8" t="s">
        <v>442</v>
      </c>
    </row>
    <row r="73" spans="1:19" x14ac:dyDescent="0.2">
      <c r="A73" s="9"/>
      <c r="B73" s="8" t="s">
        <v>443</v>
      </c>
      <c r="C73" s="8" t="s">
        <v>444</v>
      </c>
      <c r="D73" s="8" t="s">
        <v>445</v>
      </c>
      <c r="E73" s="8" t="s">
        <v>446</v>
      </c>
      <c r="H73" s="9"/>
      <c r="I73" s="8" t="s">
        <v>447</v>
      </c>
      <c r="J73" s="8" t="s">
        <v>448</v>
      </c>
      <c r="K73" s="8" t="s">
        <v>449</v>
      </c>
      <c r="L73" s="8" t="s">
        <v>450</v>
      </c>
      <c r="O73" s="9"/>
      <c r="P73" s="8" t="s">
        <v>451</v>
      </c>
      <c r="Q73" s="8" t="s">
        <v>452</v>
      </c>
      <c r="R73" s="8" t="s">
        <v>453</v>
      </c>
      <c r="S73" s="8" t="s">
        <v>454</v>
      </c>
    </row>
    <row r="74" spans="1:19" x14ac:dyDescent="0.2">
      <c r="A74" s="7" t="s">
        <v>32</v>
      </c>
      <c r="B74" s="8" t="s">
        <v>170</v>
      </c>
      <c r="C74" s="8" t="s">
        <v>324</v>
      </c>
      <c r="D74" s="8" t="s">
        <v>325</v>
      </c>
      <c r="E74" s="8" t="s">
        <v>326</v>
      </c>
      <c r="H74" s="7" t="s">
        <v>32</v>
      </c>
      <c r="I74" s="8" t="s">
        <v>110</v>
      </c>
      <c r="J74" s="8" t="s">
        <v>328</v>
      </c>
      <c r="K74" s="8" t="s">
        <v>329</v>
      </c>
      <c r="L74" s="8" t="s">
        <v>36</v>
      </c>
      <c r="O74" s="7" t="s">
        <v>32</v>
      </c>
      <c r="P74" s="8" t="s">
        <v>330</v>
      </c>
      <c r="Q74" s="8" t="s">
        <v>370</v>
      </c>
      <c r="R74" s="8" t="s">
        <v>332</v>
      </c>
      <c r="S74" s="8" t="s">
        <v>333</v>
      </c>
    </row>
    <row r="75" spans="1:19" x14ac:dyDescent="0.2">
      <c r="A75" s="9"/>
      <c r="B75" s="8" t="s">
        <v>171</v>
      </c>
      <c r="C75" s="8" t="s">
        <v>335</v>
      </c>
      <c r="D75" s="8" t="s">
        <v>336</v>
      </c>
      <c r="E75" s="8" t="s">
        <v>337</v>
      </c>
      <c r="H75" s="9"/>
      <c r="I75" s="8" t="s">
        <v>112</v>
      </c>
      <c r="J75" s="8" t="s">
        <v>339</v>
      </c>
      <c r="K75" s="8" t="s">
        <v>340</v>
      </c>
      <c r="L75" s="8" t="s">
        <v>43</v>
      </c>
      <c r="O75" s="9"/>
      <c r="P75" s="8" t="s">
        <v>341</v>
      </c>
      <c r="Q75" s="8" t="s">
        <v>371</v>
      </c>
      <c r="R75" s="8" t="s">
        <v>343</v>
      </c>
      <c r="S75" s="8" t="s">
        <v>344</v>
      </c>
    </row>
    <row r="76" spans="1:19" x14ac:dyDescent="0.2">
      <c r="A76" s="11" t="s">
        <v>47</v>
      </c>
      <c r="B76" s="12">
        <f>B74-B72</f>
        <v>1.7985626066878986</v>
      </c>
      <c r="C76" s="12">
        <f>C74-C72</f>
        <v>3.3387517116672001</v>
      </c>
      <c r="D76" s="12">
        <f>D74-D72</f>
        <v>2.323109320435897</v>
      </c>
      <c r="E76" s="12">
        <f>E74-E72</f>
        <v>-1.6395865524000186E-2</v>
      </c>
      <c r="H76" s="11" t="s">
        <v>47</v>
      </c>
      <c r="I76" s="12">
        <f>I74-I72</f>
        <v>2.3211614312922002</v>
      </c>
      <c r="J76" s="12">
        <f>J74-J72</f>
        <v>2.1524151704260994</v>
      </c>
      <c r="K76" s="12">
        <f>K74-K72</f>
        <v>2.5335579689575987</v>
      </c>
      <c r="L76" s="12">
        <f>L74-L72</f>
        <v>3.0697321089555984</v>
      </c>
      <c r="O76" s="11" t="s">
        <v>47</v>
      </c>
      <c r="P76" s="12">
        <f>P74-P72</f>
        <v>0.82957045285809983</v>
      </c>
      <c r="Q76" s="12">
        <f>Q74-Q72</f>
        <v>0.90831170957330087</v>
      </c>
      <c r="R76" s="12">
        <f>R74-R72</f>
        <v>3.0974927504855998</v>
      </c>
      <c r="S76" s="12">
        <f>S74-S72</f>
        <v>2.607057655541702</v>
      </c>
    </row>
    <row r="77" spans="1:19" x14ac:dyDescent="0.2">
      <c r="A77" s="13"/>
      <c r="B77" s="12">
        <f>B74-B73</f>
        <v>1.6032614466701993</v>
      </c>
      <c r="C77" s="12">
        <f>C74-C73</f>
        <v>3.1226795094392017</v>
      </c>
      <c r="D77" s="12">
        <f>D74-D73</f>
        <v>3.0571660719590987</v>
      </c>
      <c r="E77" s="12">
        <f>E74-E73</f>
        <v>-0.11634616217829929</v>
      </c>
      <c r="H77" s="13"/>
      <c r="I77" s="12">
        <f>I74-I73</f>
        <v>2.2328879112045001</v>
      </c>
      <c r="J77" s="12">
        <f>J74-J73</f>
        <v>2.1973786661446013</v>
      </c>
      <c r="K77" s="12">
        <f>K74-K73</f>
        <v>2.6072639699716014</v>
      </c>
      <c r="L77" s="12">
        <f>L74-L73</f>
        <v>2.6182766525400005</v>
      </c>
      <c r="O77" s="13"/>
      <c r="P77" s="12">
        <f>P74-P73</f>
        <v>0.84771811565909871</v>
      </c>
      <c r="Q77" s="12">
        <f>Q74-Q73</f>
        <v>1.0927518690672002</v>
      </c>
      <c r="R77" s="12">
        <f>R74-R73</f>
        <v>2.9861996460936986</v>
      </c>
      <c r="S77" s="12">
        <f>S74-S73</f>
        <v>2.5967288753637021</v>
      </c>
    </row>
    <row r="78" spans="1:19" x14ac:dyDescent="0.2">
      <c r="A78" s="13"/>
      <c r="B78" s="12">
        <f>B75-B72</f>
        <v>1.6119137114218987</v>
      </c>
      <c r="C78" s="12">
        <f>C75-C72</f>
        <v>3.2170134610097989</v>
      </c>
      <c r="D78" s="12">
        <f>D75-D72</f>
        <v>1.9281626893590982</v>
      </c>
      <c r="E78" s="12">
        <f>E75-E72</f>
        <v>-3.9231347587200815E-2</v>
      </c>
      <c r="H78" s="13"/>
      <c r="I78" s="12">
        <f>I75-I72</f>
        <v>2.7004525875965015</v>
      </c>
      <c r="J78" s="12">
        <f>J75-J72</f>
        <v>2.3689288745399999</v>
      </c>
      <c r="K78" s="12">
        <f>K75-K72</f>
        <v>2.7649550739630975</v>
      </c>
      <c r="L78" s="12">
        <f>L75-L72</f>
        <v>2.6414294174258011</v>
      </c>
      <c r="O78" s="13"/>
      <c r="P78" s="12">
        <f>P75-P72</f>
        <v>1.0634897684980018</v>
      </c>
      <c r="Q78" s="12">
        <f>Q75-Q72</f>
        <v>0.99659661716210124</v>
      </c>
      <c r="R78" s="12">
        <f>R75-R72</f>
        <v>3.4441029560548984</v>
      </c>
      <c r="S78" s="12">
        <f>S75-S72</f>
        <v>2.4866009957706012</v>
      </c>
    </row>
    <row r="79" spans="1:19" x14ac:dyDescent="0.2">
      <c r="A79" s="13"/>
      <c r="B79" s="12">
        <f>B75-B73</f>
        <v>1.4166125514041994</v>
      </c>
      <c r="C79" s="12">
        <f>C75-C73</f>
        <v>3.0009412587818005</v>
      </c>
      <c r="D79" s="12">
        <f>D75-D73</f>
        <v>2.6622194408822999</v>
      </c>
      <c r="E79" s="12">
        <f>E75-E73</f>
        <v>-0.13918164424149992</v>
      </c>
      <c r="H79" s="13"/>
      <c r="I79" s="12">
        <f>I75-I73</f>
        <v>2.6121790675088015</v>
      </c>
      <c r="J79" s="12">
        <f>J75-J73</f>
        <v>2.4138923702585018</v>
      </c>
      <c r="K79" s="12">
        <f>K75-K73</f>
        <v>2.8386610749771002</v>
      </c>
      <c r="L79" s="12">
        <f>L75-L73</f>
        <v>2.1899739610102031</v>
      </c>
      <c r="O79" s="13"/>
      <c r="P79" s="12">
        <f>P75-P73</f>
        <v>1.0816374312990007</v>
      </c>
      <c r="Q79" s="12">
        <f>Q75-Q73</f>
        <v>1.1810367766560006</v>
      </c>
      <c r="R79" s="12">
        <f>R75-R73</f>
        <v>3.3328098516629971</v>
      </c>
      <c r="S79" s="12">
        <f>S75-S73</f>
        <v>2.4762722155926014</v>
      </c>
    </row>
    <row r="80" spans="1:19" x14ac:dyDescent="0.2">
      <c r="A80" s="7" t="s">
        <v>48</v>
      </c>
      <c r="B80" s="15">
        <f>POWER(2,B76)</f>
        <v>3.4787345753551424</v>
      </c>
      <c r="C80" s="15">
        <f>POWER(2,C76)</f>
        <v>10.117294998903434</v>
      </c>
      <c r="D80" s="15">
        <f>POWER(2,D76)</f>
        <v>5.0040954921831267</v>
      </c>
      <c r="E80" s="15">
        <f>POWER(2,E76)</f>
        <v>0.98869958684039916</v>
      </c>
      <c r="H80" s="7" t="s">
        <v>48</v>
      </c>
      <c r="I80" s="15">
        <f>POWER(2,I76)</f>
        <v>4.9973436523211916</v>
      </c>
      <c r="J80" s="15">
        <f>POWER(2,J76)</f>
        <v>4.4457140924165328</v>
      </c>
      <c r="K80" s="15">
        <f>POWER(2,K76)</f>
        <v>5.7899784113491899</v>
      </c>
      <c r="L80" s="15">
        <f>POWER(2,L76)</f>
        <v>8.3961742560741115</v>
      </c>
      <c r="O80" s="7" t="s">
        <v>48</v>
      </c>
      <c r="P80" s="15">
        <f>POWER(2,P76)</f>
        <v>1.7771561541641365</v>
      </c>
      <c r="Q80" s="15">
        <f>POWER(2,Q76)</f>
        <v>1.8768478620943176</v>
      </c>
      <c r="R80" s="15">
        <f>POWER(2,R76)</f>
        <v>8.5592996207807577</v>
      </c>
      <c r="S80" s="15">
        <f>POWER(2,S76)</f>
        <v>6.0925984371881192</v>
      </c>
    </row>
    <row r="81" spans="1:19" x14ac:dyDescent="0.2">
      <c r="A81" s="9"/>
      <c r="B81" s="15">
        <f t="shared" ref="B81:E83" si="12">POWER(2,B77)</f>
        <v>3.038293932474216</v>
      </c>
      <c r="C81" s="15">
        <f t="shared" si="12"/>
        <v>8.7100409971578969</v>
      </c>
      <c r="D81" s="15">
        <f t="shared" si="12"/>
        <v>8.323360198253436</v>
      </c>
      <c r="E81" s="15">
        <f>POWER(2,E77)</f>
        <v>0.92252111514543933</v>
      </c>
      <c r="H81" s="9"/>
      <c r="I81" s="15">
        <f t="shared" ref="I81:L83" si="13">POWER(2,I77)</f>
        <v>4.7007400800381332</v>
      </c>
      <c r="J81" s="15">
        <f t="shared" si="13"/>
        <v>4.5864523973906755</v>
      </c>
      <c r="K81" s="15">
        <f t="shared" si="13"/>
        <v>6.0934697792393653</v>
      </c>
      <c r="L81" s="15">
        <f>POWER(2,L77)</f>
        <v>6.1401617142259513</v>
      </c>
      <c r="O81" s="9"/>
      <c r="P81" s="15">
        <f t="shared" ref="P81:S83" si="14">POWER(2,P77)</f>
        <v>1.7996521959842844</v>
      </c>
      <c r="Q81" s="15">
        <f t="shared" si="14"/>
        <v>2.1328047063552082</v>
      </c>
      <c r="R81" s="15">
        <f t="shared" si="14"/>
        <v>7.9238394331983839</v>
      </c>
      <c r="S81" s="15">
        <f>POWER(2,S77)</f>
        <v>6.049135072727168</v>
      </c>
    </row>
    <row r="82" spans="1:19" x14ac:dyDescent="0.2">
      <c r="A82" s="9"/>
      <c r="B82" s="15">
        <f t="shared" si="12"/>
        <v>3.0565702205055678</v>
      </c>
      <c r="C82" s="15">
        <f t="shared" si="12"/>
        <v>9.2985996199611947</v>
      </c>
      <c r="D82" s="15">
        <f t="shared" si="12"/>
        <v>3.8057022413070296</v>
      </c>
      <c r="E82" s="15">
        <f t="shared" si="12"/>
        <v>0.97317330559048409</v>
      </c>
      <c r="H82" s="9"/>
      <c r="I82" s="15">
        <f t="shared" si="13"/>
        <v>6.5000579830323764</v>
      </c>
      <c r="J82" s="15">
        <f t="shared" si="13"/>
        <v>5.1655747299689523</v>
      </c>
      <c r="K82" s="15">
        <f t="shared" si="13"/>
        <v>6.7972683204593833</v>
      </c>
      <c r="L82" s="15">
        <f t="shared" si="13"/>
        <v>6.2394956471455023</v>
      </c>
      <c r="O82" s="9"/>
      <c r="P82" s="15">
        <f t="shared" si="14"/>
        <v>2.0899809154862541</v>
      </c>
      <c r="Q82" s="15">
        <f t="shared" si="14"/>
        <v>1.9952874702839078</v>
      </c>
      <c r="R82" s="15">
        <f t="shared" si="14"/>
        <v>10.883743495730776</v>
      </c>
      <c r="S82" s="15">
        <f t="shared" si="14"/>
        <v>5.6045595364541683</v>
      </c>
    </row>
    <row r="83" spans="1:19" x14ac:dyDescent="0.2">
      <c r="A83" s="9"/>
      <c r="B83" s="15">
        <f t="shared" si="12"/>
        <v>2.6695795709551549</v>
      </c>
      <c r="C83" s="15">
        <f t="shared" si="12"/>
        <v>8.0052211500007715</v>
      </c>
      <c r="D83" s="15">
        <f t="shared" si="12"/>
        <v>6.3300611691323869</v>
      </c>
      <c r="E83" s="15">
        <f t="shared" si="12"/>
        <v>0.90803408340862379</v>
      </c>
      <c r="H83" s="9"/>
      <c r="I83" s="15">
        <f t="shared" si="13"/>
        <v>6.1142649393782911</v>
      </c>
      <c r="J83" s="15">
        <f t="shared" si="13"/>
        <v>5.3291017172201558</v>
      </c>
      <c r="K83" s="15">
        <f t="shared" si="13"/>
        <v>7.1535584676642809</v>
      </c>
      <c r="L83" s="15">
        <f t="shared" si="13"/>
        <v>4.562972506313371</v>
      </c>
      <c r="O83" s="9"/>
      <c r="P83" s="15">
        <f t="shared" si="14"/>
        <v>2.1164368338184296</v>
      </c>
      <c r="Q83" s="15">
        <f t="shared" si="14"/>
        <v>2.2673966244682444</v>
      </c>
      <c r="R83" s="15">
        <f t="shared" si="14"/>
        <v>10.075711765353679</v>
      </c>
      <c r="S83" s="15">
        <f t="shared" si="14"/>
        <v>5.5645777427601741</v>
      </c>
    </row>
    <row r="84" spans="1:19" x14ac:dyDescent="0.2">
      <c r="A84" s="5" t="s">
        <v>49</v>
      </c>
      <c r="B84" s="17">
        <f>AVERAGE(B80:B83)</f>
        <v>3.0607945748225207</v>
      </c>
      <c r="C84" s="17">
        <f>AVERAGE(C80:C83)</f>
        <v>9.0327891915058238</v>
      </c>
      <c r="D84" s="17">
        <f>AVERAGE(D80:D83)</f>
        <v>5.8658047752189937</v>
      </c>
      <c r="E84" s="17">
        <f>AVERAGE(E80:E83)</f>
        <v>0.94810702274623659</v>
      </c>
      <c r="H84" s="5" t="s">
        <v>49</v>
      </c>
      <c r="I84" s="17">
        <f>AVERAGE(I80:I83)</f>
        <v>5.5781016636924985</v>
      </c>
      <c r="J84" s="17">
        <f>AVERAGE(J80:J83)</f>
        <v>4.8817107342490793</v>
      </c>
      <c r="K84" s="17">
        <f>AVERAGE(K80:K83)</f>
        <v>6.4585687446780558</v>
      </c>
      <c r="L84" s="17">
        <f>AVERAGE(L80:L83)</f>
        <v>6.3347010309397342</v>
      </c>
      <c r="O84" s="5" t="s">
        <v>49</v>
      </c>
      <c r="P84" s="17">
        <f>AVERAGE(P80:P83)</f>
        <v>1.9458065248632761</v>
      </c>
      <c r="Q84" s="17">
        <f>AVERAGE(Q80:Q83)</f>
        <v>2.0680841658004194</v>
      </c>
      <c r="R84" s="17">
        <f>AVERAGE(R80:R83)</f>
        <v>9.3606485787658986</v>
      </c>
      <c r="S84" s="17">
        <f>AVERAGE(S80:S83)</f>
        <v>5.8277176972824076</v>
      </c>
    </row>
    <row r="85" spans="1:19" x14ac:dyDescent="0.2">
      <c r="A85" s="5" t="s">
        <v>50</v>
      </c>
      <c r="B85" s="17">
        <f>STDEV(B80:B83)</f>
        <v>0.33078046464467054</v>
      </c>
      <c r="C85" s="17">
        <f>STDEV(C80:C83)</f>
        <v>0.89570651946422464</v>
      </c>
      <c r="D85" s="17">
        <f>STDEV(D80:D83)</f>
        <v>1.9357752964704871</v>
      </c>
      <c r="E85" s="17">
        <f>STDEV(E80:E83)</f>
        <v>3.8886818376235761E-2</v>
      </c>
      <c r="H85" s="5" t="s">
        <v>50</v>
      </c>
      <c r="I85" s="17">
        <f>STDEV(I80:I83)</f>
        <v>0.86496969681202862</v>
      </c>
      <c r="J85" s="17">
        <f>STDEV(J80:J83)</f>
        <v>0.43128027116309048</v>
      </c>
      <c r="K85" s="17">
        <f>STDEV(K80:K83)</f>
        <v>0.62664141954713015</v>
      </c>
      <c r="L85" s="17">
        <f>STDEV(L80:L83)</f>
        <v>1.5743362023163412</v>
      </c>
      <c r="O85" s="5" t="s">
        <v>50</v>
      </c>
      <c r="P85" s="17">
        <f>STDEV(P80:P83)</f>
        <v>0.18230468327561222</v>
      </c>
      <c r="Q85" s="17">
        <f>STDEV(Q80:Q83)</f>
        <v>0.16910045070234989</v>
      </c>
      <c r="R85" s="17">
        <f>STDEV(R80:R83)</f>
        <v>1.3586407619563192</v>
      </c>
      <c r="S85" s="17">
        <f>STDEV(S80:S83)</f>
        <v>0.28179759931083437</v>
      </c>
    </row>
    <row r="87" spans="1:19" x14ac:dyDescent="0.2">
      <c r="A87" s="2" t="s">
        <v>0</v>
      </c>
      <c r="B87" s="2"/>
      <c r="C87" s="2"/>
      <c r="D87" s="2"/>
      <c r="E87" s="2"/>
      <c r="H87" s="2" t="s">
        <v>1</v>
      </c>
      <c r="I87" s="2"/>
      <c r="J87" s="2"/>
      <c r="K87" s="2"/>
      <c r="L87" s="2"/>
      <c r="O87" s="2" t="s">
        <v>2</v>
      </c>
      <c r="P87" s="2"/>
      <c r="Q87" s="2"/>
      <c r="R87" s="2"/>
      <c r="S87" s="2"/>
    </row>
    <row r="88" spans="1:19" ht="18" x14ac:dyDescent="0.2">
      <c r="A88" s="4" t="s">
        <v>173</v>
      </c>
      <c r="B88" s="5" t="s">
        <v>296</v>
      </c>
      <c r="C88" s="5" t="s">
        <v>297</v>
      </c>
      <c r="D88" s="5" t="s">
        <v>298</v>
      </c>
      <c r="E88" s="5" t="s">
        <v>5</v>
      </c>
      <c r="H88" s="4" t="s">
        <v>173</v>
      </c>
      <c r="I88" s="5" t="s">
        <v>296</v>
      </c>
      <c r="J88" s="5" t="s">
        <v>297</v>
      </c>
      <c r="K88" s="5" t="s">
        <v>298</v>
      </c>
      <c r="L88" s="5" t="s">
        <v>5</v>
      </c>
      <c r="O88" s="4" t="s">
        <v>173</v>
      </c>
      <c r="P88" s="5" t="s">
        <v>296</v>
      </c>
      <c r="Q88" s="5" t="s">
        <v>297</v>
      </c>
      <c r="R88" s="5" t="s">
        <v>298</v>
      </c>
      <c r="S88" s="5" t="s">
        <v>5</v>
      </c>
    </row>
    <row r="89" spans="1:19" x14ac:dyDescent="0.2">
      <c r="A89" s="7" t="s">
        <v>7</v>
      </c>
      <c r="B89" s="8" t="s">
        <v>455</v>
      </c>
      <c r="C89" s="8" t="s">
        <v>456</v>
      </c>
      <c r="D89" s="8" t="s">
        <v>457</v>
      </c>
      <c r="E89" s="8" t="s">
        <v>458</v>
      </c>
      <c r="H89" s="7" t="s">
        <v>7</v>
      </c>
      <c r="I89" s="8" t="s">
        <v>459</v>
      </c>
      <c r="J89" s="8" t="s">
        <v>460</v>
      </c>
      <c r="K89" s="8" t="s">
        <v>461</v>
      </c>
      <c r="L89" s="8" t="s">
        <v>462</v>
      </c>
      <c r="O89" s="7" t="s">
        <v>7</v>
      </c>
      <c r="P89" s="8" t="s">
        <v>463</v>
      </c>
      <c r="Q89" s="8" t="s">
        <v>464</v>
      </c>
      <c r="R89" s="8" t="s">
        <v>465</v>
      </c>
      <c r="S89" s="8" t="s">
        <v>466</v>
      </c>
    </row>
    <row r="90" spans="1:19" x14ac:dyDescent="0.2">
      <c r="A90" s="9"/>
      <c r="B90" s="8" t="s">
        <v>467</v>
      </c>
      <c r="C90" s="8" t="s">
        <v>468</v>
      </c>
      <c r="D90" s="8" t="s">
        <v>469</v>
      </c>
      <c r="E90" s="8" t="s">
        <v>470</v>
      </c>
      <c r="H90" s="9"/>
      <c r="I90" s="8" t="s">
        <v>471</v>
      </c>
      <c r="J90" s="8" t="s">
        <v>472</v>
      </c>
      <c r="K90" s="8" t="s">
        <v>473</v>
      </c>
      <c r="L90" s="8" t="s">
        <v>474</v>
      </c>
      <c r="O90" s="9"/>
      <c r="P90" s="8" t="s">
        <v>475</v>
      </c>
      <c r="Q90" s="8" t="s">
        <v>476</v>
      </c>
      <c r="R90" s="8" t="s">
        <v>477</v>
      </c>
      <c r="S90" s="8" t="s">
        <v>478</v>
      </c>
    </row>
    <row r="91" spans="1:19" x14ac:dyDescent="0.2">
      <c r="A91" s="7" t="s">
        <v>32</v>
      </c>
      <c r="B91" s="8" t="s">
        <v>170</v>
      </c>
      <c r="C91" s="8" t="s">
        <v>324</v>
      </c>
      <c r="D91" s="8" t="s">
        <v>325</v>
      </c>
      <c r="E91" s="8" t="s">
        <v>326</v>
      </c>
      <c r="H91" s="7" t="s">
        <v>32</v>
      </c>
      <c r="I91" s="8" t="s">
        <v>110</v>
      </c>
      <c r="J91" s="8" t="s">
        <v>328</v>
      </c>
      <c r="K91" s="8" t="s">
        <v>329</v>
      </c>
      <c r="L91" s="8" t="s">
        <v>36</v>
      </c>
      <c r="O91" s="7" t="s">
        <v>32</v>
      </c>
      <c r="P91" s="8" t="s">
        <v>330</v>
      </c>
      <c r="Q91" s="8" t="s">
        <v>370</v>
      </c>
      <c r="R91" s="8" t="s">
        <v>332</v>
      </c>
      <c r="S91" s="8" t="s">
        <v>111</v>
      </c>
    </row>
    <row r="92" spans="1:19" x14ac:dyDescent="0.2">
      <c r="A92" s="9"/>
      <c r="B92" s="8" t="s">
        <v>171</v>
      </c>
      <c r="C92" s="8" t="s">
        <v>335</v>
      </c>
      <c r="D92" s="8" t="s">
        <v>336</v>
      </c>
      <c r="E92" s="8" t="s">
        <v>337</v>
      </c>
      <c r="H92" s="9"/>
      <c r="I92" s="8" t="s">
        <v>112</v>
      </c>
      <c r="J92" s="8" t="s">
        <v>339</v>
      </c>
      <c r="K92" s="8" t="s">
        <v>340</v>
      </c>
      <c r="L92" s="8" t="s">
        <v>43</v>
      </c>
      <c r="O92" s="9"/>
      <c r="P92" s="8" t="s">
        <v>341</v>
      </c>
      <c r="Q92" s="8" t="s">
        <v>371</v>
      </c>
      <c r="R92" s="8" t="s">
        <v>343</v>
      </c>
      <c r="S92" s="8" t="s">
        <v>113</v>
      </c>
    </row>
    <row r="93" spans="1:19" x14ac:dyDescent="0.2">
      <c r="A93" s="11" t="s">
        <v>47</v>
      </c>
      <c r="B93" s="12">
        <f>B91-B89</f>
        <v>2.6310251696944</v>
      </c>
      <c r="C93" s="12">
        <f>C91-C89</f>
        <v>3.6362574533537</v>
      </c>
      <c r="D93" s="12">
        <f>D91-D89</f>
        <v>3.8509728736696971</v>
      </c>
      <c r="E93" s="12">
        <f>E91-E89</f>
        <v>-1.0639064247935011</v>
      </c>
      <c r="H93" s="11" t="s">
        <v>47</v>
      </c>
      <c r="I93" s="12">
        <f>I91-I89</f>
        <v>4.169719667323001</v>
      </c>
      <c r="J93" s="12">
        <f>J91-J89</f>
        <v>3.837281832755302</v>
      </c>
      <c r="K93" s="12">
        <f>K91-K89</f>
        <v>5.9492046131622018</v>
      </c>
      <c r="L93" s="12">
        <f>L91-L89</f>
        <v>0.57091011708210004</v>
      </c>
      <c r="O93" s="11" t="s">
        <v>47</v>
      </c>
      <c r="P93" s="12">
        <f>P91-P89</f>
        <v>3.5153139750170013</v>
      </c>
      <c r="Q93" s="12">
        <f>Q91-Q89</f>
        <v>2.2887900424228</v>
      </c>
      <c r="R93" s="12">
        <f>R91-R89</f>
        <v>3.5820336347009984</v>
      </c>
      <c r="S93" s="12">
        <f>S91-S89</f>
        <v>0.52934288276479791</v>
      </c>
    </row>
    <row r="94" spans="1:19" x14ac:dyDescent="0.2">
      <c r="A94" s="13"/>
      <c r="B94" s="12">
        <f>B91-B90</f>
        <v>2.2592292996934979</v>
      </c>
      <c r="C94" s="12">
        <f>C91-C90</f>
        <v>3.3082710826558994</v>
      </c>
      <c r="D94" s="12">
        <f>D91-D90</f>
        <v>3.9822508553043967</v>
      </c>
      <c r="E94" s="12">
        <f>E91-E90</f>
        <v>-1.1504514442554985</v>
      </c>
      <c r="H94" s="13"/>
      <c r="I94" s="12">
        <f>I91-I90</f>
        <v>4.4569999750279017</v>
      </c>
      <c r="J94" s="12">
        <f>J91-J90</f>
        <v>3.8205909787678998</v>
      </c>
      <c r="K94" s="12">
        <f>K91-K90</f>
        <v>6.398671750658</v>
      </c>
      <c r="L94" s="12">
        <f>L91-L90</f>
        <v>0.54216248740180006</v>
      </c>
      <c r="O94" s="13"/>
      <c r="P94" s="12">
        <f>P91-P90</f>
        <v>3.2976031121220011</v>
      </c>
      <c r="Q94" s="12">
        <f>Q91-Q90</f>
        <v>2.7513132209575026</v>
      </c>
      <c r="R94" s="12">
        <f>R91-R90</f>
        <v>3.4680026939157997</v>
      </c>
      <c r="S94" s="12">
        <f>S91-S90</f>
        <v>-0.12097732028530217</v>
      </c>
    </row>
    <row r="95" spans="1:19" x14ac:dyDescent="0.2">
      <c r="A95" s="13"/>
      <c r="B95" s="12">
        <f>B92-B89</f>
        <v>2.4443762744284001</v>
      </c>
      <c r="C95" s="12">
        <f>C92-C89</f>
        <v>3.5145192026962988</v>
      </c>
      <c r="D95" s="12">
        <f>D92-D89</f>
        <v>3.4560262425928983</v>
      </c>
      <c r="E95" s="12">
        <f>E92-E89</f>
        <v>-1.0867419068567017</v>
      </c>
      <c r="H95" s="13"/>
      <c r="I95" s="12">
        <f>I92-I89</f>
        <v>4.5490108236273024</v>
      </c>
      <c r="J95" s="12">
        <f>J92-J89</f>
        <v>4.0537955368692025</v>
      </c>
      <c r="K95" s="12">
        <f>K92-K89</f>
        <v>6.1806017181677007</v>
      </c>
      <c r="L95" s="12">
        <f>L92-L89</f>
        <v>0.14260742555230266</v>
      </c>
      <c r="O95" s="13"/>
      <c r="P95" s="12">
        <f>P92-P89</f>
        <v>3.7492332906569033</v>
      </c>
      <c r="Q95" s="12">
        <f>Q92-Q89</f>
        <v>2.3770749500116004</v>
      </c>
      <c r="R95" s="12">
        <f>R92-R89</f>
        <v>3.928643840270297</v>
      </c>
      <c r="S95" s="12">
        <f>S92-S89</f>
        <v>0.50240811804910024</v>
      </c>
    </row>
    <row r="96" spans="1:19" x14ac:dyDescent="0.2">
      <c r="A96" s="13"/>
      <c r="B96" s="12">
        <f>B92-B90</f>
        <v>2.072580404427498</v>
      </c>
      <c r="C96" s="12">
        <f>C92-C90</f>
        <v>3.1865328319984982</v>
      </c>
      <c r="D96" s="12">
        <f>D92-D90</f>
        <v>3.5873042242275979</v>
      </c>
      <c r="E96" s="12">
        <f>E92-E90</f>
        <v>-1.1732869263186991</v>
      </c>
      <c r="H96" s="13"/>
      <c r="I96" s="12">
        <f>I92-I90</f>
        <v>4.836291131332203</v>
      </c>
      <c r="J96" s="12">
        <f>J92-J90</f>
        <v>4.0371046828818002</v>
      </c>
      <c r="K96" s="12">
        <f>K92-K90</f>
        <v>6.6300688556634988</v>
      </c>
      <c r="L96" s="12">
        <f>L92-L90</f>
        <v>0.11385979587200268</v>
      </c>
      <c r="O96" s="13"/>
      <c r="P96" s="12">
        <f>P92-P90</f>
        <v>3.5315224277619031</v>
      </c>
      <c r="Q96" s="12">
        <f>Q92-Q90</f>
        <v>2.839598128546303</v>
      </c>
      <c r="R96" s="12">
        <f>R92-R90</f>
        <v>3.8146128994850983</v>
      </c>
      <c r="S96" s="12">
        <f>S92-S90</f>
        <v>-0.14791208500099984</v>
      </c>
    </row>
    <row r="97" spans="1:19" x14ac:dyDescent="0.2">
      <c r="A97" s="7" t="s">
        <v>48</v>
      </c>
      <c r="B97" s="15">
        <f>POWER(2,B93)</f>
        <v>6.1946602958017234</v>
      </c>
      <c r="C97" s="15">
        <f>POWER(2,C93)</f>
        <v>12.434335047783749</v>
      </c>
      <c r="D97" s="15">
        <f>POWER(2,D93)</f>
        <v>14.429734735909818</v>
      </c>
      <c r="E97" s="15">
        <f>POWER(2,E93)</f>
        <v>0.47833510351974662</v>
      </c>
      <c r="H97" s="7" t="s">
        <v>48</v>
      </c>
      <c r="I97" s="15">
        <f>POWER(2,I93)</f>
        <v>17.997438300517803</v>
      </c>
      <c r="J97" s="15">
        <f>POWER(2,J93)</f>
        <v>14.293445612107043</v>
      </c>
      <c r="K97" s="15">
        <f>POWER(2,K93)</f>
        <v>61.785851874681569</v>
      </c>
      <c r="L97" s="15">
        <f>POWER(2,L93)</f>
        <v>1.4854603704904623</v>
      </c>
      <c r="O97" s="7" t="s">
        <v>48</v>
      </c>
      <c r="P97" s="15">
        <f>POWER(2,P93)</f>
        <v>11.434441334896039</v>
      </c>
      <c r="Q97" s="15">
        <f>POWER(2,Q93)</f>
        <v>4.8864612209010563</v>
      </c>
      <c r="R97" s="15">
        <f>POWER(2,R93)</f>
        <v>11.97566308927914</v>
      </c>
      <c r="S97" s="15">
        <f>POWER(2,S93)</f>
        <v>1.4432716659126452</v>
      </c>
    </row>
    <row r="98" spans="1:19" x14ac:dyDescent="0.2">
      <c r="A98" s="9"/>
      <c r="B98" s="15">
        <f t="shared" ref="B98:E100" si="15">POWER(2,B94)</f>
        <v>4.7873566874430535</v>
      </c>
      <c r="C98" s="15">
        <f t="shared" si="15"/>
        <v>9.905783450321195</v>
      </c>
      <c r="D98" s="15">
        <f t="shared" si="15"/>
        <v>15.804361601040023</v>
      </c>
      <c r="E98" s="15">
        <f>POWER(2,E94)</f>
        <v>0.45048424492860917</v>
      </c>
      <c r="H98" s="9"/>
      <c r="I98" s="15">
        <f t="shared" ref="I98:L100" si="16">POWER(2,I94)</f>
        <v>21.962950519914401</v>
      </c>
      <c r="J98" s="15">
        <f t="shared" si="16"/>
        <v>14.129034506197632</v>
      </c>
      <c r="K98" s="15">
        <f t="shared" si="16"/>
        <v>84.370792669966505</v>
      </c>
      <c r="L98" s="15">
        <f>POWER(2,L94)</f>
        <v>1.4561535429655077</v>
      </c>
      <c r="O98" s="9"/>
      <c r="P98" s="15">
        <f t="shared" ref="P98:S100" si="17">POWER(2,P94)</f>
        <v>9.8328055442694229</v>
      </c>
      <c r="Q98" s="15">
        <f t="shared" si="17"/>
        <v>6.7332975538750279</v>
      </c>
      <c r="R98" s="15">
        <f t="shared" si="17"/>
        <v>11.065545694542152</v>
      </c>
      <c r="S98" s="15">
        <f>POWER(2,S94)</f>
        <v>0.91956450194171224</v>
      </c>
    </row>
    <row r="99" spans="1:19" x14ac:dyDescent="0.2">
      <c r="A99" s="9"/>
      <c r="B99" s="15">
        <f t="shared" si="15"/>
        <v>5.4429028073700492</v>
      </c>
      <c r="C99" s="15">
        <f t="shared" si="15"/>
        <v>11.428143902330001</v>
      </c>
      <c r="D99" s="15">
        <f t="shared" si="15"/>
        <v>10.974065924941034</v>
      </c>
      <c r="E99" s="15">
        <f t="shared" si="15"/>
        <v>0.47082345342116749</v>
      </c>
      <c r="H99" s="9"/>
      <c r="I99" s="15">
        <f t="shared" si="16"/>
        <v>23.409315155878041</v>
      </c>
      <c r="J99" s="15">
        <f t="shared" si="16"/>
        <v>16.607874443395048</v>
      </c>
      <c r="K99" s="15">
        <f t="shared" si="16"/>
        <v>72.53481511729953</v>
      </c>
      <c r="L99" s="15">
        <f t="shared" si="16"/>
        <v>1.103898422424616</v>
      </c>
      <c r="O99" s="9"/>
      <c r="P99" s="15">
        <f t="shared" si="17"/>
        <v>13.447194335277704</v>
      </c>
      <c r="Q99" s="15">
        <f t="shared" si="17"/>
        <v>5.1948242822476152</v>
      </c>
      <c r="R99" s="15">
        <f t="shared" si="17"/>
        <v>15.227886746546174</v>
      </c>
      <c r="S99" s="15">
        <f t="shared" si="17"/>
        <v>1.4165761109122865</v>
      </c>
    </row>
    <row r="100" spans="1:19" x14ac:dyDescent="0.2">
      <c r="A100" s="9"/>
      <c r="B100" s="15">
        <f t="shared" si="15"/>
        <v>4.2063835480413889</v>
      </c>
      <c r="C100" s="15">
        <f t="shared" si="15"/>
        <v>9.1042036667466864</v>
      </c>
      <c r="D100" s="15">
        <f t="shared" si="15"/>
        <v>12.019493724981796</v>
      </c>
      <c r="E100" s="15">
        <f t="shared" si="15"/>
        <v>0.44340995747212392</v>
      </c>
      <c r="H100" s="9"/>
      <c r="I100" s="15">
        <f t="shared" si="16"/>
        <v>28.567267290414296</v>
      </c>
      <c r="J100" s="15">
        <f t="shared" si="16"/>
        <v>16.416841498775288</v>
      </c>
      <c r="K100" s="15">
        <f t="shared" si="16"/>
        <v>99.048886790922353</v>
      </c>
      <c r="L100" s="15">
        <f t="shared" si="16"/>
        <v>1.0821194767766846</v>
      </c>
      <c r="O100" s="9"/>
      <c r="P100" s="15">
        <f t="shared" si="17"/>
        <v>11.563629839200114</v>
      </c>
      <c r="Q100" s="15">
        <f t="shared" si="17"/>
        <v>7.1582063278952051</v>
      </c>
      <c r="R100" s="15">
        <f t="shared" si="17"/>
        <v>14.070609315660242</v>
      </c>
      <c r="S100" s="15">
        <f t="shared" si="17"/>
        <v>0.90255572575788867</v>
      </c>
    </row>
    <row r="101" spans="1:19" x14ac:dyDescent="0.2">
      <c r="A101" s="5" t="s">
        <v>49</v>
      </c>
      <c r="B101" s="17">
        <f>AVERAGE(B97:B100)</f>
        <v>5.1578258346640542</v>
      </c>
      <c r="C101" s="17">
        <f>AVERAGE(C97:C100)</f>
        <v>10.718116516795407</v>
      </c>
      <c r="D101" s="17">
        <f>AVERAGE(D97:D100)</f>
        <v>13.306913996718169</v>
      </c>
      <c r="E101" s="17">
        <f>AVERAGE(E97:E100)</f>
        <v>0.46076318983541181</v>
      </c>
      <c r="H101" s="5" t="s">
        <v>49</v>
      </c>
      <c r="I101" s="17">
        <f>AVERAGE(I97:I100)</f>
        <v>22.984242816681135</v>
      </c>
      <c r="J101" s="17">
        <f>AVERAGE(J97:J100)</f>
        <v>15.361799015118752</v>
      </c>
      <c r="K101" s="17">
        <f>AVERAGE(K97:K100)</f>
        <v>79.435086613217493</v>
      </c>
      <c r="L101" s="17">
        <f>AVERAGE(L97:L100)</f>
        <v>1.2819079531643176</v>
      </c>
      <c r="O101" s="5" t="s">
        <v>49</v>
      </c>
      <c r="P101" s="17">
        <f>AVERAGE(P97:P100)</f>
        <v>11.569517763410822</v>
      </c>
      <c r="Q101" s="17">
        <f>AVERAGE(Q97:Q100)</f>
        <v>5.9931973462297261</v>
      </c>
      <c r="R101" s="17">
        <f>AVERAGE(R97:R100)</f>
        <v>13.084926211506927</v>
      </c>
      <c r="S101" s="17">
        <f>AVERAGE(S97:S100)</f>
        <v>1.1704920011311333</v>
      </c>
    </row>
    <row r="102" spans="1:19" x14ac:dyDescent="0.2">
      <c r="A102" s="5" t="s">
        <v>50</v>
      </c>
      <c r="B102" s="17">
        <f>STDEV(B97:B100)</f>
        <v>0.85611221888766009</v>
      </c>
      <c r="C102" s="17">
        <f>STDEV(C97:C100)</f>
        <v>1.4960107656427331</v>
      </c>
      <c r="D102" s="17">
        <f>STDEV(D97:D100)</f>
        <v>2.2058711076551831</v>
      </c>
      <c r="E102" s="17">
        <f>STDEV(E97:E100)</f>
        <v>1.6500226622645126E-2</v>
      </c>
      <c r="H102" s="5" t="s">
        <v>50</v>
      </c>
      <c r="I102" s="17">
        <f>STDEV(I97:I100)</f>
        <v>4.3689093225394311</v>
      </c>
      <c r="J102" s="17">
        <f>STDEV(J97:J100)</f>
        <v>1.3325296673941054</v>
      </c>
      <c r="K102" s="17">
        <f>STDEV(K97:K100)</f>
        <v>16.001787246668044</v>
      </c>
      <c r="L102" s="17">
        <f>STDEV(L97:L100)</f>
        <v>0.21863054109306768</v>
      </c>
      <c r="O102" s="5" t="s">
        <v>50</v>
      </c>
      <c r="P102" s="17">
        <f>STDEV(P97:P100)</f>
        <v>1.4787516074766607</v>
      </c>
      <c r="Q102" s="17">
        <f>STDEV(Q97:Q100)</f>
        <v>1.1206038022895737</v>
      </c>
      <c r="R102" s="17">
        <f>STDEV(R97:R100)</f>
        <v>1.9036993270279887</v>
      </c>
      <c r="S102" s="17">
        <f>STDEV(S97:S100)</f>
        <v>0.29984473321784377</v>
      </c>
    </row>
    <row r="104" spans="1:19" x14ac:dyDescent="0.2">
      <c r="A104" s="2" t="s">
        <v>0</v>
      </c>
      <c r="B104" s="2"/>
      <c r="C104" s="2"/>
      <c r="D104" s="2"/>
      <c r="E104" s="2"/>
      <c r="H104" s="2" t="s">
        <v>1</v>
      </c>
      <c r="I104" s="2"/>
      <c r="J104" s="2"/>
      <c r="K104" s="2"/>
      <c r="L104" s="2"/>
      <c r="O104" s="2" t="s">
        <v>2</v>
      </c>
      <c r="P104" s="2"/>
      <c r="Q104" s="2"/>
      <c r="R104" s="2"/>
      <c r="S104" s="2"/>
    </row>
    <row r="105" spans="1:19" ht="18" x14ac:dyDescent="0.2">
      <c r="A105" s="4" t="s">
        <v>228</v>
      </c>
      <c r="B105" s="5" t="s">
        <v>296</v>
      </c>
      <c r="C105" s="5" t="s">
        <v>297</v>
      </c>
      <c r="D105" s="5" t="s">
        <v>298</v>
      </c>
      <c r="E105" s="5" t="s">
        <v>5</v>
      </c>
      <c r="H105" s="4" t="s">
        <v>228</v>
      </c>
      <c r="I105" s="5" t="s">
        <v>296</v>
      </c>
      <c r="J105" s="5" t="s">
        <v>297</v>
      </c>
      <c r="K105" s="5" t="s">
        <v>298</v>
      </c>
      <c r="L105" s="5" t="s">
        <v>5</v>
      </c>
      <c r="O105" s="4" t="s">
        <v>228</v>
      </c>
      <c r="P105" s="5" t="s">
        <v>296</v>
      </c>
      <c r="Q105" s="5" t="s">
        <v>297</v>
      </c>
      <c r="R105" s="5" t="s">
        <v>298</v>
      </c>
      <c r="S105" s="5" t="s">
        <v>5</v>
      </c>
    </row>
    <row r="106" spans="1:19" x14ac:dyDescent="0.2">
      <c r="A106" s="7" t="s">
        <v>7</v>
      </c>
      <c r="B106" s="8" t="s">
        <v>479</v>
      </c>
      <c r="C106" s="8" t="s">
        <v>480</v>
      </c>
      <c r="D106" s="8" t="s">
        <v>481</v>
      </c>
      <c r="E106" s="8" t="s">
        <v>482</v>
      </c>
      <c r="H106" s="7" t="s">
        <v>7</v>
      </c>
      <c r="I106" s="8" t="s">
        <v>483</v>
      </c>
      <c r="J106" s="8" t="s">
        <v>484</v>
      </c>
      <c r="K106" s="8" t="s">
        <v>485</v>
      </c>
      <c r="L106" s="8" t="s">
        <v>486</v>
      </c>
      <c r="O106" s="7" t="s">
        <v>7</v>
      </c>
      <c r="P106" s="8" t="s">
        <v>487</v>
      </c>
      <c r="Q106" s="8" t="s">
        <v>488</v>
      </c>
      <c r="R106" s="8" t="s">
        <v>489</v>
      </c>
      <c r="S106" s="8" t="s">
        <v>490</v>
      </c>
    </row>
    <row r="107" spans="1:19" x14ac:dyDescent="0.2">
      <c r="A107" s="9"/>
      <c r="B107" s="8" t="s">
        <v>491</v>
      </c>
      <c r="C107" s="8" t="s">
        <v>492</v>
      </c>
      <c r="D107" s="8" t="s">
        <v>493</v>
      </c>
      <c r="E107" s="8" t="s">
        <v>494</v>
      </c>
      <c r="H107" s="9"/>
      <c r="I107" s="8" t="s">
        <v>495</v>
      </c>
      <c r="J107" s="8" t="s">
        <v>496</v>
      </c>
      <c r="K107" s="8" t="s">
        <v>497</v>
      </c>
      <c r="L107" s="8" t="s">
        <v>498</v>
      </c>
      <c r="O107" s="9"/>
      <c r="P107" s="8" t="s">
        <v>499</v>
      </c>
      <c r="Q107" s="8" t="s">
        <v>500</v>
      </c>
      <c r="R107" s="8" t="s">
        <v>501</v>
      </c>
      <c r="S107" s="8" t="s">
        <v>502</v>
      </c>
    </row>
    <row r="108" spans="1:19" x14ac:dyDescent="0.2">
      <c r="A108" s="7" t="s">
        <v>32</v>
      </c>
      <c r="B108" s="8" t="s">
        <v>323</v>
      </c>
      <c r="C108" s="8" t="s">
        <v>324</v>
      </c>
      <c r="D108" s="8" t="s">
        <v>325</v>
      </c>
      <c r="E108" s="8" t="s">
        <v>326</v>
      </c>
      <c r="H108" s="7" t="s">
        <v>32</v>
      </c>
      <c r="I108" s="8" t="s">
        <v>110</v>
      </c>
      <c r="J108" s="8" t="s">
        <v>328</v>
      </c>
      <c r="K108" s="8" t="s">
        <v>397</v>
      </c>
      <c r="L108" s="8" t="s">
        <v>36</v>
      </c>
      <c r="O108" s="7" t="s">
        <v>32</v>
      </c>
      <c r="P108" s="8" t="s">
        <v>330</v>
      </c>
      <c r="Q108" s="8" t="s">
        <v>370</v>
      </c>
      <c r="R108" s="8" t="s">
        <v>332</v>
      </c>
      <c r="S108" s="8" t="s">
        <v>111</v>
      </c>
    </row>
    <row r="109" spans="1:19" x14ac:dyDescent="0.2">
      <c r="A109" s="9"/>
      <c r="B109" s="8" t="s">
        <v>334</v>
      </c>
      <c r="C109" s="8" t="s">
        <v>335</v>
      </c>
      <c r="D109" s="8" t="s">
        <v>336</v>
      </c>
      <c r="E109" s="8" t="s">
        <v>337</v>
      </c>
      <c r="H109" s="9"/>
      <c r="I109" s="8" t="s">
        <v>112</v>
      </c>
      <c r="J109" s="8" t="s">
        <v>339</v>
      </c>
      <c r="K109" s="8" t="s">
        <v>398</v>
      </c>
      <c r="L109" s="8" t="s">
        <v>43</v>
      </c>
      <c r="O109" s="9"/>
      <c r="P109" s="8" t="s">
        <v>341</v>
      </c>
      <c r="Q109" s="8" t="s">
        <v>371</v>
      </c>
      <c r="R109" s="8" t="s">
        <v>343</v>
      </c>
      <c r="S109" s="8" t="s">
        <v>113</v>
      </c>
    </row>
    <row r="110" spans="1:19" x14ac:dyDescent="0.2">
      <c r="A110" s="11" t="s">
        <v>47</v>
      </c>
      <c r="B110" s="12">
        <f>B108-B106</f>
        <v>4.7707814342196997</v>
      </c>
      <c r="C110" s="12">
        <f>C108-C106</f>
        <v>6.2294814663200011</v>
      </c>
      <c r="D110" s="12">
        <f>D108-D106</f>
        <v>4.8808675875151977</v>
      </c>
      <c r="E110" s="12">
        <f>E108-E106</f>
        <v>2.0728605455924018</v>
      </c>
      <c r="H110" s="11" t="s">
        <v>47</v>
      </c>
      <c r="I110" s="12">
        <f>I108-I106</f>
        <v>6.3281848798295002</v>
      </c>
      <c r="J110" s="12">
        <f>J108-J106</f>
        <v>5.8565751641080013</v>
      </c>
      <c r="K110" s="12">
        <f>K108-K106</f>
        <v>5.8514163367186995</v>
      </c>
      <c r="L110" s="12">
        <f>L108-L106</f>
        <v>0.83938800037499917</v>
      </c>
      <c r="O110" s="11" t="s">
        <v>47</v>
      </c>
      <c r="P110" s="12">
        <f>P108-P106</f>
        <v>5.7489391822089004</v>
      </c>
      <c r="Q110" s="12">
        <f>Q108-Q106</f>
        <v>5.4505200481973013</v>
      </c>
      <c r="R110" s="12">
        <f>R108-R106</f>
        <v>7.6700947483841002</v>
      </c>
      <c r="S110" s="12">
        <f>S108-S106</f>
        <v>3.5125741264825976</v>
      </c>
    </row>
    <row r="111" spans="1:19" x14ac:dyDescent="0.2">
      <c r="A111" s="13"/>
      <c r="B111" s="12">
        <f>B108-B107</f>
        <v>4.7824421659871987</v>
      </c>
      <c r="C111" s="12">
        <f>C108-C107</f>
        <v>6.1221147974889014</v>
      </c>
      <c r="D111" s="12">
        <f>D108-D107</f>
        <v>5.2715475037927</v>
      </c>
      <c r="E111" s="12">
        <f>E108-E107</f>
        <v>2.4512826445428999</v>
      </c>
      <c r="H111" s="13"/>
      <c r="I111" s="12">
        <f>I108-I107</f>
        <v>6.3255735094388008</v>
      </c>
      <c r="J111" s="12">
        <f>J108-J107</f>
        <v>5.8960183073942005</v>
      </c>
      <c r="K111" s="12">
        <f>K108-K107</f>
        <v>5.930988850215499</v>
      </c>
      <c r="L111" s="12">
        <f>L108-L107</f>
        <v>1.2749465319753988</v>
      </c>
      <c r="O111" s="13"/>
      <c r="P111" s="12">
        <f>P108-P107</f>
        <v>5.5147210775257989</v>
      </c>
      <c r="Q111" s="12">
        <f>Q108-Q107</f>
        <v>5.1357663603786996</v>
      </c>
      <c r="R111" s="12">
        <f>R108-R107</f>
        <v>7.8761250211227001</v>
      </c>
      <c r="S111" s="12">
        <f>S108-S107</f>
        <v>3.3095194677171982</v>
      </c>
    </row>
    <row r="112" spans="1:19" x14ac:dyDescent="0.2">
      <c r="A112" s="13"/>
      <c r="B112" s="12">
        <f>B109-B106</f>
        <v>4.8449627461672016</v>
      </c>
      <c r="C112" s="12">
        <f>C109-C106</f>
        <v>6.1077432156625999</v>
      </c>
      <c r="D112" s="12">
        <f>D109-D106</f>
        <v>4.4859209564383988</v>
      </c>
      <c r="E112" s="12">
        <f>E109-E106</f>
        <v>2.0500250635292012</v>
      </c>
      <c r="H112" s="13"/>
      <c r="I112" s="12">
        <f>I109-I106</f>
        <v>6.7074760361338015</v>
      </c>
      <c r="J112" s="12">
        <f>J109-J106</f>
        <v>6.0730888682219017</v>
      </c>
      <c r="K112" s="12">
        <f>K109-K106</f>
        <v>6.0273742644688006</v>
      </c>
      <c r="L112" s="12">
        <f>L109-L106</f>
        <v>0.41108530884520178</v>
      </c>
      <c r="O112" s="13"/>
      <c r="P112" s="12">
        <f>P109-P106</f>
        <v>5.9828584978488024</v>
      </c>
      <c r="Q112" s="12">
        <f>Q109-Q106</f>
        <v>5.5388049557861017</v>
      </c>
      <c r="R112" s="12">
        <f>R109-R106</f>
        <v>8.0167049539533988</v>
      </c>
      <c r="S112" s="12">
        <f>S109-S106</f>
        <v>3.4856393617668999</v>
      </c>
    </row>
    <row r="113" spans="1:19" x14ac:dyDescent="0.2">
      <c r="A113" s="13"/>
      <c r="B113" s="12">
        <f>B109-B107</f>
        <v>4.8566234779347006</v>
      </c>
      <c r="C113" s="12">
        <f>C109-C107</f>
        <v>6.0003765468315002</v>
      </c>
      <c r="D113" s="12">
        <f>D109-D107</f>
        <v>4.8766008727159011</v>
      </c>
      <c r="E113" s="12">
        <f>E109-E107</f>
        <v>2.4284471624796993</v>
      </c>
      <c r="H113" s="13"/>
      <c r="I113" s="12">
        <f>I109-I107</f>
        <v>6.7048646657431021</v>
      </c>
      <c r="J113" s="12">
        <f>J109-J107</f>
        <v>6.112532011508101</v>
      </c>
      <c r="K113" s="12">
        <f>K109-K107</f>
        <v>6.1069467779656001</v>
      </c>
      <c r="L113" s="12">
        <f>L109-L107</f>
        <v>0.84664384044560137</v>
      </c>
      <c r="O113" s="13"/>
      <c r="P113" s="12">
        <f>P109-P107</f>
        <v>5.7486403931657009</v>
      </c>
      <c r="Q113" s="12">
        <f>Q109-Q107</f>
        <v>5.2240512679675</v>
      </c>
      <c r="R113" s="12">
        <f>R109-R107</f>
        <v>8.2227352266919986</v>
      </c>
      <c r="S113" s="12">
        <f>S109-S107</f>
        <v>3.2825847030015005</v>
      </c>
    </row>
    <row r="114" spans="1:19" x14ac:dyDescent="0.2">
      <c r="A114" s="7" t="s">
        <v>48</v>
      </c>
      <c r="B114" s="15">
        <f>POWER(2,B110)</f>
        <v>27.299099060435822</v>
      </c>
      <c r="C114" s="15">
        <f>POWER(2,C110)</f>
        <v>75.034463005104115</v>
      </c>
      <c r="D114" s="15">
        <f>POWER(2,D110)</f>
        <v>29.463717966927561</v>
      </c>
      <c r="E114" s="15">
        <f>POWER(2,E110)</f>
        <v>4.2072004189459538</v>
      </c>
      <c r="H114" s="7" t="s">
        <v>48</v>
      </c>
      <c r="I114" s="15">
        <f>POWER(2,I110)</f>
        <v>80.347703254782161</v>
      </c>
      <c r="J114" s="15">
        <f>POWER(2,J110)</f>
        <v>57.94350955512666</v>
      </c>
      <c r="K114" s="15">
        <f>POWER(2,K110)</f>
        <v>57.736683616127422</v>
      </c>
      <c r="L114" s="15">
        <f>POWER(2,L110)</f>
        <v>1.7892909532148948</v>
      </c>
      <c r="O114" s="7" t="s">
        <v>48</v>
      </c>
      <c r="P114" s="15">
        <f>POWER(2,P110)</f>
        <v>53.777813054843755</v>
      </c>
      <c r="Q114" s="15">
        <f>POWER(2,Q110)</f>
        <v>43.729048382958638</v>
      </c>
      <c r="R114" s="15">
        <f>POWER(2,R110)</f>
        <v>203.6707153897722</v>
      </c>
      <c r="S114" s="15">
        <f>POWER(2,S110)</f>
        <v>11.412746585226147</v>
      </c>
    </row>
    <row r="115" spans="1:19" x14ac:dyDescent="0.2">
      <c r="A115" s="9"/>
      <c r="B115" s="15">
        <f t="shared" ref="B115:E117" si="18">POWER(2,B111)</f>
        <v>27.520640961470463</v>
      </c>
      <c r="C115" s="15">
        <f t="shared" si="18"/>
        <v>69.653058448653226</v>
      </c>
      <c r="D115" s="15">
        <f t="shared" si="18"/>
        <v>38.627261723111033</v>
      </c>
      <c r="E115" s="15">
        <f>POWER(2,E111)</f>
        <v>5.469021162094724</v>
      </c>
      <c r="H115" s="9"/>
      <c r="I115" s="15">
        <f t="shared" ref="I115:L117" si="19">POWER(2,I111)</f>
        <v>80.20240031121989</v>
      </c>
      <c r="J115" s="15">
        <f t="shared" si="19"/>
        <v>59.549533755028882</v>
      </c>
      <c r="K115" s="15">
        <f t="shared" si="19"/>
        <v>61.010635379482046</v>
      </c>
      <c r="L115" s="15">
        <f>POWER(2,L111)</f>
        <v>2.4198984924092373</v>
      </c>
      <c r="O115" s="9"/>
      <c r="P115" s="15">
        <f t="shared" ref="P115:S117" si="20">POWER(2,P111)</f>
        <v>45.718972570440144</v>
      </c>
      <c r="Q115" s="15">
        <f t="shared" si="20"/>
        <v>35.15764083942851</v>
      </c>
      <c r="R115" s="15">
        <f t="shared" si="20"/>
        <v>234.93616809714413</v>
      </c>
      <c r="S115" s="15">
        <f>POWER(2,S111)</f>
        <v>9.9143587788648411</v>
      </c>
    </row>
    <row r="116" spans="1:19" x14ac:dyDescent="0.2">
      <c r="A116" s="9"/>
      <c r="B116" s="15">
        <f t="shared" si="18"/>
        <v>28.739493800310687</v>
      </c>
      <c r="C116" s="15">
        <f t="shared" si="18"/>
        <v>68.962645574620055</v>
      </c>
      <c r="D116" s="15">
        <f t="shared" si="18"/>
        <v>22.40767341053591</v>
      </c>
      <c r="E116" s="15">
        <f t="shared" si="18"/>
        <v>4.1411316374386544</v>
      </c>
      <c r="H116" s="9"/>
      <c r="I116" s="15">
        <f t="shared" si="19"/>
        <v>104.50846815727374</v>
      </c>
      <c r="J116" s="15">
        <f t="shared" si="19"/>
        <v>67.32586093069736</v>
      </c>
      <c r="K116" s="15">
        <f t="shared" si="19"/>
        <v>65.225955329741637</v>
      </c>
      <c r="L116" s="15">
        <f t="shared" si="19"/>
        <v>1.3296857322827125</v>
      </c>
      <c r="O116" s="9"/>
      <c r="P116" s="15">
        <f t="shared" si="20"/>
        <v>63.244078297708377</v>
      </c>
      <c r="Q116" s="15">
        <f t="shared" si="20"/>
        <v>46.488596166017565</v>
      </c>
      <c r="R116" s="15">
        <f t="shared" si="20"/>
        <v>258.98144966352584</v>
      </c>
      <c r="S116" s="15">
        <f t="shared" si="20"/>
        <v>11.201650080412273</v>
      </c>
    </row>
    <row r="117" spans="1:19" x14ac:dyDescent="0.2">
      <c r="A117" s="9"/>
      <c r="B117" s="15">
        <f t="shared" si="18"/>
        <v>28.97272501710647</v>
      </c>
      <c r="C117" s="15">
        <f t="shared" si="18"/>
        <v>64.016706332075941</v>
      </c>
      <c r="D117" s="15">
        <f t="shared" si="18"/>
        <v>29.376708886717079</v>
      </c>
      <c r="E117" s="15">
        <f t="shared" si="18"/>
        <v>5.3831370757103256</v>
      </c>
      <c r="H117" s="9"/>
      <c r="I117" s="15">
        <f t="shared" si="19"/>
        <v>104.31947223784735</v>
      </c>
      <c r="J117" s="15">
        <f t="shared" si="19"/>
        <v>69.191936402551164</v>
      </c>
      <c r="K117" s="15">
        <f t="shared" si="19"/>
        <v>68.924585353040243</v>
      </c>
      <c r="L117" s="15">
        <f t="shared" si="19"/>
        <v>1.7983126182735247</v>
      </c>
      <c r="O117" s="9"/>
      <c r="P117" s="15">
        <f t="shared" si="20"/>
        <v>53.766676565797376</v>
      </c>
      <c r="Q117" s="15">
        <f t="shared" si="20"/>
        <v>37.37628481691408</v>
      </c>
      <c r="R117" s="15">
        <f t="shared" si="20"/>
        <v>298.7376426490797</v>
      </c>
      <c r="S117" s="15">
        <f t="shared" si="20"/>
        <v>9.7309772878223288</v>
      </c>
    </row>
    <row r="118" spans="1:19" x14ac:dyDescent="0.2">
      <c r="A118" s="5" t="s">
        <v>49</v>
      </c>
      <c r="B118" s="17">
        <f>AVERAGE(B114:B117)</f>
        <v>28.132989709830859</v>
      </c>
      <c r="C118" s="17">
        <f>AVERAGE(C114:C117)</f>
        <v>69.416718340113334</v>
      </c>
      <c r="D118" s="17">
        <f>AVERAGE(D114:D117)</f>
        <v>29.968840496822896</v>
      </c>
      <c r="E118" s="17">
        <f>AVERAGE(E114:E117)</f>
        <v>4.8001225735474149</v>
      </c>
      <c r="H118" s="5" t="s">
        <v>49</v>
      </c>
      <c r="I118" s="17">
        <f>AVERAGE(I114:I117)</f>
        <v>92.344510990280781</v>
      </c>
      <c r="J118" s="17">
        <f>AVERAGE(J114:J117)</f>
        <v>63.502710160851016</v>
      </c>
      <c r="K118" s="17">
        <f>AVERAGE(K114:K117)</f>
        <v>63.224464919597835</v>
      </c>
      <c r="L118" s="17">
        <f>AVERAGE(L114:L117)</f>
        <v>1.8342969490450922</v>
      </c>
      <c r="O118" s="5" t="s">
        <v>49</v>
      </c>
      <c r="P118" s="17">
        <f>AVERAGE(P114:P117)</f>
        <v>54.126885122197415</v>
      </c>
      <c r="Q118" s="17">
        <f>AVERAGE(Q114:Q117)</f>
        <v>40.687892551329696</v>
      </c>
      <c r="R118" s="17">
        <f>AVERAGE(R114:R117)</f>
        <v>249.08149394988047</v>
      </c>
      <c r="S118" s="17">
        <f>AVERAGE(S114:S117)</f>
        <v>10.564933183081397</v>
      </c>
    </row>
    <row r="119" spans="1:19" x14ac:dyDescent="0.2">
      <c r="A119" s="5" t="s">
        <v>50</v>
      </c>
      <c r="B119" s="17">
        <f>STDEV(B114:B117)</f>
        <v>0.84525089033198664</v>
      </c>
      <c r="C119" s="17">
        <f>STDEV(C114:C117)</f>
        <v>4.5085557011548527</v>
      </c>
      <c r="D119" s="17">
        <f>STDEV(D114:D117)</f>
        <v>6.6519489488039216</v>
      </c>
      <c r="E119" s="17">
        <f>STDEV(E114:E117)</f>
        <v>0.72414477530016319</v>
      </c>
      <c r="H119" s="5" t="s">
        <v>50</v>
      </c>
      <c r="I119" s="17">
        <f>STDEV(I114:I117)</f>
        <v>13.93695086722397</v>
      </c>
      <c r="J119" s="17">
        <f>STDEV(J114:J117)</f>
        <v>5.5831918024388498</v>
      </c>
      <c r="K119" s="17">
        <f>STDEV(K114:K117)</f>
        <v>4.8824215878685306</v>
      </c>
      <c r="L119" s="17">
        <f>STDEV(L114:L117)</f>
        <v>0.44754219890219094</v>
      </c>
      <c r="O119" s="5" t="s">
        <v>50</v>
      </c>
      <c r="P119" s="17">
        <f>STDEV(P114:P117)</f>
        <v>7.1663055658614496</v>
      </c>
      <c r="Q119" s="17">
        <f>STDEV(Q114:Q117)</f>
        <v>5.3055700605222729</v>
      </c>
      <c r="R119" s="17">
        <f>STDEV(R114:R117)</f>
        <v>40.1080676825515</v>
      </c>
      <c r="S119" s="17">
        <f>STDEV(S114:S117)</f>
        <v>0.86466283657504206</v>
      </c>
    </row>
    <row r="121" spans="1:19" x14ac:dyDescent="0.2">
      <c r="A121" s="2" t="s">
        <v>0</v>
      </c>
      <c r="B121" s="2"/>
      <c r="C121" s="2"/>
      <c r="D121" s="2"/>
      <c r="E121" s="2"/>
      <c r="H121" s="2" t="s">
        <v>1</v>
      </c>
      <c r="I121" s="2"/>
      <c r="J121" s="2"/>
      <c r="K121" s="2"/>
      <c r="L121" s="2"/>
      <c r="O121" s="2" t="s">
        <v>2</v>
      </c>
      <c r="P121" s="2"/>
      <c r="Q121" s="2"/>
      <c r="R121" s="2"/>
      <c r="S121" s="2"/>
    </row>
    <row r="122" spans="1:19" ht="18" x14ac:dyDescent="0.2">
      <c r="A122" s="4" t="s">
        <v>254</v>
      </c>
      <c r="B122" s="5" t="s">
        <v>296</v>
      </c>
      <c r="C122" s="5" t="s">
        <v>297</v>
      </c>
      <c r="D122" s="5" t="s">
        <v>298</v>
      </c>
      <c r="E122" s="5" t="s">
        <v>5</v>
      </c>
      <c r="H122" s="4" t="s">
        <v>254</v>
      </c>
      <c r="I122" s="5" t="s">
        <v>296</v>
      </c>
      <c r="J122" s="5" t="s">
        <v>297</v>
      </c>
      <c r="K122" s="5" t="s">
        <v>298</v>
      </c>
      <c r="L122" s="5" t="s">
        <v>5</v>
      </c>
      <c r="O122" s="4" t="s">
        <v>254</v>
      </c>
      <c r="P122" s="5" t="s">
        <v>296</v>
      </c>
      <c r="Q122" s="5" t="s">
        <v>297</v>
      </c>
      <c r="R122" s="5" t="s">
        <v>298</v>
      </c>
      <c r="S122" s="5" t="s">
        <v>5</v>
      </c>
    </row>
    <row r="123" spans="1:19" x14ac:dyDescent="0.2">
      <c r="A123" s="7" t="s">
        <v>7</v>
      </c>
      <c r="B123" s="8" t="s">
        <v>503</v>
      </c>
      <c r="C123" s="8" t="s">
        <v>504</v>
      </c>
      <c r="D123" s="8" t="s">
        <v>505</v>
      </c>
      <c r="E123" s="8" t="s">
        <v>506</v>
      </c>
      <c r="H123" s="7" t="s">
        <v>7</v>
      </c>
      <c r="I123" s="8" t="s">
        <v>507</v>
      </c>
      <c r="J123" s="8" t="s">
        <v>508</v>
      </c>
      <c r="K123" s="8" t="s">
        <v>509</v>
      </c>
      <c r="L123" s="8" t="s">
        <v>510</v>
      </c>
      <c r="O123" s="7" t="s">
        <v>7</v>
      </c>
      <c r="P123" s="8" t="s">
        <v>511</v>
      </c>
      <c r="Q123" s="8" t="s">
        <v>512</v>
      </c>
      <c r="R123" s="8" t="s">
        <v>513</v>
      </c>
      <c r="S123" s="8" t="s">
        <v>514</v>
      </c>
    </row>
    <row r="124" spans="1:19" x14ac:dyDescent="0.2">
      <c r="A124" s="9"/>
      <c r="B124" s="8" t="s">
        <v>515</v>
      </c>
      <c r="C124" s="8" t="s">
        <v>516</v>
      </c>
      <c r="D124" s="8" t="s">
        <v>517</v>
      </c>
      <c r="E124" s="8" t="s">
        <v>518</v>
      </c>
      <c r="H124" s="9"/>
      <c r="I124" s="8" t="s">
        <v>519</v>
      </c>
      <c r="J124" s="8" t="s">
        <v>520</v>
      </c>
      <c r="K124" s="8" t="s">
        <v>521</v>
      </c>
      <c r="L124" s="8" t="s">
        <v>522</v>
      </c>
      <c r="O124" s="9"/>
      <c r="P124" s="8" t="s">
        <v>523</v>
      </c>
      <c r="Q124" s="8" t="s">
        <v>524</v>
      </c>
      <c r="R124" s="8" t="s">
        <v>525</v>
      </c>
      <c r="S124" s="8" t="s">
        <v>526</v>
      </c>
    </row>
    <row r="125" spans="1:19" x14ac:dyDescent="0.2">
      <c r="A125" s="7" t="s">
        <v>32</v>
      </c>
      <c r="B125" s="8" t="s">
        <v>170</v>
      </c>
      <c r="C125" s="8" t="s">
        <v>324</v>
      </c>
      <c r="D125" s="8" t="s">
        <v>325</v>
      </c>
      <c r="E125" s="8" t="s">
        <v>326</v>
      </c>
      <c r="H125" s="7" t="s">
        <v>32</v>
      </c>
      <c r="I125" s="8" t="s">
        <v>327</v>
      </c>
      <c r="J125" s="8" t="s">
        <v>328</v>
      </c>
      <c r="K125" s="8" t="s">
        <v>329</v>
      </c>
      <c r="L125" s="8" t="s">
        <v>36</v>
      </c>
      <c r="O125" s="7" t="s">
        <v>32</v>
      </c>
      <c r="P125" s="8" t="s">
        <v>330</v>
      </c>
      <c r="Q125" s="8" t="s">
        <v>370</v>
      </c>
      <c r="R125" s="8" t="s">
        <v>332</v>
      </c>
      <c r="S125" s="8" t="s">
        <v>333</v>
      </c>
    </row>
    <row r="126" spans="1:19" x14ac:dyDescent="0.2">
      <c r="A126" s="9"/>
      <c r="B126" s="8" t="s">
        <v>171</v>
      </c>
      <c r="C126" s="8" t="s">
        <v>335</v>
      </c>
      <c r="D126" s="8" t="s">
        <v>336</v>
      </c>
      <c r="E126" s="8" t="s">
        <v>337</v>
      </c>
      <c r="H126" s="9"/>
      <c r="I126" s="8" t="s">
        <v>338</v>
      </c>
      <c r="J126" s="8" t="s">
        <v>339</v>
      </c>
      <c r="K126" s="8" t="s">
        <v>340</v>
      </c>
      <c r="L126" s="8" t="s">
        <v>43</v>
      </c>
      <c r="O126" s="9"/>
      <c r="P126" s="8" t="s">
        <v>341</v>
      </c>
      <c r="Q126" s="8" t="s">
        <v>371</v>
      </c>
      <c r="R126" s="8" t="s">
        <v>343</v>
      </c>
      <c r="S126" s="8" t="s">
        <v>344</v>
      </c>
    </row>
    <row r="127" spans="1:19" x14ac:dyDescent="0.2">
      <c r="A127" s="11" t="s">
        <v>47</v>
      </c>
      <c r="B127" s="12">
        <f>B125-B123</f>
        <v>5.3384231824216002</v>
      </c>
      <c r="C127" s="12">
        <f>C125-C123</f>
        <v>6.3987803308185001</v>
      </c>
      <c r="D127" s="12">
        <f>D125-D123</f>
        <v>5.9997363439313975</v>
      </c>
      <c r="E127" s="12">
        <f>E125-E123</f>
        <v>2.8512487876041988</v>
      </c>
      <c r="H127" s="11" t="s">
        <v>47</v>
      </c>
      <c r="I127" s="12">
        <f>I125-I123</f>
        <v>6.3224928188619991</v>
      </c>
      <c r="J127" s="12">
        <f>J125-J123</f>
        <v>6.3299247857274992</v>
      </c>
      <c r="K127" s="12">
        <f>K125-K123</f>
        <v>6.9348595949906002</v>
      </c>
      <c r="L127" s="12">
        <f>L125-L123</f>
        <v>2.3973136725588979</v>
      </c>
      <c r="O127" s="11" t="s">
        <v>47</v>
      </c>
      <c r="P127" s="12">
        <f>P125-P123</f>
        <v>5.8997076923753013</v>
      </c>
      <c r="Q127" s="12">
        <f>Q125-Q123</f>
        <v>6.3176356865962013</v>
      </c>
      <c r="R127" s="12">
        <f>R125-R123</f>
        <v>7.2125189565357992</v>
      </c>
      <c r="S127" s="12">
        <f>S125-S123</f>
        <v>3.4222112976455001</v>
      </c>
    </row>
    <row r="128" spans="1:19" x14ac:dyDescent="0.2">
      <c r="A128" s="13"/>
      <c r="B128" s="12">
        <f>B125-B124</f>
        <v>4.9205883054635002</v>
      </c>
      <c r="C128" s="12">
        <f>C125-C124</f>
        <v>6.4414099159276006</v>
      </c>
      <c r="D128" s="12">
        <f>D125-D124</f>
        <v>5.6666884437422986</v>
      </c>
      <c r="E128" s="12">
        <f>E125-E124</f>
        <v>2.5894163916686992</v>
      </c>
      <c r="H128" s="13"/>
      <c r="I128" s="12">
        <f>I125-I124</f>
        <v>6.1194110399102009</v>
      </c>
      <c r="J128" s="12">
        <f>J125-J124</f>
        <v>6.355105474458199</v>
      </c>
      <c r="K128" s="12">
        <f>K125-K124</f>
        <v>7.0680592792513011</v>
      </c>
      <c r="L128" s="12">
        <f>L125-L124</f>
        <v>2.2758119130209984</v>
      </c>
      <c r="O128" s="13"/>
      <c r="P128" s="12">
        <f>P125-P124</f>
        <v>5.7905702144614999</v>
      </c>
      <c r="Q128" s="12">
        <f>Q125-Q124</f>
        <v>6.2942308975831001</v>
      </c>
      <c r="R128" s="12">
        <f>R125-R124</f>
        <v>7.6868967852528005</v>
      </c>
      <c r="S128" s="12">
        <f>S125-S124</f>
        <v>4.0481039470477995</v>
      </c>
    </row>
    <row r="129" spans="1:19" x14ac:dyDescent="0.2">
      <c r="A129" s="13"/>
      <c r="B129" s="12">
        <f>B126-B123</f>
        <v>5.1517742871556003</v>
      </c>
      <c r="C129" s="12">
        <f>C126-C123</f>
        <v>6.2770420801610989</v>
      </c>
      <c r="D129" s="12">
        <f>D126-D123</f>
        <v>5.6047897128545987</v>
      </c>
      <c r="E129" s="12">
        <f>E126-E123</f>
        <v>2.8284133055409981</v>
      </c>
      <c r="H129" s="13"/>
      <c r="I129" s="12">
        <f>I126-I123</f>
        <v>5.9246449478444987</v>
      </c>
      <c r="J129" s="12">
        <f>J126-J123</f>
        <v>6.5464384898413996</v>
      </c>
      <c r="K129" s="12">
        <f>K126-K123</f>
        <v>7.166256699996099</v>
      </c>
      <c r="L129" s="12">
        <f>L126-L123</f>
        <v>1.9690109810291005</v>
      </c>
      <c r="O129" s="13"/>
      <c r="P129" s="12">
        <f>P126-P123</f>
        <v>6.1336270080152033</v>
      </c>
      <c r="Q129" s="12">
        <f>Q126-Q123</f>
        <v>6.4059205941850017</v>
      </c>
      <c r="R129" s="12">
        <f>R126-R123</f>
        <v>7.5591291621050978</v>
      </c>
      <c r="S129" s="12">
        <f>S126-S123</f>
        <v>3.3017546378743994</v>
      </c>
    </row>
    <row r="130" spans="1:19" x14ac:dyDescent="0.2">
      <c r="A130" s="13"/>
      <c r="B130" s="12">
        <f>B126-B124</f>
        <v>4.7339394101975003</v>
      </c>
      <c r="C130" s="12">
        <f>C126-C124</f>
        <v>6.3196716652701994</v>
      </c>
      <c r="D130" s="12">
        <f>D126-D124</f>
        <v>5.2717418126654998</v>
      </c>
      <c r="E130" s="12">
        <f>E126-E124</f>
        <v>2.5665809096054986</v>
      </c>
      <c r="H130" s="13"/>
      <c r="I130" s="12">
        <f>I126-I124</f>
        <v>5.7215631688927004</v>
      </c>
      <c r="J130" s="12">
        <f>J126-J124</f>
        <v>6.5716191785720994</v>
      </c>
      <c r="K130" s="12">
        <f>K126-K124</f>
        <v>7.2994563842567999</v>
      </c>
      <c r="L130" s="12">
        <f>L126-L124</f>
        <v>1.847509221491201</v>
      </c>
      <c r="O130" s="13"/>
      <c r="P130" s="12">
        <f>P126-P124</f>
        <v>6.0244895301014019</v>
      </c>
      <c r="Q130" s="12">
        <f>Q126-Q124</f>
        <v>6.3825158051719004</v>
      </c>
      <c r="R130" s="12">
        <f>R126-R124</f>
        <v>8.0335069908220991</v>
      </c>
      <c r="S130" s="12">
        <f>S126-S124</f>
        <v>3.9276472872766988</v>
      </c>
    </row>
    <row r="131" spans="1:19" x14ac:dyDescent="0.2">
      <c r="A131" s="7" t="s">
        <v>48</v>
      </c>
      <c r="B131" s="15">
        <f>POWER(2,B127)</f>
        <v>40.459965438750316</v>
      </c>
      <c r="C131" s="15">
        <f>POWER(2,C127)</f>
        <v>84.377142826233836</v>
      </c>
      <c r="D131" s="15">
        <f>POWER(2,D127)</f>
        <v>63.988304911207926</v>
      </c>
      <c r="E131" s="15">
        <f>POWER(2,E127)</f>
        <v>7.216247335831758</v>
      </c>
      <c r="H131" s="7" t="s">
        <v>48</v>
      </c>
      <c r="I131" s="15">
        <f>POWER(2,I127)</f>
        <v>80.03132107617661</v>
      </c>
      <c r="J131" s="15">
        <f>POWER(2,J127)</f>
        <v>80.444661912942962</v>
      </c>
      <c r="K131" s="15">
        <f>POWER(2,K127)</f>
        <v>122.34909289534086</v>
      </c>
      <c r="L131" s="15">
        <f>POWER(2,L127)</f>
        <v>5.2682129851780664</v>
      </c>
      <c r="O131" s="7" t="s">
        <v>48</v>
      </c>
      <c r="P131" s="15">
        <f>POWER(2,P127)</f>
        <v>59.702013876109056</v>
      </c>
      <c r="Q131" s="15">
        <f>POWER(2,Q127)</f>
        <v>79.762332082134634</v>
      </c>
      <c r="R131" s="15">
        <f>POWER(2,R127)</f>
        <v>148.31482040606687</v>
      </c>
      <c r="S131" s="15">
        <f>POWER(2,S127)</f>
        <v>10.719838735972639</v>
      </c>
    </row>
    <row r="132" spans="1:19" x14ac:dyDescent="0.2">
      <c r="A132" s="9"/>
      <c r="B132" s="15">
        <f t="shared" ref="B132:E134" si="21">POWER(2,B128)</f>
        <v>30.286192349837645</v>
      </c>
      <c r="C132" s="15">
        <f t="shared" si="21"/>
        <v>86.907568431856077</v>
      </c>
      <c r="D132" s="15">
        <f t="shared" si="21"/>
        <v>50.797600432678095</v>
      </c>
      <c r="E132" s="15">
        <f>POWER(2,E128)</f>
        <v>6.0185518336108341</v>
      </c>
      <c r="H132" s="9"/>
      <c r="I132" s="15">
        <f t="shared" ref="I132:L134" si="22">POWER(2,I128)</f>
        <v>69.522643759888609</v>
      </c>
      <c r="J132" s="15">
        <f t="shared" si="22"/>
        <v>81.861061789822003</v>
      </c>
      <c r="K132" s="15">
        <f t="shared" si="22"/>
        <v>134.18311023570871</v>
      </c>
      <c r="L132" s="15">
        <f>POWER(2,L128)</f>
        <v>4.8427009422354663</v>
      </c>
      <c r="O132" s="9"/>
      <c r="P132" s="15">
        <f t="shared" ref="P132:S134" si="23">POWER(2,P128)</f>
        <v>55.352256047424177</v>
      </c>
      <c r="Q132" s="15">
        <f t="shared" si="23"/>
        <v>78.478790255499177</v>
      </c>
      <c r="R132" s="15">
        <f t="shared" si="23"/>
        <v>206.05658879485273</v>
      </c>
      <c r="S132" s="15">
        <f>POWER(2,S128)</f>
        <v>16.542483632952738</v>
      </c>
    </row>
    <row r="133" spans="1:19" x14ac:dyDescent="0.2">
      <c r="A133" s="9"/>
      <c r="B133" s="15">
        <f t="shared" si="21"/>
        <v>35.549917018358151</v>
      </c>
      <c r="C133" s="15">
        <f t="shared" si="21"/>
        <v>77.549312173112213</v>
      </c>
      <c r="D133" s="15">
        <f t="shared" si="21"/>
        <v>48.664226291929033</v>
      </c>
      <c r="E133" s="15">
        <f t="shared" si="21"/>
        <v>7.102925263893682</v>
      </c>
      <c r="H133" s="9"/>
      <c r="I133" s="15">
        <f t="shared" si="22"/>
        <v>60.742944855889164</v>
      </c>
      <c r="J133" s="15">
        <f t="shared" si="22"/>
        <v>93.470453587473003</v>
      </c>
      <c r="K133" s="15">
        <f t="shared" si="22"/>
        <v>143.63432021513395</v>
      </c>
      <c r="L133" s="15">
        <f t="shared" si="22"/>
        <v>3.9149964003514848</v>
      </c>
      <c r="O133" s="9"/>
      <c r="P133" s="15">
        <f t="shared" si="23"/>
        <v>70.211089399654014</v>
      </c>
      <c r="Q133" s="15">
        <f t="shared" si="23"/>
        <v>84.795781809676427</v>
      </c>
      <c r="R133" s="15">
        <f t="shared" si="23"/>
        <v>188.59258741169802</v>
      </c>
      <c r="S133" s="15">
        <f t="shared" si="23"/>
        <v>9.8611413564086146</v>
      </c>
    </row>
    <row r="134" spans="1:19" x14ac:dyDescent="0.2">
      <c r="A134" s="9"/>
      <c r="B134" s="15">
        <f t="shared" si="21"/>
        <v>26.610789533882937</v>
      </c>
      <c r="C134" s="15">
        <f t="shared" si="21"/>
        <v>79.87497477139847</v>
      </c>
      <c r="D134" s="15">
        <f t="shared" si="21"/>
        <v>38.632464572598003</v>
      </c>
      <c r="E134" s="15">
        <f t="shared" si="21"/>
        <v>5.9240380604388854</v>
      </c>
      <c r="H134" s="9"/>
      <c r="I134" s="15">
        <f t="shared" si="22"/>
        <v>52.766967474183431</v>
      </c>
      <c r="J134" s="15">
        <f t="shared" si="22"/>
        <v>95.116200313295508</v>
      </c>
      <c r="K134" s="15">
        <f t="shared" si="22"/>
        <v>157.52711660514782</v>
      </c>
      <c r="L134" s="15">
        <f t="shared" si="22"/>
        <v>3.5987832705647107</v>
      </c>
      <c r="O134" s="9"/>
      <c r="P134" s="15">
        <f t="shared" si="23"/>
        <v>65.0956633704685</v>
      </c>
      <c r="Q134" s="15">
        <f t="shared" si="23"/>
        <v>83.431241307489273</v>
      </c>
      <c r="R134" s="15">
        <f t="shared" si="23"/>
        <v>262.01525328118839</v>
      </c>
      <c r="S134" s="15">
        <f t="shared" si="23"/>
        <v>15.2173715956392</v>
      </c>
    </row>
    <row r="135" spans="1:19" x14ac:dyDescent="0.2">
      <c r="A135" s="5" t="s">
        <v>49</v>
      </c>
      <c r="B135" s="17">
        <f>AVERAGE(B131:B134)</f>
        <v>33.226716085207258</v>
      </c>
      <c r="C135" s="17">
        <f>AVERAGE(C131:C134)</f>
        <v>82.177249550650146</v>
      </c>
      <c r="D135" s="17">
        <f>AVERAGE(D131:D134)</f>
        <v>50.520649052103259</v>
      </c>
      <c r="E135" s="17">
        <f>AVERAGE(E131:E134)</f>
        <v>6.5654406234437896</v>
      </c>
      <c r="H135" s="5" t="s">
        <v>49</v>
      </c>
      <c r="I135" s="17">
        <f>AVERAGE(I131:I134)</f>
        <v>65.765969291534461</v>
      </c>
      <c r="J135" s="17">
        <f>AVERAGE(J131:J134)</f>
        <v>87.723094400883369</v>
      </c>
      <c r="K135" s="17">
        <f>AVERAGE(K131:K134)</f>
        <v>139.42340998783285</v>
      </c>
      <c r="L135" s="17">
        <f>AVERAGE(L131:L134)</f>
        <v>4.4061733995824319</v>
      </c>
      <c r="O135" s="5" t="s">
        <v>49</v>
      </c>
      <c r="P135" s="17">
        <f>AVERAGE(P131:P134)</f>
        <v>62.590255673413935</v>
      </c>
      <c r="Q135" s="17">
        <f>AVERAGE(Q131:Q134)</f>
        <v>81.617036363699867</v>
      </c>
      <c r="R135" s="17">
        <f>AVERAGE(R131:R134)</f>
        <v>201.2448124734515</v>
      </c>
      <c r="S135" s="17">
        <f>AVERAGE(S131:S134)</f>
        <v>13.085208830243298</v>
      </c>
    </row>
    <row r="136" spans="1:19" x14ac:dyDescent="0.2">
      <c r="A136" s="5" t="s">
        <v>50</v>
      </c>
      <c r="B136" s="17">
        <f>STDEV(B131:B134)</f>
        <v>6.0589966924432854</v>
      </c>
      <c r="C136" s="17">
        <f>STDEV(C131:C134)</f>
        <v>4.2400361897607546</v>
      </c>
      <c r="D136" s="17">
        <f>STDEV(D131:D134)</f>
        <v>10.428002238999316</v>
      </c>
      <c r="E136" s="17">
        <f>STDEV(E131:E134)</f>
        <v>0.68870015533684925</v>
      </c>
      <c r="H136" s="5" t="s">
        <v>50</v>
      </c>
      <c r="I136" s="17">
        <f>STDEV(I131:I134)</f>
        <v>11.716337415895801</v>
      </c>
      <c r="J136" s="17">
        <f>STDEV(J131:J134)</f>
        <v>7.6382624216609392</v>
      </c>
      <c r="K136" s="17">
        <f>STDEV(K131:K134)</f>
        <v>14.882528950588108</v>
      </c>
      <c r="L136" s="17">
        <f>STDEV(L131:L134)</f>
        <v>0.78034227696085845</v>
      </c>
      <c r="O136" s="5" t="s">
        <v>50</v>
      </c>
      <c r="P136" s="17">
        <f>STDEV(P131:P134)</f>
        <v>6.4571602033965698</v>
      </c>
      <c r="Q136" s="17">
        <f>STDEV(Q131:Q134)</f>
        <v>2.9824083554559184</v>
      </c>
      <c r="R136" s="17">
        <f>STDEV(R131:R134)</f>
        <v>47.180018816587108</v>
      </c>
      <c r="S136" s="17">
        <f>STDEV(S131:S134)</f>
        <v>3.2908182304861042</v>
      </c>
    </row>
  </sheetData>
  <mergeCells count="120">
    <mergeCell ref="A2:E2"/>
    <mergeCell ref="H2:L2"/>
    <mergeCell ref="O2:S2"/>
    <mergeCell ref="H4:H5"/>
    <mergeCell ref="O4:O5"/>
    <mergeCell ref="H6:H7"/>
    <mergeCell ref="O6:O7"/>
    <mergeCell ref="A131:A134"/>
    <mergeCell ref="H131:H134"/>
    <mergeCell ref="O131:O134"/>
    <mergeCell ref="A127:A130"/>
    <mergeCell ref="H127:H130"/>
    <mergeCell ref="O127:O130"/>
    <mergeCell ref="A125:A126"/>
    <mergeCell ref="H125:H126"/>
    <mergeCell ref="O125:O126"/>
    <mergeCell ref="A123:A124"/>
    <mergeCell ref="H123:H124"/>
    <mergeCell ref="O123:O124"/>
    <mergeCell ref="A121:E121"/>
    <mergeCell ref="H121:L121"/>
    <mergeCell ref="O121:S121"/>
    <mergeCell ref="A114:A117"/>
    <mergeCell ref="H114:H117"/>
    <mergeCell ref="O114:O117"/>
    <mergeCell ref="A110:A113"/>
    <mergeCell ref="H110:H113"/>
    <mergeCell ref="O110:O113"/>
    <mergeCell ref="A108:A109"/>
    <mergeCell ref="H108:H109"/>
    <mergeCell ref="O108:O109"/>
    <mergeCell ref="A106:A107"/>
    <mergeCell ref="H106:H107"/>
    <mergeCell ref="O106:O107"/>
    <mergeCell ref="A104:E104"/>
    <mergeCell ref="H104:L104"/>
    <mergeCell ref="O104:S104"/>
    <mergeCell ref="A97:A100"/>
    <mergeCell ref="H97:H100"/>
    <mergeCell ref="O97:O100"/>
    <mergeCell ref="A93:A96"/>
    <mergeCell ref="H93:H96"/>
    <mergeCell ref="O93:O96"/>
    <mergeCell ref="A91:A92"/>
    <mergeCell ref="H91:H92"/>
    <mergeCell ref="O91:O92"/>
    <mergeCell ref="A89:A90"/>
    <mergeCell ref="H89:H90"/>
    <mergeCell ref="O89:O90"/>
    <mergeCell ref="A87:E87"/>
    <mergeCell ref="H87:L87"/>
    <mergeCell ref="O87:S87"/>
    <mergeCell ref="A80:A83"/>
    <mergeCell ref="H80:H83"/>
    <mergeCell ref="O80:O83"/>
    <mergeCell ref="A76:A79"/>
    <mergeCell ref="H76:H79"/>
    <mergeCell ref="O76:O79"/>
    <mergeCell ref="A74:A75"/>
    <mergeCell ref="H74:H75"/>
    <mergeCell ref="O74:O75"/>
    <mergeCell ref="A72:A73"/>
    <mergeCell ref="H72:H73"/>
    <mergeCell ref="O72:O73"/>
    <mergeCell ref="A70:E70"/>
    <mergeCell ref="H70:L70"/>
    <mergeCell ref="O70:S70"/>
    <mergeCell ref="A63:A66"/>
    <mergeCell ref="H63:H66"/>
    <mergeCell ref="O63:O66"/>
    <mergeCell ref="A59:A62"/>
    <mergeCell ref="H59:H62"/>
    <mergeCell ref="O59:O62"/>
    <mergeCell ref="A57:A58"/>
    <mergeCell ref="H57:H58"/>
    <mergeCell ref="O57:O58"/>
    <mergeCell ref="A55:A56"/>
    <mergeCell ref="H55:H56"/>
    <mergeCell ref="O55:O56"/>
    <mergeCell ref="A53:E53"/>
    <mergeCell ref="H53:L53"/>
    <mergeCell ref="O53:S53"/>
    <mergeCell ref="A46:A49"/>
    <mergeCell ref="H46:H49"/>
    <mergeCell ref="O46:O49"/>
    <mergeCell ref="A42:A45"/>
    <mergeCell ref="H42:H45"/>
    <mergeCell ref="O42:O45"/>
    <mergeCell ref="A40:A41"/>
    <mergeCell ref="H40:H41"/>
    <mergeCell ref="O40:O41"/>
    <mergeCell ref="A38:A39"/>
    <mergeCell ref="H38:H39"/>
    <mergeCell ref="O38:O39"/>
    <mergeCell ref="A36:E36"/>
    <mergeCell ref="H36:L36"/>
    <mergeCell ref="O36:S36"/>
    <mergeCell ref="A29:A32"/>
    <mergeCell ref="H29:H32"/>
    <mergeCell ref="O29:O32"/>
    <mergeCell ref="A25:A28"/>
    <mergeCell ref="H25:H28"/>
    <mergeCell ref="O25:O28"/>
    <mergeCell ref="A23:A24"/>
    <mergeCell ref="H23:H24"/>
    <mergeCell ref="O23:O24"/>
    <mergeCell ref="A21:A22"/>
    <mergeCell ref="H21:H22"/>
    <mergeCell ref="O21:O22"/>
    <mergeCell ref="A19:E19"/>
    <mergeCell ref="H19:L19"/>
    <mergeCell ref="O19:S19"/>
    <mergeCell ref="A12:A15"/>
    <mergeCell ref="H12:H15"/>
    <mergeCell ref="O12:O15"/>
    <mergeCell ref="A8:A11"/>
    <mergeCell ref="H8:H11"/>
    <mergeCell ref="O8:O11"/>
    <mergeCell ref="A6:A7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Fig.5e</vt:lpstr>
      <vt:lpstr>Extended Data Fig.5f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leioyuan@gmail.com</dc:creator>
  <cp:lastModifiedBy>leioyuan@gmail.com</cp:lastModifiedBy>
  <dcterms:created xsi:type="dcterms:W3CDTF">2025-10-01T19:41:23Z</dcterms:created>
  <dcterms:modified xsi:type="dcterms:W3CDTF">2025-10-01T19:42:45Z</dcterms:modified>
</cp:coreProperties>
</file>