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e\Promotion\Article_GlobalDEMs\Supplementary_Data_Revision\"/>
    </mc:Choice>
  </mc:AlternateContent>
  <xr:revisionPtr revIDLastSave="0" documentId="13_ncr:1_{28570024-13B6-489A-AE98-6822D35BCAFE}" xr6:coauthVersionLast="47" xr6:coauthVersionMax="47" xr10:uidLastSave="{00000000-0000-0000-0000-000000000000}"/>
  <bookViews>
    <workbookView xWindow="-108" yWindow="-108" windowWidth="23256" windowHeight="12576" xr2:uid="{D55A1D11-D12B-4E48-A2AC-6D3986F7E55D}"/>
  </bookViews>
  <sheets>
    <sheet name="CoastalDEM_v2.1" sheetId="14" r:id="rId1"/>
    <sheet name="FABDEM_v1.0" sheetId="16" r:id="rId2"/>
    <sheet name="GLL-DTM_v2" sheetId="17" r:id="rId3"/>
    <sheet name="DeltaDTM_v1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L11" i="14" l="1"/>
  <c r="DR11" i="18" l="1"/>
  <c r="DR11" i="14"/>
  <c r="DN11" i="17"/>
  <c r="CF11" i="16" l="1"/>
  <c r="DN3" i="16"/>
  <c r="DL4" i="14" l="1"/>
  <c r="DL3" i="14"/>
  <c r="DY11" i="14"/>
  <c r="DL11" i="17"/>
  <c r="DP11" i="18"/>
  <c r="CF11" i="14" l="1"/>
  <c r="DQ22" i="18"/>
  <c r="DY22" i="18"/>
  <c r="DZ22" i="18"/>
  <c r="EB22" i="18"/>
  <c r="EE22" i="18"/>
  <c r="EG22" i="18"/>
  <c r="EH22" i="18"/>
  <c r="EK22" i="18"/>
  <c r="EN22" i="18"/>
  <c r="EP22" i="18"/>
  <c r="EW22" i="18"/>
  <c r="EZ22" i="18"/>
  <c r="FC22" i="18"/>
  <c r="FF22" i="18"/>
  <c r="DE22" i="18"/>
  <c r="DH22" i="18"/>
  <c r="DI22" i="18"/>
  <c r="DK22" i="18"/>
  <c r="CR22" i="18"/>
  <c r="FI22" i="18" s="1"/>
  <c r="CT22" i="18"/>
  <c r="FL22" i="18" s="1"/>
  <c r="CV22" i="18"/>
  <c r="FO22" i="18" s="1"/>
  <c r="CQ22" i="18"/>
  <c r="FG22" i="18" s="1"/>
  <c r="CO22" i="18"/>
  <c r="FE22" i="18" s="1"/>
  <c r="CM22" i="18"/>
  <c r="CS22" i="18" s="1"/>
  <c r="CF22" i="18"/>
  <c r="EQ22" i="18" s="1"/>
  <c r="CH22" i="18"/>
  <c r="CJ22" i="18"/>
  <c r="CE22" i="18"/>
  <c r="EO22" i="18" s="1"/>
  <c r="CC22" i="18"/>
  <c r="CI22" i="18" s="1"/>
  <c r="CA22" i="18"/>
  <c r="EI22" i="18" s="1"/>
  <c r="BY22" i="18"/>
  <c r="EF22" i="18" s="1"/>
  <c r="BW22" i="18"/>
  <c r="EC22" i="18" s="1"/>
  <c r="BU22" i="18"/>
  <c r="EA22" i="18" s="1"/>
  <c r="BQ22" i="18"/>
  <c r="DU22" i="18" s="1"/>
  <c r="BO22" i="18"/>
  <c r="BP22" i="18" s="1"/>
  <c r="BK22" i="18"/>
  <c r="DM22" i="18" s="1"/>
  <c r="BM22" i="18"/>
  <c r="BI22" i="18"/>
  <c r="BJ22" i="18" s="1"/>
  <c r="DL22" i="18" s="1"/>
  <c r="BF22" i="18"/>
  <c r="BG22" i="18" s="1"/>
  <c r="DG22" i="18" s="1"/>
  <c r="AS22" i="18"/>
  <c r="AT22" i="18"/>
  <c r="AU22" i="18"/>
  <c r="AW22" i="18"/>
  <c r="AX22" i="18"/>
  <c r="AR22" i="18"/>
  <c r="AP22" i="18"/>
  <c r="AV22" i="18" s="1"/>
  <c r="AN22" i="18"/>
  <c r="AG22" i="18"/>
  <c r="AI22" i="18"/>
  <c r="ET22" i="18" s="1"/>
  <c r="AK22" i="18"/>
  <c r="AF22" i="18"/>
  <c r="AL22" i="18" s="1"/>
  <c r="AD22" i="18"/>
  <c r="AJ22" i="18" s="1"/>
  <c r="AB22" i="18"/>
  <c r="AH22" i="18" s="1"/>
  <c r="Z22" i="18"/>
  <c r="X22" i="18"/>
  <c r="ED22" i="18" s="1"/>
  <c r="V22" i="18"/>
  <c r="R22" i="18"/>
  <c r="P22" i="18"/>
  <c r="Q22" i="18" s="1"/>
  <c r="T22" i="18" s="1"/>
  <c r="L22" i="18"/>
  <c r="J22" i="18"/>
  <c r="K22" i="18" s="1"/>
  <c r="G22" i="18"/>
  <c r="H22" i="18" s="1"/>
  <c r="N22" i="18" s="1"/>
  <c r="DP22" i="18" s="1"/>
  <c r="EZ22" i="17"/>
  <c r="FC22" i="17"/>
  <c r="FF22" i="17"/>
  <c r="FG22" i="17"/>
  <c r="FH22" i="17"/>
  <c r="ET22" i="17"/>
  <c r="EW22" i="17"/>
  <c r="EH22" i="17"/>
  <c r="EK22" i="17"/>
  <c r="EN22" i="17"/>
  <c r="DY22" i="17"/>
  <c r="EB22" i="17"/>
  <c r="EC22" i="17"/>
  <c r="ED22" i="17"/>
  <c r="EE22" i="17"/>
  <c r="DQ22" i="17"/>
  <c r="DT22" i="17"/>
  <c r="DU22" i="17"/>
  <c r="DE22" i="17"/>
  <c r="DG22" i="17"/>
  <c r="DI22" i="17"/>
  <c r="DL22" i="17"/>
  <c r="CR22" i="17"/>
  <c r="FI22" i="17" s="1"/>
  <c r="CT22" i="17"/>
  <c r="FL22" i="17" s="1"/>
  <c r="CV22" i="17"/>
  <c r="FO22" i="17" s="1"/>
  <c r="CQ22" i="17"/>
  <c r="CW22" i="17" s="1"/>
  <c r="CO22" i="17"/>
  <c r="CU22" i="17" s="1"/>
  <c r="CM22" i="17"/>
  <c r="FA22" i="17" s="1"/>
  <c r="CF22" i="17"/>
  <c r="EQ22" i="17" s="1"/>
  <c r="CH22" i="17"/>
  <c r="CJ22" i="17"/>
  <c r="CE22" i="17"/>
  <c r="EO22" i="17" s="1"/>
  <c r="CC22" i="17"/>
  <c r="CI22" i="17" s="1"/>
  <c r="CA22" i="17"/>
  <c r="EI22" i="17" s="1"/>
  <c r="BU22" i="17"/>
  <c r="CG22" i="17" s="1"/>
  <c r="BW22" i="17"/>
  <c r="BY22" i="17"/>
  <c r="EF22" i="17" s="1"/>
  <c r="BQ22" i="17"/>
  <c r="BR22" i="17"/>
  <c r="DV22" i="17" s="1"/>
  <c r="BS22" i="17"/>
  <c r="BK22" i="17"/>
  <c r="DM22" i="17" s="1"/>
  <c r="BO22" i="17"/>
  <c r="BP22" i="17" s="1"/>
  <c r="BI22" i="17"/>
  <c r="BJ22" i="17" s="1"/>
  <c r="BM22" i="17" s="1"/>
  <c r="BF22" i="17"/>
  <c r="BG22" i="17" s="1"/>
  <c r="DH22" i="17" s="1"/>
  <c r="AS22" i="17"/>
  <c r="AT22" i="17"/>
  <c r="AU22" i="17"/>
  <c r="AW22" i="17"/>
  <c r="AR22" i="17"/>
  <c r="AX22" i="17" s="1"/>
  <c r="AP22" i="17"/>
  <c r="AV22" i="17" s="1"/>
  <c r="AN22" i="17"/>
  <c r="AG22" i="17"/>
  <c r="AH22" i="17"/>
  <c r="AI22" i="17"/>
  <c r="AK22" i="17"/>
  <c r="AF22" i="17"/>
  <c r="AD22" i="17"/>
  <c r="AJ22" i="17" s="1"/>
  <c r="AB22" i="17"/>
  <c r="EJ22" i="17" s="1"/>
  <c r="Z22" i="17"/>
  <c r="AL22" i="17" s="1"/>
  <c r="X22" i="17"/>
  <c r="V22" i="17"/>
  <c r="R22" i="17"/>
  <c r="S22" i="17"/>
  <c r="P22" i="17"/>
  <c r="Q22" i="17" s="1"/>
  <c r="T22" i="17" s="1"/>
  <c r="L22" i="17"/>
  <c r="M22" i="17"/>
  <c r="J22" i="17"/>
  <c r="K22" i="17" s="1"/>
  <c r="N22" i="17" s="1"/>
  <c r="G22" i="17"/>
  <c r="H22" i="17" s="1"/>
  <c r="FO22" i="16"/>
  <c r="EZ22" i="16"/>
  <c r="FC22" i="16"/>
  <c r="FF22" i="16"/>
  <c r="FG22" i="16"/>
  <c r="FH22" i="16"/>
  <c r="EW22" i="16"/>
  <c r="EH22" i="16"/>
  <c r="EK22" i="16"/>
  <c r="EN22" i="16"/>
  <c r="DY22" i="16"/>
  <c r="EB22" i="16"/>
  <c r="EC22" i="16"/>
  <c r="ED22" i="16"/>
  <c r="EE22" i="16"/>
  <c r="DQ22" i="16"/>
  <c r="DU22" i="16"/>
  <c r="DE22" i="16"/>
  <c r="DH22" i="16"/>
  <c r="DI22" i="16"/>
  <c r="CR22" i="16"/>
  <c r="FI22" i="16" s="1"/>
  <c r="CT22" i="16"/>
  <c r="FL22" i="16" s="1"/>
  <c r="CV22" i="16"/>
  <c r="CQ22" i="16"/>
  <c r="CW22" i="16" s="1"/>
  <c r="CO22" i="16"/>
  <c r="CU22" i="16" s="1"/>
  <c r="CM22" i="16"/>
  <c r="FA22" i="16" s="1"/>
  <c r="CF22" i="16"/>
  <c r="EQ22" i="16" s="1"/>
  <c r="CH22" i="16"/>
  <c r="CJ22" i="16"/>
  <c r="CE22" i="16"/>
  <c r="EO22" i="16" s="1"/>
  <c r="CC22" i="16"/>
  <c r="CI22" i="16" s="1"/>
  <c r="CA22" i="16"/>
  <c r="EI22" i="16" s="1"/>
  <c r="BY22" i="16"/>
  <c r="EF22" i="16" s="1"/>
  <c r="BW22" i="16"/>
  <c r="BU22" i="16"/>
  <c r="CG22" i="16" s="1"/>
  <c r="BQ22" i="16"/>
  <c r="BO22" i="16"/>
  <c r="BP22" i="16" s="1"/>
  <c r="DT22" i="16" s="1"/>
  <c r="BK22" i="16"/>
  <c r="BI22" i="16"/>
  <c r="DJ22" i="16" s="1"/>
  <c r="BF22" i="16"/>
  <c r="BG22" i="16" s="1"/>
  <c r="DG22" i="16" s="1"/>
  <c r="AS22" i="16"/>
  <c r="AT22" i="16"/>
  <c r="AU22" i="16"/>
  <c r="AW22" i="16"/>
  <c r="AX22" i="16"/>
  <c r="AR22" i="16"/>
  <c r="AP22" i="16"/>
  <c r="AV22" i="16" s="1"/>
  <c r="AN22" i="16"/>
  <c r="AG22" i="16"/>
  <c r="AI22" i="16"/>
  <c r="ET22" i="16" s="1"/>
  <c r="AK22" i="16"/>
  <c r="AF22" i="16"/>
  <c r="AL22" i="16" s="1"/>
  <c r="AD22" i="16"/>
  <c r="AJ22" i="16" s="1"/>
  <c r="AB22" i="16"/>
  <c r="AH22" i="16" s="1"/>
  <c r="Z22" i="16"/>
  <c r="X22" i="16"/>
  <c r="V22" i="16"/>
  <c r="R22" i="16"/>
  <c r="L22" i="16"/>
  <c r="DM22" i="16" s="1"/>
  <c r="M22" i="16"/>
  <c r="P22" i="16"/>
  <c r="Q22" i="16" s="1"/>
  <c r="T22" i="16" s="1"/>
  <c r="J22" i="16"/>
  <c r="K22" i="16" s="1"/>
  <c r="N22" i="16" s="1"/>
  <c r="G22" i="16"/>
  <c r="H22" i="16" s="1"/>
  <c r="DE22" i="14"/>
  <c r="DI22" i="14"/>
  <c r="DJ22" i="14"/>
  <c r="DK22" i="14"/>
  <c r="DQ22" i="14"/>
  <c r="DR22" i="14"/>
  <c r="DS22" i="14"/>
  <c r="DY22" i="14"/>
  <c r="EA22" i="14"/>
  <c r="EB22" i="14"/>
  <c r="EE22" i="14"/>
  <c r="EH22" i="14"/>
  <c r="EI22" i="14"/>
  <c r="EK22" i="14"/>
  <c r="EN22" i="14"/>
  <c r="EP22" i="14"/>
  <c r="EQ22" i="14"/>
  <c r="EZ22" i="14"/>
  <c r="FC22" i="14"/>
  <c r="FF22" i="14"/>
  <c r="FO22" i="14"/>
  <c r="CR22" i="14"/>
  <c r="CT22" i="14"/>
  <c r="FL22" i="14" s="1"/>
  <c r="CV22" i="14"/>
  <c r="CW22" i="14"/>
  <c r="CQ22" i="14"/>
  <c r="FH22" i="14" s="1"/>
  <c r="CO22" i="14"/>
  <c r="FD22" i="14" s="1"/>
  <c r="CM22" i="14"/>
  <c r="FB22" i="14" s="1"/>
  <c r="CF22" i="14"/>
  <c r="CH22" i="14"/>
  <c r="ET22" i="14" s="1"/>
  <c r="CI22" i="14"/>
  <c r="EU22" i="14" s="1"/>
  <c r="CJ22" i="14"/>
  <c r="EW22" i="14" s="1"/>
  <c r="CE22" i="14"/>
  <c r="CK22" i="14" s="1"/>
  <c r="CC22" i="14"/>
  <c r="EL22" i="14" s="1"/>
  <c r="CA22" i="14"/>
  <c r="EJ22" i="14" s="1"/>
  <c r="BY22" i="14"/>
  <c r="EF22" i="14" s="1"/>
  <c r="BW22" i="14"/>
  <c r="EC22" i="14" s="1"/>
  <c r="BU22" i="14"/>
  <c r="DZ22" i="14" s="1"/>
  <c r="BQ22" i="14"/>
  <c r="DU22" i="14" s="1"/>
  <c r="BO22" i="14"/>
  <c r="BP22" i="14" s="1"/>
  <c r="DT22" i="14" s="1"/>
  <c r="BK22" i="14"/>
  <c r="DM22" i="14" s="1"/>
  <c r="BI22" i="14"/>
  <c r="BJ22" i="14" s="1"/>
  <c r="DL22" i="14" s="1"/>
  <c r="BF22" i="14"/>
  <c r="BG22" i="14" s="1"/>
  <c r="AS22" i="14"/>
  <c r="FI22" i="14" s="1"/>
  <c r="AU22" i="14"/>
  <c r="AW22" i="14"/>
  <c r="AR22" i="14"/>
  <c r="FG22" i="14" s="1"/>
  <c r="AP22" i="14"/>
  <c r="AV22" i="14" s="1"/>
  <c r="AN22" i="14"/>
  <c r="FA22" i="14" s="1"/>
  <c r="AG22" i="14"/>
  <c r="AH22" i="14"/>
  <c r="AI22" i="14"/>
  <c r="AJ22" i="14"/>
  <c r="AK22" i="14"/>
  <c r="AL22" i="14"/>
  <c r="AF22" i="14"/>
  <c r="AD22" i="14"/>
  <c r="EM22" i="14" s="1"/>
  <c r="AB22" i="14"/>
  <c r="Z22" i="14"/>
  <c r="EG22" i="14" s="1"/>
  <c r="X22" i="14"/>
  <c r="V22" i="14"/>
  <c r="R22" i="14"/>
  <c r="S22" i="14"/>
  <c r="P22" i="14"/>
  <c r="Q22" i="14" s="1"/>
  <c r="T22" i="14" s="1"/>
  <c r="L22" i="14"/>
  <c r="J22" i="14"/>
  <c r="K22" i="14" s="1"/>
  <c r="N22" i="14" s="1"/>
  <c r="G22" i="14"/>
  <c r="H22" i="14" s="1"/>
  <c r="DS22" i="18" l="1"/>
  <c r="DT22" i="18"/>
  <c r="BS22" i="18"/>
  <c r="FJ22" i="18"/>
  <c r="FK22" i="18"/>
  <c r="DO22" i="18"/>
  <c r="EU22" i="18"/>
  <c r="EV22" i="18"/>
  <c r="DR22" i="18"/>
  <c r="BR22" i="18"/>
  <c r="DV22" i="18" s="1"/>
  <c r="CK22" i="18"/>
  <c r="FD22" i="18"/>
  <c r="S22" i="18"/>
  <c r="CW22" i="18"/>
  <c r="DF22" i="18"/>
  <c r="EM22" i="18"/>
  <c r="EL22" i="18"/>
  <c r="FB22" i="18"/>
  <c r="BL22" i="18"/>
  <c r="DN22" i="18" s="1"/>
  <c r="CU22" i="18"/>
  <c r="FA22" i="18"/>
  <c r="CG22" i="18"/>
  <c r="FH22" i="18"/>
  <c r="EJ22" i="18"/>
  <c r="M22" i="18"/>
  <c r="DJ22" i="18"/>
  <c r="DW22" i="17"/>
  <c r="EU22" i="17"/>
  <c r="EV22" i="17"/>
  <c r="DP22" i="17"/>
  <c r="DO22" i="17"/>
  <c r="ER22" i="17"/>
  <c r="ES22" i="17"/>
  <c r="FM22" i="17"/>
  <c r="FN22" i="17"/>
  <c r="FP22" i="17"/>
  <c r="FQ22" i="17"/>
  <c r="EM22" i="17"/>
  <c r="CK22" i="17"/>
  <c r="DK22" i="17"/>
  <c r="DS22" i="17"/>
  <c r="EL22" i="17"/>
  <c r="DJ22" i="17"/>
  <c r="DR22" i="17"/>
  <c r="EA22" i="17"/>
  <c r="FE22" i="17"/>
  <c r="DZ22" i="17"/>
  <c r="FD22" i="17"/>
  <c r="DX22" i="17"/>
  <c r="EG22" i="17"/>
  <c r="EP22" i="17"/>
  <c r="FB22" i="17"/>
  <c r="BL22" i="17"/>
  <c r="DN22" i="17" s="1"/>
  <c r="CS22" i="17"/>
  <c r="DF22" i="17"/>
  <c r="ER22" i="16"/>
  <c r="ES22" i="16"/>
  <c r="FM22" i="16"/>
  <c r="FN22" i="16"/>
  <c r="FP22" i="16"/>
  <c r="FQ22" i="16"/>
  <c r="EU22" i="16"/>
  <c r="EV22" i="16"/>
  <c r="BS22" i="16"/>
  <c r="EM22" i="16"/>
  <c r="BR22" i="16"/>
  <c r="DV22" i="16" s="1"/>
  <c r="CK22" i="16"/>
  <c r="DS22" i="16"/>
  <c r="EL22" i="16"/>
  <c r="S22" i="16"/>
  <c r="BJ22" i="16"/>
  <c r="DF22" i="16"/>
  <c r="DR22" i="16"/>
  <c r="EA22" i="16"/>
  <c r="FE22" i="16"/>
  <c r="DZ22" i="16"/>
  <c r="EJ22" i="16"/>
  <c r="FD22" i="16"/>
  <c r="EG22" i="16"/>
  <c r="BL22" i="16"/>
  <c r="DN22" i="16" s="1"/>
  <c r="EP22" i="16"/>
  <c r="FB22" i="16"/>
  <c r="CS22" i="16"/>
  <c r="BS22" i="14"/>
  <c r="DG22" i="14"/>
  <c r="DH22" i="14"/>
  <c r="EX22" i="14"/>
  <c r="EY22" i="14"/>
  <c r="AX22" i="14"/>
  <c r="FQ22" i="14" s="1"/>
  <c r="BM22" i="14"/>
  <c r="CU22" i="14"/>
  <c r="FE22" i="14"/>
  <c r="EO22" i="14"/>
  <c r="BL22" i="14"/>
  <c r="CG22" i="14"/>
  <c r="EV22" i="14"/>
  <c r="M22" i="14"/>
  <c r="CS22" i="14"/>
  <c r="AT22" i="14"/>
  <c r="ED22" i="14"/>
  <c r="DF22" i="14"/>
  <c r="BR22" i="14"/>
  <c r="DV22" i="14" s="1"/>
  <c r="DW22" i="18" l="1"/>
  <c r="DX22" i="18"/>
  <c r="FP22" i="18"/>
  <c r="FQ22" i="18"/>
  <c r="EX22" i="18"/>
  <c r="EY22" i="18"/>
  <c r="ER22" i="18"/>
  <c r="ES22" i="18"/>
  <c r="FN22" i="18"/>
  <c r="FM22" i="18"/>
  <c r="FK22" i="17"/>
  <c r="FJ22" i="17"/>
  <c r="EX22" i="17"/>
  <c r="EY22" i="17"/>
  <c r="DW22" i="16"/>
  <c r="DX22" i="16"/>
  <c r="DK22" i="16"/>
  <c r="DL22" i="16"/>
  <c r="BM22" i="16"/>
  <c r="FJ22" i="16"/>
  <c r="FK22" i="16"/>
  <c r="EY22" i="16"/>
  <c r="EX22" i="16"/>
  <c r="FN22" i="14"/>
  <c r="FM22" i="14"/>
  <c r="FJ22" i="14"/>
  <c r="FK22" i="14"/>
  <c r="DO22" i="14"/>
  <c r="DP22" i="14"/>
  <c r="FP22" i="14"/>
  <c r="DW22" i="14"/>
  <c r="DX22" i="14"/>
  <c r="ER22" i="14"/>
  <c r="ES22" i="14"/>
  <c r="DN22" i="14"/>
  <c r="DO22" i="16" l="1"/>
  <c r="DP22" i="16"/>
  <c r="CR3" i="18" l="1"/>
  <c r="CF5" i="18"/>
  <c r="BO20" i="18"/>
  <c r="BO19" i="18"/>
  <c r="BO18" i="18"/>
  <c r="BO17" i="18"/>
  <c r="BO16" i="18"/>
  <c r="BO15" i="18"/>
  <c r="BO14" i="18"/>
  <c r="BO13" i="18"/>
  <c r="BO11" i="18"/>
  <c r="BO10" i="18"/>
  <c r="BO9" i="18"/>
  <c r="BO8" i="18"/>
  <c r="BO7" i="18"/>
  <c r="BO6" i="18"/>
  <c r="BO5" i="18"/>
  <c r="BO4" i="18"/>
  <c r="BO3" i="18"/>
  <c r="BI20" i="18"/>
  <c r="BI19" i="18"/>
  <c r="BI18" i="18"/>
  <c r="BI17" i="18"/>
  <c r="BI16" i="18"/>
  <c r="BI15" i="18"/>
  <c r="BI14" i="18"/>
  <c r="BI13" i="18"/>
  <c r="BI11" i="18"/>
  <c r="BI10" i="18"/>
  <c r="BI9" i="18"/>
  <c r="BI8" i="18"/>
  <c r="BI7" i="18"/>
  <c r="BI6" i="18"/>
  <c r="BI5" i="18"/>
  <c r="BI4" i="18"/>
  <c r="BI3" i="18"/>
  <c r="BF20" i="18"/>
  <c r="BF19" i="18"/>
  <c r="BF18" i="18"/>
  <c r="BF17" i="18"/>
  <c r="BF16" i="18"/>
  <c r="BF15" i="18"/>
  <c r="BF14" i="18"/>
  <c r="BF13" i="18"/>
  <c r="BF11" i="18"/>
  <c r="BF10" i="18"/>
  <c r="BF9" i="18"/>
  <c r="BF8" i="18"/>
  <c r="BF7" i="18"/>
  <c r="BF6" i="18"/>
  <c r="BF5" i="18"/>
  <c r="BF4" i="18"/>
  <c r="BF3" i="18"/>
  <c r="AS11" i="18"/>
  <c r="P20" i="18"/>
  <c r="P19" i="18"/>
  <c r="P18" i="18"/>
  <c r="P17" i="18"/>
  <c r="P16" i="18"/>
  <c r="P15" i="18"/>
  <c r="P14" i="18"/>
  <c r="P13" i="18"/>
  <c r="P11" i="18"/>
  <c r="P10" i="18"/>
  <c r="P9" i="18"/>
  <c r="P8" i="18"/>
  <c r="P7" i="18"/>
  <c r="P6" i="18"/>
  <c r="P5" i="18"/>
  <c r="P4" i="18"/>
  <c r="P3" i="18"/>
  <c r="J20" i="18"/>
  <c r="J19" i="18"/>
  <c r="J18" i="18"/>
  <c r="J17" i="18"/>
  <c r="J16" i="18"/>
  <c r="J15" i="18"/>
  <c r="J14" i="18"/>
  <c r="J13" i="18"/>
  <c r="J11" i="18"/>
  <c r="J10" i="18"/>
  <c r="J9" i="18"/>
  <c r="J8" i="18"/>
  <c r="J7" i="18"/>
  <c r="J6" i="18"/>
  <c r="J5" i="18"/>
  <c r="J4" i="18"/>
  <c r="J3" i="18"/>
  <c r="M3" i="18" s="1"/>
  <c r="G20" i="18"/>
  <c r="G19" i="18"/>
  <c r="G18" i="18"/>
  <c r="G17" i="18"/>
  <c r="G16" i="18"/>
  <c r="G15" i="18"/>
  <c r="G14" i="18"/>
  <c r="G13" i="18"/>
  <c r="G11" i="18"/>
  <c r="G10" i="18"/>
  <c r="G9" i="18"/>
  <c r="G8" i="18"/>
  <c r="G7" i="18"/>
  <c r="G6" i="18"/>
  <c r="G5" i="18"/>
  <c r="G4" i="18"/>
  <c r="G3" i="18"/>
  <c r="CR3" i="17"/>
  <c r="CF3" i="17"/>
  <c r="BQ3" i="17"/>
  <c r="BO20" i="17"/>
  <c r="BO19" i="17"/>
  <c r="BO18" i="17"/>
  <c r="BO17" i="17"/>
  <c r="BO16" i="17"/>
  <c r="BO15" i="17"/>
  <c r="BO14" i="17"/>
  <c r="BO13" i="17"/>
  <c r="BO11" i="17"/>
  <c r="BO10" i="17"/>
  <c r="BO9" i="17"/>
  <c r="BO8" i="17"/>
  <c r="BO7" i="17"/>
  <c r="BO6" i="17"/>
  <c r="BO5" i="17"/>
  <c r="BO4" i="17"/>
  <c r="BO3" i="17"/>
  <c r="BK3" i="17"/>
  <c r="BI20" i="17"/>
  <c r="BI19" i="17"/>
  <c r="BI18" i="17"/>
  <c r="BI17" i="17"/>
  <c r="BI16" i="17"/>
  <c r="BI15" i="17"/>
  <c r="BI14" i="17"/>
  <c r="BI13" i="17"/>
  <c r="BI11" i="17"/>
  <c r="BI10" i="17"/>
  <c r="BI9" i="17"/>
  <c r="BI8" i="17"/>
  <c r="BI7" i="17"/>
  <c r="BI6" i="17"/>
  <c r="BI5" i="17"/>
  <c r="BI4" i="17"/>
  <c r="BI3" i="17"/>
  <c r="BF20" i="17"/>
  <c r="BF19" i="17"/>
  <c r="BF18" i="17"/>
  <c r="BF17" i="17"/>
  <c r="BF16" i="17"/>
  <c r="BF15" i="17"/>
  <c r="BF14" i="17"/>
  <c r="BF13" i="17"/>
  <c r="BF11" i="17"/>
  <c r="BF10" i="17"/>
  <c r="BF9" i="17"/>
  <c r="BF8" i="17"/>
  <c r="BF7" i="17"/>
  <c r="BF6" i="17"/>
  <c r="BF5" i="17"/>
  <c r="BF4" i="17"/>
  <c r="BF3" i="17"/>
  <c r="AS3" i="17"/>
  <c r="AK3" i="17"/>
  <c r="AG3" i="17"/>
  <c r="R3" i="17"/>
  <c r="P20" i="17"/>
  <c r="P19" i="17"/>
  <c r="P18" i="17"/>
  <c r="P17" i="17"/>
  <c r="P16" i="17"/>
  <c r="P15" i="17"/>
  <c r="P14" i="17"/>
  <c r="P13" i="17"/>
  <c r="P11" i="17"/>
  <c r="P10" i="17"/>
  <c r="P9" i="17"/>
  <c r="P8" i="17"/>
  <c r="P7" i="17"/>
  <c r="P6" i="17"/>
  <c r="P5" i="17"/>
  <c r="P4" i="17"/>
  <c r="P3" i="17"/>
  <c r="L3" i="17"/>
  <c r="J20" i="17"/>
  <c r="J19" i="17"/>
  <c r="J18" i="17"/>
  <c r="J17" i="17"/>
  <c r="J16" i="17"/>
  <c r="J15" i="17"/>
  <c r="J14" i="17"/>
  <c r="J13" i="17"/>
  <c r="J11" i="17"/>
  <c r="J10" i="17"/>
  <c r="J9" i="17"/>
  <c r="J8" i="17"/>
  <c r="J7" i="17"/>
  <c r="J6" i="17"/>
  <c r="J5" i="17"/>
  <c r="J4" i="17"/>
  <c r="J3" i="17"/>
  <c r="G20" i="17"/>
  <c r="G19" i="17"/>
  <c r="G18" i="17"/>
  <c r="G17" i="17"/>
  <c r="G16" i="17"/>
  <c r="G15" i="17"/>
  <c r="G14" i="17"/>
  <c r="G13" i="17"/>
  <c r="G11" i="17"/>
  <c r="G10" i="17"/>
  <c r="G9" i="17"/>
  <c r="G8" i="17"/>
  <c r="G7" i="17"/>
  <c r="G6" i="17"/>
  <c r="G5" i="17"/>
  <c r="G4" i="17"/>
  <c r="G3" i="17"/>
  <c r="BL3" i="18" l="1"/>
  <c r="BJ3" i="18"/>
  <c r="CR3" i="16"/>
  <c r="CF3" i="16"/>
  <c r="BQ3" i="16"/>
  <c r="BO20" i="16"/>
  <c r="BO19" i="16"/>
  <c r="BO18" i="16"/>
  <c r="BO17" i="16"/>
  <c r="BO16" i="16"/>
  <c r="BO15" i="16"/>
  <c r="BO14" i="16"/>
  <c r="BO13" i="16"/>
  <c r="BO11" i="16"/>
  <c r="BO10" i="16"/>
  <c r="BO9" i="16"/>
  <c r="BO8" i="16"/>
  <c r="BO7" i="16"/>
  <c r="BO6" i="16"/>
  <c r="BO5" i="16"/>
  <c r="BO4" i="16"/>
  <c r="BO3" i="16"/>
  <c r="BK4" i="16"/>
  <c r="BI20" i="16"/>
  <c r="BI19" i="16"/>
  <c r="BI18" i="16"/>
  <c r="BI17" i="16"/>
  <c r="BI16" i="16"/>
  <c r="BI15" i="16"/>
  <c r="BI14" i="16"/>
  <c r="BI13" i="16"/>
  <c r="BI11" i="16"/>
  <c r="BI10" i="16"/>
  <c r="BI9" i="16"/>
  <c r="BI8" i="16"/>
  <c r="BI7" i="16"/>
  <c r="BI6" i="16"/>
  <c r="BI5" i="16"/>
  <c r="BI4" i="16"/>
  <c r="BI3" i="16"/>
  <c r="BF20" i="16"/>
  <c r="BF19" i="16"/>
  <c r="BF18" i="16"/>
  <c r="BF17" i="16"/>
  <c r="BF16" i="16"/>
  <c r="BF15" i="16"/>
  <c r="BF14" i="16"/>
  <c r="BF13" i="16"/>
  <c r="BF11" i="16"/>
  <c r="BF10" i="16"/>
  <c r="BF9" i="16"/>
  <c r="BF8" i="16"/>
  <c r="BF7" i="16"/>
  <c r="BF6" i="16"/>
  <c r="BF5" i="16"/>
  <c r="BF4" i="16"/>
  <c r="BF3" i="16"/>
  <c r="AS3" i="16"/>
  <c r="AG3" i="16"/>
  <c r="V11" i="16"/>
  <c r="R3" i="16"/>
  <c r="L3" i="16"/>
  <c r="P20" i="16"/>
  <c r="P19" i="16"/>
  <c r="P18" i="16"/>
  <c r="P17" i="16"/>
  <c r="P16" i="16"/>
  <c r="P15" i="16"/>
  <c r="P14" i="16"/>
  <c r="P13" i="16"/>
  <c r="P11" i="16"/>
  <c r="P10" i="16"/>
  <c r="P9" i="16"/>
  <c r="P8" i="16"/>
  <c r="P7" i="16"/>
  <c r="P6" i="16"/>
  <c r="P5" i="16"/>
  <c r="P4" i="16"/>
  <c r="P3" i="16"/>
  <c r="J20" i="16"/>
  <c r="J19" i="16"/>
  <c r="J18" i="16"/>
  <c r="J17" i="16"/>
  <c r="J16" i="16"/>
  <c r="J15" i="16"/>
  <c r="J14" i="16"/>
  <c r="J13" i="16"/>
  <c r="J11" i="16"/>
  <c r="J10" i="16"/>
  <c r="J9" i="16"/>
  <c r="J8" i="16"/>
  <c r="J7" i="16"/>
  <c r="J6" i="16"/>
  <c r="J5" i="16"/>
  <c r="J4" i="16"/>
  <c r="J3" i="16"/>
  <c r="G20" i="16"/>
  <c r="G19" i="16"/>
  <c r="G18" i="16"/>
  <c r="G17" i="16"/>
  <c r="G16" i="16"/>
  <c r="G15" i="16"/>
  <c r="G14" i="16"/>
  <c r="G13" i="16"/>
  <c r="G11" i="16"/>
  <c r="G10" i="16"/>
  <c r="G9" i="16"/>
  <c r="G8" i="16"/>
  <c r="G7" i="16"/>
  <c r="G6" i="16"/>
  <c r="G5" i="16"/>
  <c r="G4" i="16"/>
  <c r="G3" i="16"/>
  <c r="DY3" i="14"/>
  <c r="CJ5" i="14"/>
  <c r="CH5" i="14"/>
  <c r="CF3" i="14"/>
  <c r="BU11" i="14"/>
  <c r="BO20" i="14"/>
  <c r="BO19" i="14"/>
  <c r="BO18" i="14"/>
  <c r="BO17" i="14"/>
  <c r="BO16" i="14"/>
  <c r="BO15" i="14"/>
  <c r="BO14" i="14"/>
  <c r="BO13" i="14"/>
  <c r="BO11" i="14"/>
  <c r="BO10" i="14"/>
  <c r="BO9" i="14"/>
  <c r="BO8" i="14"/>
  <c r="BO7" i="14"/>
  <c r="BO6" i="14"/>
  <c r="BO5" i="14"/>
  <c r="BO4" i="14"/>
  <c r="BO3" i="14"/>
  <c r="BI20" i="14"/>
  <c r="BI19" i="14"/>
  <c r="BI18" i="14"/>
  <c r="BI17" i="14"/>
  <c r="BI16" i="14"/>
  <c r="BI15" i="14"/>
  <c r="BI14" i="14"/>
  <c r="BI13" i="14"/>
  <c r="BI11" i="14"/>
  <c r="BI10" i="14"/>
  <c r="BI9" i="14"/>
  <c r="BI8" i="14"/>
  <c r="BI7" i="14"/>
  <c r="BI6" i="14"/>
  <c r="BI5" i="14"/>
  <c r="BI4" i="14"/>
  <c r="BI3" i="14"/>
  <c r="BF20" i="14"/>
  <c r="BF19" i="14"/>
  <c r="BF18" i="14"/>
  <c r="BF17" i="14"/>
  <c r="BF16" i="14"/>
  <c r="BF15" i="14"/>
  <c r="BF14" i="14"/>
  <c r="BF13" i="14"/>
  <c r="BF11" i="14"/>
  <c r="BF10" i="14"/>
  <c r="BF9" i="14"/>
  <c r="BF8" i="14"/>
  <c r="BF7" i="14"/>
  <c r="BF6" i="14"/>
  <c r="BF5" i="14"/>
  <c r="BF4" i="14"/>
  <c r="BF3" i="14"/>
  <c r="AG11" i="14"/>
  <c r="AS11" i="14"/>
  <c r="AI3" i="14"/>
  <c r="AG3" i="14"/>
  <c r="Z11" i="14"/>
  <c r="P20" i="14"/>
  <c r="P19" i="14"/>
  <c r="P18" i="14"/>
  <c r="P17" i="14"/>
  <c r="P16" i="14"/>
  <c r="P15" i="14"/>
  <c r="P14" i="14"/>
  <c r="P13" i="14"/>
  <c r="P11" i="14"/>
  <c r="P10" i="14"/>
  <c r="P9" i="14"/>
  <c r="P8" i="14"/>
  <c r="P7" i="14"/>
  <c r="P6" i="14"/>
  <c r="P5" i="14"/>
  <c r="P4" i="14"/>
  <c r="P3" i="14"/>
  <c r="L3" i="14"/>
  <c r="J20" i="14"/>
  <c r="J19" i="14"/>
  <c r="J18" i="14"/>
  <c r="J17" i="14"/>
  <c r="J16" i="14"/>
  <c r="J15" i="14"/>
  <c r="J14" i="14"/>
  <c r="J13" i="14"/>
  <c r="J11" i="14"/>
  <c r="J10" i="14"/>
  <c r="J9" i="14"/>
  <c r="J8" i="14"/>
  <c r="J7" i="14"/>
  <c r="J6" i="14"/>
  <c r="J5" i="14"/>
  <c r="J4" i="14"/>
  <c r="J3" i="14"/>
  <c r="G20" i="14"/>
  <c r="G19" i="14"/>
  <c r="G18" i="14"/>
  <c r="G17" i="14"/>
  <c r="G16" i="14"/>
  <c r="G15" i="14"/>
  <c r="G14" i="14"/>
  <c r="G13" i="14"/>
  <c r="G11" i="14"/>
  <c r="G10" i="14"/>
  <c r="G9" i="14"/>
  <c r="G8" i="14"/>
  <c r="G7" i="14"/>
  <c r="G6" i="14"/>
  <c r="G5" i="14"/>
  <c r="G4" i="14"/>
  <c r="G3" i="14"/>
  <c r="CC3" i="14" l="1"/>
  <c r="DF3" i="18" l="1"/>
  <c r="BK3" i="18"/>
  <c r="AS3" i="18"/>
  <c r="AG3" i="18"/>
  <c r="L3" i="18"/>
  <c r="FF20" i="18"/>
  <c r="FC20" i="18"/>
  <c r="EZ20" i="18"/>
  <c r="EN20" i="18"/>
  <c r="EK20" i="18"/>
  <c r="EH20" i="18"/>
  <c r="EE20" i="18"/>
  <c r="EB20" i="18"/>
  <c r="DY20" i="18"/>
  <c r="DQ20" i="18"/>
  <c r="DI20" i="18"/>
  <c r="DE20" i="18"/>
  <c r="CV20" i="18"/>
  <c r="CT20" i="18"/>
  <c r="CR20" i="18"/>
  <c r="CQ20" i="18"/>
  <c r="CO20" i="18"/>
  <c r="CM20" i="18"/>
  <c r="CJ20" i="18"/>
  <c r="EW20" i="18" s="1"/>
  <c r="CH20" i="18"/>
  <c r="CF20" i="18"/>
  <c r="CE20" i="18"/>
  <c r="CC20" i="18"/>
  <c r="CA20" i="18"/>
  <c r="BY20" i="18"/>
  <c r="BW20" i="18"/>
  <c r="BU20" i="18"/>
  <c r="BQ20" i="18"/>
  <c r="BP20" i="18"/>
  <c r="BK20" i="18"/>
  <c r="BJ20" i="18"/>
  <c r="BG20" i="18"/>
  <c r="AW20" i="18"/>
  <c r="AU20" i="18"/>
  <c r="AS20" i="18"/>
  <c r="AR20" i="18"/>
  <c r="AP20" i="18"/>
  <c r="AN20" i="18"/>
  <c r="AK20" i="18"/>
  <c r="AI20" i="18"/>
  <c r="AG20" i="18"/>
  <c r="AF20" i="18"/>
  <c r="AD20" i="18"/>
  <c r="AB20" i="18"/>
  <c r="Z20" i="18"/>
  <c r="X20" i="18"/>
  <c r="V20" i="18"/>
  <c r="R20" i="18"/>
  <c r="Q20" i="18"/>
  <c r="L20" i="18"/>
  <c r="DM20" i="18" s="1"/>
  <c r="K20" i="18"/>
  <c r="DF20" i="18"/>
  <c r="FF19" i="18"/>
  <c r="FC19" i="18"/>
  <c r="EZ19" i="18"/>
  <c r="EN19" i="18"/>
  <c r="EK19" i="18"/>
  <c r="EH19" i="18"/>
  <c r="EE19" i="18"/>
  <c r="EB19" i="18"/>
  <c r="DY19" i="18"/>
  <c r="DQ19" i="18"/>
  <c r="DI19" i="18"/>
  <c r="DE19" i="18"/>
  <c r="CV19" i="18"/>
  <c r="CT19" i="18"/>
  <c r="CR19" i="18"/>
  <c r="FI19" i="18" s="1"/>
  <c r="CQ19" i="18"/>
  <c r="CO19" i="18"/>
  <c r="CM19" i="18"/>
  <c r="CJ19" i="18"/>
  <c r="CH19" i="18"/>
  <c r="ET19" i="18" s="1"/>
  <c r="CF19" i="18"/>
  <c r="CE19" i="18"/>
  <c r="CC19" i="18"/>
  <c r="CA19" i="18"/>
  <c r="BY19" i="18"/>
  <c r="BW19" i="18"/>
  <c r="BU19" i="18"/>
  <c r="BQ19" i="18"/>
  <c r="BP19" i="18"/>
  <c r="BL19" i="18"/>
  <c r="BK19" i="18"/>
  <c r="BJ19" i="18"/>
  <c r="BG19" i="18"/>
  <c r="DF19" i="18"/>
  <c r="AW19" i="18"/>
  <c r="AU19" i="18"/>
  <c r="AS19" i="18"/>
  <c r="AR19" i="18"/>
  <c r="AP19" i="18"/>
  <c r="AN19" i="18"/>
  <c r="AK19" i="18"/>
  <c r="AI19" i="18"/>
  <c r="AG19" i="18"/>
  <c r="AF19" i="18"/>
  <c r="AD19" i="18"/>
  <c r="AB19" i="18"/>
  <c r="Z19" i="18"/>
  <c r="X19" i="18"/>
  <c r="V19" i="18"/>
  <c r="R19" i="18"/>
  <c r="DR19" i="18"/>
  <c r="L19" i="18"/>
  <c r="DJ19" i="18"/>
  <c r="H19" i="18"/>
  <c r="FF18" i="18"/>
  <c r="FC18" i="18"/>
  <c r="EZ18" i="18"/>
  <c r="EN18" i="18"/>
  <c r="EK18" i="18"/>
  <c r="EH18" i="18"/>
  <c r="EE18" i="18"/>
  <c r="EB18" i="18"/>
  <c r="DY18" i="18"/>
  <c r="DQ18" i="18"/>
  <c r="DI18" i="18"/>
  <c r="DE18" i="18"/>
  <c r="CV18" i="18"/>
  <c r="CT18" i="18"/>
  <c r="CR18" i="18"/>
  <c r="CQ18" i="18"/>
  <c r="CO18" i="18"/>
  <c r="CM18" i="18"/>
  <c r="CJ18" i="18"/>
  <c r="CH18" i="18"/>
  <c r="CF18" i="18"/>
  <c r="CE18" i="18"/>
  <c r="CC18" i="18"/>
  <c r="CA18" i="18"/>
  <c r="BY18" i="18"/>
  <c r="BW18" i="18"/>
  <c r="BU18" i="18"/>
  <c r="BQ18" i="18"/>
  <c r="BP18" i="18"/>
  <c r="BK18" i="18"/>
  <c r="BJ18" i="18"/>
  <c r="DF18" i="18"/>
  <c r="AW18" i="18"/>
  <c r="AU18" i="18"/>
  <c r="AS18" i="18"/>
  <c r="AR18" i="18"/>
  <c r="AP18" i="18"/>
  <c r="AN18" i="18"/>
  <c r="AK18" i="18"/>
  <c r="AI18" i="18"/>
  <c r="AG18" i="18"/>
  <c r="AF18" i="18"/>
  <c r="AD18" i="18"/>
  <c r="AB18" i="18"/>
  <c r="Z18" i="18"/>
  <c r="X18" i="18"/>
  <c r="V18" i="18"/>
  <c r="R18" i="18"/>
  <c r="Q18" i="18"/>
  <c r="L18" i="18"/>
  <c r="H18" i="18"/>
  <c r="FF17" i="18"/>
  <c r="FC17" i="18"/>
  <c r="EZ17" i="18"/>
  <c r="EN17" i="18"/>
  <c r="EK17" i="18"/>
  <c r="EH17" i="18"/>
  <c r="EE17" i="18"/>
  <c r="EB17" i="18"/>
  <c r="DY17" i="18"/>
  <c r="DQ17" i="18"/>
  <c r="DI17" i="18"/>
  <c r="DE17" i="18"/>
  <c r="CV17" i="18"/>
  <c r="CT17" i="18"/>
  <c r="CR17" i="18"/>
  <c r="CQ17" i="18"/>
  <c r="CO17" i="18"/>
  <c r="CM17" i="18"/>
  <c r="CJ17" i="18"/>
  <c r="CH17" i="18"/>
  <c r="CF17" i="18"/>
  <c r="CE17" i="18"/>
  <c r="CC17" i="18"/>
  <c r="CA17" i="18"/>
  <c r="BY17" i="18"/>
  <c r="BW17" i="18"/>
  <c r="BU17" i="18"/>
  <c r="BQ17" i="18"/>
  <c r="BP17" i="18"/>
  <c r="BK17" i="18"/>
  <c r="BJ17" i="18"/>
  <c r="BG17" i="18"/>
  <c r="AW17" i="18"/>
  <c r="AU17" i="18"/>
  <c r="AS17" i="18"/>
  <c r="AR17" i="18"/>
  <c r="AP17" i="18"/>
  <c r="AN17" i="18"/>
  <c r="AK17" i="18"/>
  <c r="AI17" i="18"/>
  <c r="AG17" i="18"/>
  <c r="AF17" i="18"/>
  <c r="AD17" i="18"/>
  <c r="AB17" i="18"/>
  <c r="Z17" i="18"/>
  <c r="AL17" i="18" s="1"/>
  <c r="X17" i="18"/>
  <c r="V17" i="18"/>
  <c r="R17" i="18"/>
  <c r="Q17" i="18"/>
  <c r="L17" i="18"/>
  <c r="K17" i="18"/>
  <c r="FF16" i="18"/>
  <c r="FC16" i="18"/>
  <c r="EZ16" i="18"/>
  <c r="EN16" i="18"/>
  <c r="EK16" i="18"/>
  <c r="EH16" i="18"/>
  <c r="EE16" i="18"/>
  <c r="EB16" i="18"/>
  <c r="DY16" i="18"/>
  <c r="DQ16" i="18"/>
  <c r="DI16" i="18"/>
  <c r="DE16" i="18"/>
  <c r="CV16" i="18"/>
  <c r="CT16" i="18"/>
  <c r="CR16" i="18"/>
  <c r="CQ16" i="18"/>
  <c r="CO16" i="18"/>
  <c r="CM16" i="18"/>
  <c r="CJ16" i="18"/>
  <c r="CH16" i="18"/>
  <c r="CF16" i="18"/>
  <c r="CE16" i="18"/>
  <c r="CC16" i="18"/>
  <c r="CA16" i="18"/>
  <c r="BY16" i="18"/>
  <c r="BW16" i="18"/>
  <c r="BU16" i="18"/>
  <c r="BQ16" i="18"/>
  <c r="BK16" i="18"/>
  <c r="BJ16" i="18"/>
  <c r="BG16" i="18"/>
  <c r="AW16" i="18"/>
  <c r="AU16" i="18"/>
  <c r="AS16" i="18"/>
  <c r="AR16" i="18"/>
  <c r="AP16" i="18"/>
  <c r="FE16" i="18" s="1"/>
  <c r="AN16" i="18"/>
  <c r="AK16" i="18"/>
  <c r="AI16" i="18"/>
  <c r="AG16" i="18"/>
  <c r="AF16" i="18"/>
  <c r="AD16" i="18"/>
  <c r="AB16" i="18"/>
  <c r="Z16" i="18"/>
  <c r="X16" i="18"/>
  <c r="V16" i="18"/>
  <c r="R16" i="18"/>
  <c r="S16" i="18"/>
  <c r="L16" i="18"/>
  <c r="FF15" i="18"/>
  <c r="FC15" i="18"/>
  <c r="EZ15" i="18"/>
  <c r="EN15" i="18"/>
  <c r="EK15" i="18"/>
  <c r="EH15" i="18"/>
  <c r="EE15" i="18"/>
  <c r="EB15" i="18"/>
  <c r="DY15" i="18"/>
  <c r="DQ15" i="18"/>
  <c r="DI15" i="18"/>
  <c r="DE15" i="18"/>
  <c r="CV15" i="18"/>
  <c r="CT15" i="18"/>
  <c r="CR15" i="18"/>
  <c r="CQ15" i="18"/>
  <c r="CO15" i="18"/>
  <c r="CM15" i="18"/>
  <c r="CJ15" i="18"/>
  <c r="CH15" i="18"/>
  <c r="CF15" i="18"/>
  <c r="CE15" i="18"/>
  <c r="CC15" i="18"/>
  <c r="CA15" i="18"/>
  <c r="BY15" i="18"/>
  <c r="BW15" i="18"/>
  <c r="BU15" i="18"/>
  <c r="BQ15" i="18"/>
  <c r="BK15" i="18"/>
  <c r="BG15" i="18"/>
  <c r="BR15" i="18"/>
  <c r="AW15" i="18"/>
  <c r="AU15" i="18"/>
  <c r="AS15" i="18"/>
  <c r="AR15" i="18"/>
  <c r="AP15" i="18"/>
  <c r="AN15" i="18"/>
  <c r="AK15" i="18"/>
  <c r="AI15" i="18"/>
  <c r="ET15" i="18" s="1"/>
  <c r="AG15" i="18"/>
  <c r="AF15" i="18"/>
  <c r="AD15" i="18"/>
  <c r="AB15" i="18"/>
  <c r="Z15" i="18"/>
  <c r="X15" i="18"/>
  <c r="V15" i="18"/>
  <c r="R15" i="18"/>
  <c r="Q15" i="18"/>
  <c r="L15" i="18"/>
  <c r="S15" i="18"/>
  <c r="FF14" i="18"/>
  <c r="FC14" i="18"/>
  <c r="EZ14" i="18"/>
  <c r="EN14" i="18"/>
  <c r="EK14" i="18"/>
  <c r="EH14" i="18"/>
  <c r="EE14" i="18"/>
  <c r="EB14" i="18"/>
  <c r="DY14" i="18"/>
  <c r="DQ14" i="18"/>
  <c r="DI14" i="18"/>
  <c r="DF14" i="18"/>
  <c r="DE14" i="18"/>
  <c r="CV14" i="18"/>
  <c r="CT14" i="18"/>
  <c r="CR14" i="18"/>
  <c r="CQ14" i="18"/>
  <c r="CO14" i="18"/>
  <c r="CM14" i="18"/>
  <c r="CJ14" i="18"/>
  <c r="CH14" i="18"/>
  <c r="CF14" i="18"/>
  <c r="CE14" i="18"/>
  <c r="CK14" i="18" s="1"/>
  <c r="CC14" i="18"/>
  <c r="CA14" i="18"/>
  <c r="BY14" i="18"/>
  <c r="BW14" i="18"/>
  <c r="BU14" i="18"/>
  <c r="BQ14" i="18"/>
  <c r="BP14" i="18"/>
  <c r="BK14" i="18"/>
  <c r="BL14" i="18"/>
  <c r="BG14" i="18"/>
  <c r="AW14" i="18"/>
  <c r="AU14" i="18"/>
  <c r="AS14" i="18"/>
  <c r="AR14" i="18"/>
  <c r="AP14" i="18"/>
  <c r="AN14" i="18"/>
  <c r="AK14" i="18"/>
  <c r="EW14" i="18" s="1"/>
  <c r="AI14" i="18"/>
  <c r="AG14" i="18"/>
  <c r="AF14" i="18"/>
  <c r="AD14" i="18"/>
  <c r="AB14" i="18"/>
  <c r="Z14" i="18"/>
  <c r="X14" i="18"/>
  <c r="V14" i="18"/>
  <c r="R14" i="18"/>
  <c r="Q14" i="18"/>
  <c r="M14" i="18"/>
  <c r="L14" i="18"/>
  <c r="K14" i="18"/>
  <c r="H14" i="18"/>
  <c r="FF13" i="18"/>
  <c r="FC13" i="18"/>
  <c r="EZ13" i="18"/>
  <c r="EN13" i="18"/>
  <c r="EK13" i="18"/>
  <c r="EH13" i="18"/>
  <c r="EE13" i="18"/>
  <c r="EB13" i="18"/>
  <c r="DY13" i="18"/>
  <c r="DQ13" i="18"/>
  <c r="DI13" i="18"/>
  <c r="DE13" i="18"/>
  <c r="CV13" i="18"/>
  <c r="CT13" i="18"/>
  <c r="CR13" i="18"/>
  <c r="CQ13" i="18"/>
  <c r="CO13" i="18"/>
  <c r="CM13" i="18"/>
  <c r="CJ13" i="18"/>
  <c r="CH13" i="18"/>
  <c r="CF13" i="18"/>
  <c r="CE13" i="18"/>
  <c r="CC13" i="18"/>
  <c r="CA13" i="18"/>
  <c r="BY13" i="18"/>
  <c r="EF13" i="18" s="1"/>
  <c r="BW13" i="18"/>
  <c r="BU13" i="18"/>
  <c r="BQ13" i="18"/>
  <c r="BP13" i="18"/>
  <c r="BR13" i="18"/>
  <c r="BK13" i="18"/>
  <c r="BL13" i="18"/>
  <c r="AW13" i="18"/>
  <c r="AU13" i="18"/>
  <c r="AS13" i="18"/>
  <c r="AR13" i="18"/>
  <c r="AP13" i="18"/>
  <c r="AN13" i="18"/>
  <c r="AK13" i="18"/>
  <c r="AI13" i="18"/>
  <c r="AG13" i="18"/>
  <c r="AF13" i="18"/>
  <c r="AD13" i="18"/>
  <c r="AB13" i="18"/>
  <c r="Z13" i="18"/>
  <c r="X13" i="18"/>
  <c r="V13" i="18"/>
  <c r="R13" i="18"/>
  <c r="L13" i="18"/>
  <c r="K13" i="18"/>
  <c r="H13" i="18"/>
  <c r="FF11" i="18"/>
  <c r="FC11" i="18"/>
  <c r="EZ11" i="18"/>
  <c r="EN11" i="18"/>
  <c r="EK11" i="18"/>
  <c r="EH11" i="18"/>
  <c r="EE11" i="18"/>
  <c r="EB11" i="18"/>
  <c r="DY11" i="18"/>
  <c r="DQ11" i="18"/>
  <c r="DI11" i="18"/>
  <c r="DE11" i="18"/>
  <c r="CV11" i="18"/>
  <c r="CT11" i="18"/>
  <c r="CR11" i="18"/>
  <c r="CQ11" i="18"/>
  <c r="CO11" i="18"/>
  <c r="CM11" i="18"/>
  <c r="CJ11" i="18"/>
  <c r="CH11" i="18"/>
  <c r="CF11" i="18"/>
  <c r="CE11" i="18"/>
  <c r="CC11" i="18"/>
  <c r="CA11" i="18"/>
  <c r="BY11" i="18"/>
  <c r="BW11" i="18"/>
  <c r="BU11" i="18"/>
  <c r="BQ11" i="18"/>
  <c r="BR11" i="18"/>
  <c r="BL11" i="18"/>
  <c r="BK11" i="18"/>
  <c r="BJ11" i="18"/>
  <c r="BG11" i="18"/>
  <c r="DF11" i="18"/>
  <c r="AW11" i="18"/>
  <c r="AU11" i="18"/>
  <c r="AR11" i="18"/>
  <c r="AP11" i="18"/>
  <c r="AN11" i="18"/>
  <c r="AK11" i="18"/>
  <c r="AI11" i="18"/>
  <c r="AG11" i="18"/>
  <c r="AF11" i="18"/>
  <c r="AD11" i="18"/>
  <c r="AB11" i="18"/>
  <c r="Z11" i="18"/>
  <c r="X11" i="18"/>
  <c r="V11" i="18"/>
  <c r="R11" i="18"/>
  <c r="L11" i="18"/>
  <c r="M11" i="18"/>
  <c r="H11" i="18"/>
  <c r="FF10" i="18"/>
  <c r="FC10" i="18"/>
  <c r="EZ10" i="18"/>
  <c r="EN10" i="18"/>
  <c r="EK10" i="18"/>
  <c r="EH10" i="18"/>
  <c r="EE10" i="18"/>
  <c r="EB10" i="18"/>
  <c r="DY10" i="18"/>
  <c r="DQ10" i="18"/>
  <c r="DI10" i="18"/>
  <c r="DE10" i="18"/>
  <c r="CV10" i="18"/>
  <c r="CT10" i="18"/>
  <c r="CR10" i="18"/>
  <c r="CQ10" i="18"/>
  <c r="CO10" i="18"/>
  <c r="CM10" i="18"/>
  <c r="CJ10" i="18"/>
  <c r="CH10" i="18"/>
  <c r="CF10" i="18"/>
  <c r="CE10" i="18"/>
  <c r="CC10" i="18"/>
  <c r="CA10" i="18"/>
  <c r="BY10" i="18"/>
  <c r="BW10" i="18"/>
  <c r="BU10" i="18"/>
  <c r="BQ10" i="18"/>
  <c r="BP10" i="18"/>
  <c r="BK10" i="18"/>
  <c r="BL10" i="18"/>
  <c r="AW10" i="18"/>
  <c r="AU10" i="18"/>
  <c r="AS10" i="18"/>
  <c r="FI10" i="18" s="1"/>
  <c r="AR10" i="18"/>
  <c r="AP10" i="18"/>
  <c r="AN10" i="18"/>
  <c r="AK10" i="18"/>
  <c r="AI10" i="18"/>
  <c r="AG10" i="18"/>
  <c r="AF10" i="18"/>
  <c r="AD10" i="18"/>
  <c r="AB10" i="18"/>
  <c r="Z10" i="18"/>
  <c r="EF10" i="18" s="1"/>
  <c r="X10" i="18"/>
  <c r="V10" i="18"/>
  <c r="R10" i="18"/>
  <c r="Q10" i="18"/>
  <c r="L10" i="18"/>
  <c r="H10" i="18"/>
  <c r="FF9" i="18"/>
  <c r="FC9" i="18"/>
  <c r="EZ9" i="18"/>
  <c r="EN9" i="18"/>
  <c r="EK9" i="18"/>
  <c r="EH9" i="18"/>
  <c r="EE9" i="18"/>
  <c r="EB9" i="18"/>
  <c r="DY9" i="18"/>
  <c r="DQ9" i="18"/>
  <c r="DI9" i="18"/>
  <c r="DE9" i="18"/>
  <c r="CV9" i="18"/>
  <c r="CT9" i="18"/>
  <c r="CR9" i="18"/>
  <c r="CQ9" i="18"/>
  <c r="CO9" i="18"/>
  <c r="CM9" i="18"/>
  <c r="CJ9" i="18"/>
  <c r="CH9" i="18"/>
  <c r="CF9" i="18"/>
  <c r="CE9" i="18"/>
  <c r="CC9" i="18"/>
  <c r="CA9" i="18"/>
  <c r="BY9" i="18"/>
  <c r="BW9" i="18"/>
  <c r="BU9" i="18"/>
  <c r="BR9" i="18"/>
  <c r="BQ9" i="18"/>
  <c r="BK9" i="18"/>
  <c r="BG9" i="18"/>
  <c r="AW9" i="18"/>
  <c r="AU9" i="18"/>
  <c r="AS9" i="18"/>
  <c r="AR9" i="18"/>
  <c r="AP9" i="18"/>
  <c r="AN9" i="18"/>
  <c r="AK9" i="18"/>
  <c r="AI9" i="18"/>
  <c r="AG9" i="18"/>
  <c r="AF9" i="18"/>
  <c r="AD9" i="18"/>
  <c r="AB9" i="18"/>
  <c r="Z9" i="18"/>
  <c r="X9" i="18"/>
  <c r="V9" i="18"/>
  <c r="R9" i="18"/>
  <c r="Q9" i="18"/>
  <c r="L9" i="18"/>
  <c r="K9" i="18"/>
  <c r="M9" i="18"/>
  <c r="FF8" i="18"/>
  <c r="FC8" i="18"/>
  <c r="EZ8" i="18"/>
  <c r="EN8" i="18"/>
  <c r="EK8" i="18"/>
  <c r="EH8" i="18"/>
  <c r="EE8" i="18"/>
  <c r="EB8" i="18"/>
  <c r="DY8" i="18"/>
  <c r="DQ8" i="18"/>
  <c r="DI8" i="18"/>
  <c r="DE8" i="18"/>
  <c r="CV8" i="18"/>
  <c r="CT8" i="18"/>
  <c r="CR8" i="18"/>
  <c r="CQ8" i="18"/>
  <c r="CO8" i="18"/>
  <c r="CM8" i="18"/>
  <c r="CJ8" i="18"/>
  <c r="CH8" i="18"/>
  <c r="CF8" i="18"/>
  <c r="CE8" i="18"/>
  <c r="CC8" i="18"/>
  <c r="CA8" i="18"/>
  <c r="BY8" i="18"/>
  <c r="BW8" i="18"/>
  <c r="BU8" i="18"/>
  <c r="BQ8" i="18"/>
  <c r="BP8" i="18"/>
  <c r="BK8" i="18"/>
  <c r="BJ8" i="18"/>
  <c r="AW8" i="18"/>
  <c r="AU8" i="18"/>
  <c r="AS8" i="18"/>
  <c r="AR8" i="18"/>
  <c r="AP8" i="18"/>
  <c r="AN8" i="18"/>
  <c r="AK8" i="18"/>
  <c r="AI8" i="18"/>
  <c r="AG8" i="18"/>
  <c r="AF8" i="18"/>
  <c r="AD8" i="18"/>
  <c r="AB8" i="18"/>
  <c r="Z8" i="18"/>
  <c r="X8" i="18"/>
  <c r="V8" i="18"/>
  <c r="R8" i="18"/>
  <c r="L8" i="18"/>
  <c r="K8" i="18"/>
  <c r="H8" i="18"/>
  <c r="FF7" i="18"/>
  <c r="FC7" i="18"/>
  <c r="EZ7" i="18"/>
  <c r="EN7" i="18"/>
  <c r="EK7" i="18"/>
  <c r="EH7" i="18"/>
  <c r="EE7" i="18"/>
  <c r="EB7" i="18"/>
  <c r="DY7" i="18"/>
  <c r="DQ7" i="18"/>
  <c r="DI7" i="18"/>
  <c r="DE7" i="18"/>
  <c r="CV7" i="18"/>
  <c r="CT7" i="18"/>
  <c r="CR7" i="18"/>
  <c r="CQ7" i="18"/>
  <c r="CO7" i="18"/>
  <c r="CM7" i="18"/>
  <c r="CJ7" i="18"/>
  <c r="CH7" i="18"/>
  <c r="CF7" i="18"/>
  <c r="CE7" i="18"/>
  <c r="CC7" i="18"/>
  <c r="CA7" i="18"/>
  <c r="BY7" i="18"/>
  <c r="BW7" i="18"/>
  <c r="BU7" i="18"/>
  <c r="BQ7" i="18"/>
  <c r="BK7" i="18"/>
  <c r="BL7" i="18"/>
  <c r="AW7" i="18"/>
  <c r="AU7" i="18"/>
  <c r="AS7" i="18"/>
  <c r="AR7" i="18"/>
  <c r="AP7" i="18"/>
  <c r="AN7" i="18"/>
  <c r="AK7" i="18"/>
  <c r="AI7" i="18"/>
  <c r="AG7" i="18"/>
  <c r="AF7" i="18"/>
  <c r="AD7" i="18"/>
  <c r="AB7" i="18"/>
  <c r="Z7" i="18"/>
  <c r="X7" i="18"/>
  <c r="V7" i="18"/>
  <c r="R7" i="18"/>
  <c r="Q7" i="18"/>
  <c r="L7" i="18"/>
  <c r="K7" i="18"/>
  <c r="H7" i="18"/>
  <c r="FF6" i="18"/>
  <c r="FC6" i="18"/>
  <c r="EZ6" i="18"/>
  <c r="EN6" i="18"/>
  <c r="EK6" i="18"/>
  <c r="EH6" i="18"/>
  <c r="EE6" i="18"/>
  <c r="EB6" i="18"/>
  <c r="DY6" i="18"/>
  <c r="DQ6" i="18"/>
  <c r="DI6" i="18"/>
  <c r="DE6" i="18"/>
  <c r="CV6" i="18"/>
  <c r="CT6" i="18"/>
  <c r="CR6" i="18"/>
  <c r="CQ6" i="18"/>
  <c r="CO6" i="18"/>
  <c r="CM6" i="18"/>
  <c r="CJ6" i="18"/>
  <c r="CH6" i="18"/>
  <c r="CF6" i="18"/>
  <c r="CE6" i="18"/>
  <c r="CC6" i="18"/>
  <c r="CA6" i="18"/>
  <c r="BY6" i="18"/>
  <c r="BW6" i="18"/>
  <c r="BU6" i="18"/>
  <c r="BQ6" i="18"/>
  <c r="BP6" i="18"/>
  <c r="BK6" i="18"/>
  <c r="BG6" i="18"/>
  <c r="AW6" i="18"/>
  <c r="AU6" i="18"/>
  <c r="FL6" i="18" s="1"/>
  <c r="AS6" i="18"/>
  <c r="AR6" i="18"/>
  <c r="AP6" i="18"/>
  <c r="AN6" i="18"/>
  <c r="AK6" i="18"/>
  <c r="AI6" i="18"/>
  <c r="AG6" i="18"/>
  <c r="AF6" i="18"/>
  <c r="AD6" i="18"/>
  <c r="AB6" i="18"/>
  <c r="Z6" i="18"/>
  <c r="X6" i="18"/>
  <c r="V6" i="18"/>
  <c r="R6" i="18"/>
  <c r="S6" i="18"/>
  <c r="L6" i="18"/>
  <c r="K6" i="18"/>
  <c r="H6" i="18"/>
  <c r="FF5" i="18"/>
  <c r="FC5" i="18"/>
  <c r="EZ5" i="18"/>
  <c r="EN5" i="18"/>
  <c r="EK5" i="18"/>
  <c r="EH5" i="18"/>
  <c r="EE5" i="18"/>
  <c r="EB5" i="18"/>
  <c r="DY5" i="18"/>
  <c r="DQ5" i="18"/>
  <c r="DI5" i="18"/>
  <c r="DE5" i="18"/>
  <c r="CV5" i="18"/>
  <c r="CT5" i="18"/>
  <c r="CR5" i="18"/>
  <c r="CQ5" i="18"/>
  <c r="CO5" i="18"/>
  <c r="CM5" i="18"/>
  <c r="CJ5" i="18"/>
  <c r="CH5" i="18"/>
  <c r="CE5" i="18"/>
  <c r="CC5" i="18"/>
  <c r="CA5" i="18"/>
  <c r="BY5" i="18"/>
  <c r="BW5" i="18"/>
  <c r="BU5" i="18"/>
  <c r="BQ5" i="18"/>
  <c r="BK5" i="18"/>
  <c r="BJ5" i="18"/>
  <c r="BL5" i="18"/>
  <c r="AW5" i="18"/>
  <c r="AU5" i="18"/>
  <c r="AS5" i="18"/>
  <c r="AR5" i="18"/>
  <c r="AP5" i="18"/>
  <c r="AN5" i="18"/>
  <c r="AK5" i="18"/>
  <c r="EW5" i="18" s="1"/>
  <c r="AI5" i="18"/>
  <c r="AG5" i="18"/>
  <c r="EQ5" i="18" s="1"/>
  <c r="AF5" i="18"/>
  <c r="AD5" i="18"/>
  <c r="AB5" i="18"/>
  <c r="Z5" i="18"/>
  <c r="X5" i="18"/>
  <c r="V5" i="18"/>
  <c r="R5" i="18"/>
  <c r="Q5" i="18"/>
  <c r="L5" i="18"/>
  <c r="H5" i="18"/>
  <c r="FP4" i="18"/>
  <c r="FO4" i="18"/>
  <c r="FM4" i="18"/>
  <c r="FL4" i="18"/>
  <c r="FJ4" i="18"/>
  <c r="FG4" i="18"/>
  <c r="FF4" i="18"/>
  <c r="FD4" i="18"/>
  <c r="FC4" i="18"/>
  <c r="FA4" i="18"/>
  <c r="EZ4" i="18"/>
  <c r="EX4" i="18"/>
  <c r="EW4" i="18"/>
  <c r="EU4" i="18"/>
  <c r="ET4" i="18"/>
  <c r="ER4" i="18"/>
  <c r="EQ4" i="18"/>
  <c r="EO4" i="18"/>
  <c r="EN4" i="18"/>
  <c r="EL4" i="18"/>
  <c r="EK4" i="18"/>
  <c r="EI4" i="18"/>
  <c r="EH4" i="18"/>
  <c r="EF4" i="18"/>
  <c r="EE4" i="18"/>
  <c r="EC4" i="18"/>
  <c r="EB4" i="18"/>
  <c r="DZ4" i="18"/>
  <c r="DY4" i="18"/>
  <c r="DQ4" i="18"/>
  <c r="DI4" i="18"/>
  <c r="DE4" i="18"/>
  <c r="BQ4" i="18"/>
  <c r="BP4" i="18"/>
  <c r="BK4" i="18"/>
  <c r="DF4" i="18"/>
  <c r="AS4" i="18"/>
  <c r="FI4" i="18" s="1"/>
  <c r="R4" i="18"/>
  <c r="Q4" i="18"/>
  <c r="L4" i="18"/>
  <c r="K4" i="18"/>
  <c r="FF3" i="18"/>
  <c r="FC3" i="18"/>
  <c r="EZ3" i="18"/>
  <c r="EN3" i="18"/>
  <c r="EK3" i="18"/>
  <c r="EH3" i="18"/>
  <c r="EE3" i="18"/>
  <c r="EB3" i="18"/>
  <c r="DY3" i="18"/>
  <c r="DQ3" i="18"/>
  <c r="DI3" i="18"/>
  <c r="DE3" i="18"/>
  <c r="CV3" i="18"/>
  <c r="CT3" i="18"/>
  <c r="FI3" i="18"/>
  <c r="CQ3" i="18"/>
  <c r="CO3" i="18"/>
  <c r="CM3" i="18"/>
  <c r="CJ3" i="18"/>
  <c r="CH3" i="18"/>
  <c r="CF3" i="18"/>
  <c r="CE3" i="18"/>
  <c r="CC3" i="18"/>
  <c r="CA3" i="18"/>
  <c r="BY3" i="18"/>
  <c r="BW3" i="18"/>
  <c r="BU3" i="18"/>
  <c r="BQ3" i="18"/>
  <c r="DR3" i="18"/>
  <c r="DM3" i="18"/>
  <c r="BG3" i="18"/>
  <c r="AW3" i="18"/>
  <c r="AU3" i="18"/>
  <c r="AR3" i="18"/>
  <c r="AP3" i="18"/>
  <c r="AN3" i="18"/>
  <c r="AK3" i="18"/>
  <c r="AI3" i="18"/>
  <c r="AF3" i="18"/>
  <c r="AD3" i="18"/>
  <c r="AB3" i="18"/>
  <c r="Z3" i="18"/>
  <c r="X3" i="18"/>
  <c r="V3" i="18"/>
  <c r="R3" i="18"/>
  <c r="Q3" i="18"/>
  <c r="S3" i="18"/>
  <c r="H3" i="18"/>
  <c r="BP11" i="17"/>
  <c r="BP16" i="17"/>
  <c r="BP18" i="17"/>
  <c r="BP19" i="17"/>
  <c r="BL5" i="17"/>
  <c r="BJ10" i="17"/>
  <c r="BJ11" i="17"/>
  <c r="BJ18" i="17"/>
  <c r="M16" i="17"/>
  <c r="S17" i="17"/>
  <c r="Q18" i="17"/>
  <c r="Q3" i="17"/>
  <c r="K11" i="17"/>
  <c r="M18" i="17"/>
  <c r="K19" i="17"/>
  <c r="H10" i="17"/>
  <c r="H11" i="17"/>
  <c r="H3" i="17"/>
  <c r="FF20" i="17"/>
  <c r="FC20" i="17"/>
  <c r="EZ20" i="17"/>
  <c r="EN20" i="17"/>
  <c r="EK20" i="17"/>
  <c r="EH20" i="17"/>
  <c r="EE20" i="17"/>
  <c r="EB20" i="17"/>
  <c r="DY20" i="17"/>
  <c r="DQ20" i="17"/>
  <c r="DI20" i="17"/>
  <c r="DE20" i="17"/>
  <c r="CV20" i="17"/>
  <c r="CT20" i="17"/>
  <c r="CR20" i="17"/>
  <c r="CQ20" i="17"/>
  <c r="CO20" i="17"/>
  <c r="CM20" i="17"/>
  <c r="CJ20" i="17"/>
  <c r="CH20" i="17"/>
  <c r="CF20" i="17"/>
  <c r="CE20" i="17"/>
  <c r="CC20" i="17"/>
  <c r="CA20" i="17"/>
  <c r="BY20" i="17"/>
  <c r="BW20" i="17"/>
  <c r="BU20" i="17"/>
  <c r="BQ20" i="17"/>
  <c r="BK20" i="17"/>
  <c r="BG20" i="17"/>
  <c r="AW20" i="17"/>
  <c r="AU20" i="17"/>
  <c r="AS20" i="17"/>
  <c r="AR20" i="17"/>
  <c r="AP20" i="17"/>
  <c r="AN20" i="17"/>
  <c r="AK20" i="17"/>
  <c r="AI20" i="17"/>
  <c r="AG20" i="17"/>
  <c r="AF20" i="17"/>
  <c r="AD20" i="17"/>
  <c r="AB20" i="17"/>
  <c r="Z20" i="17"/>
  <c r="X20" i="17"/>
  <c r="V20" i="17"/>
  <c r="R20" i="17"/>
  <c r="Q20" i="17"/>
  <c r="L20" i="17"/>
  <c r="K20" i="17"/>
  <c r="FF19" i="17"/>
  <c r="FC19" i="17"/>
  <c r="EZ19" i="17"/>
  <c r="EN19" i="17"/>
  <c r="EK19" i="17"/>
  <c r="EH19" i="17"/>
  <c r="EE19" i="17"/>
  <c r="EB19" i="17"/>
  <c r="DY19" i="17"/>
  <c r="DQ19" i="17"/>
  <c r="DI19" i="17"/>
  <c r="DE19" i="17"/>
  <c r="CV19" i="17"/>
  <c r="CT19" i="17"/>
  <c r="CR19" i="17"/>
  <c r="CQ19" i="17"/>
  <c r="CO19" i="17"/>
  <c r="CM19" i="17"/>
  <c r="CS19" i="17" s="1"/>
  <c r="CJ19" i="17"/>
  <c r="CH19" i="17"/>
  <c r="CF19" i="17"/>
  <c r="CE19" i="17"/>
  <c r="CC19" i="17"/>
  <c r="CA19" i="17"/>
  <c r="BY19" i="17"/>
  <c r="BW19" i="17"/>
  <c r="BU19" i="17"/>
  <c r="BQ19" i="17"/>
  <c r="BK19" i="17"/>
  <c r="BG19" i="17"/>
  <c r="AW19" i="17"/>
  <c r="AU19" i="17"/>
  <c r="AS19" i="17"/>
  <c r="AR19" i="17"/>
  <c r="AP19" i="17"/>
  <c r="AN19" i="17"/>
  <c r="AK19" i="17"/>
  <c r="AI19" i="17"/>
  <c r="AG19" i="17"/>
  <c r="AF19" i="17"/>
  <c r="AD19" i="17"/>
  <c r="AB19" i="17"/>
  <c r="Z19" i="17"/>
  <c r="AL19" i="17" s="1"/>
  <c r="X19" i="17"/>
  <c r="V19" i="17"/>
  <c r="R19" i="17"/>
  <c r="Q19" i="17"/>
  <c r="L19" i="17"/>
  <c r="FF18" i="17"/>
  <c r="FC18" i="17"/>
  <c r="EZ18" i="17"/>
  <c r="EN18" i="17"/>
  <c r="EK18" i="17"/>
  <c r="EH18" i="17"/>
  <c r="EE18" i="17"/>
  <c r="EB18" i="17"/>
  <c r="DY18" i="17"/>
  <c r="DQ18" i="17"/>
  <c r="DI18" i="17"/>
  <c r="DE18" i="17"/>
  <c r="CV18" i="17"/>
  <c r="CT18" i="17"/>
  <c r="CR18" i="17"/>
  <c r="CQ18" i="17"/>
  <c r="CO18" i="17"/>
  <c r="CM18" i="17"/>
  <c r="CJ18" i="17"/>
  <c r="CH18" i="17"/>
  <c r="CF18" i="17"/>
  <c r="CE18" i="17"/>
  <c r="CC18" i="17"/>
  <c r="CA18" i="17"/>
  <c r="BY18" i="17"/>
  <c r="BW18" i="17"/>
  <c r="BU18" i="17"/>
  <c r="BQ18" i="17"/>
  <c r="BK18" i="17"/>
  <c r="AW18" i="17"/>
  <c r="AU18" i="17"/>
  <c r="AS18" i="17"/>
  <c r="AR18" i="17"/>
  <c r="AP18" i="17"/>
  <c r="AN18" i="17"/>
  <c r="AK18" i="17"/>
  <c r="EW18" i="17" s="1"/>
  <c r="AI18" i="17"/>
  <c r="AG18" i="17"/>
  <c r="AF18" i="17"/>
  <c r="EO18" i="17" s="1"/>
  <c r="AD18" i="17"/>
  <c r="AB18" i="17"/>
  <c r="Z18" i="17"/>
  <c r="X18" i="17"/>
  <c r="V18" i="17"/>
  <c r="R18" i="17"/>
  <c r="L18" i="17"/>
  <c r="FF17" i="17"/>
  <c r="FC17" i="17"/>
  <c r="EZ17" i="17"/>
  <c r="EN17" i="17"/>
  <c r="EK17" i="17"/>
  <c r="EH17" i="17"/>
  <c r="EE17" i="17"/>
  <c r="EB17" i="17"/>
  <c r="DY17" i="17"/>
  <c r="DQ17" i="17"/>
  <c r="DI17" i="17"/>
  <c r="DE17" i="17"/>
  <c r="CV17" i="17"/>
  <c r="CT17" i="17"/>
  <c r="CR17" i="17"/>
  <c r="CQ17" i="17"/>
  <c r="CO17" i="17"/>
  <c r="CM17" i="17"/>
  <c r="CJ17" i="17"/>
  <c r="CH17" i="17"/>
  <c r="CF17" i="17"/>
  <c r="CE17" i="17"/>
  <c r="CC17" i="17"/>
  <c r="CA17" i="17"/>
  <c r="BY17" i="17"/>
  <c r="BW17" i="17"/>
  <c r="BU17" i="17"/>
  <c r="BQ17" i="17"/>
  <c r="BP17" i="17"/>
  <c r="BK17" i="17"/>
  <c r="BJ17" i="17"/>
  <c r="AW17" i="17"/>
  <c r="AU17" i="17"/>
  <c r="FL17" i="17" s="1"/>
  <c r="AS17" i="17"/>
  <c r="AR17" i="17"/>
  <c r="AP17" i="17"/>
  <c r="AN17" i="17"/>
  <c r="AK17" i="17"/>
  <c r="AI17" i="17"/>
  <c r="AG17" i="17"/>
  <c r="AF17" i="17"/>
  <c r="AD17" i="17"/>
  <c r="AB17" i="17"/>
  <c r="Z17" i="17"/>
  <c r="X17" i="17"/>
  <c r="V17" i="17"/>
  <c r="EA17" i="17" s="1"/>
  <c r="R17" i="17"/>
  <c r="L17" i="17"/>
  <c r="K17" i="17"/>
  <c r="FF16" i="17"/>
  <c r="FC16" i="17"/>
  <c r="EZ16" i="17"/>
  <c r="EN16" i="17"/>
  <c r="EK16" i="17"/>
  <c r="EH16" i="17"/>
  <c r="EE16" i="17"/>
  <c r="EB16" i="17"/>
  <c r="DY16" i="17"/>
  <c r="DQ16" i="17"/>
  <c r="DI16" i="17"/>
  <c r="DE16" i="17"/>
  <c r="CV16" i="17"/>
  <c r="CT16" i="17"/>
  <c r="CR16" i="17"/>
  <c r="CQ16" i="17"/>
  <c r="CO16" i="17"/>
  <c r="CM16" i="17"/>
  <c r="CJ16" i="17"/>
  <c r="CH16" i="17"/>
  <c r="CF16" i="17"/>
  <c r="CE16" i="17"/>
  <c r="CC16" i="17"/>
  <c r="CA16" i="17"/>
  <c r="BY16" i="17"/>
  <c r="BW16" i="17"/>
  <c r="BU16" i="17"/>
  <c r="BQ16" i="17"/>
  <c r="BK16" i="17"/>
  <c r="BJ16" i="17"/>
  <c r="BG16" i="17"/>
  <c r="AW16" i="17"/>
  <c r="AU16" i="17"/>
  <c r="AS16" i="17"/>
  <c r="AR16" i="17"/>
  <c r="AP16" i="17"/>
  <c r="AN16" i="17"/>
  <c r="AK16" i="17"/>
  <c r="AI16" i="17"/>
  <c r="ET16" i="17" s="1"/>
  <c r="AG16" i="17"/>
  <c r="AF16" i="17"/>
  <c r="AD16" i="17"/>
  <c r="AB16" i="17"/>
  <c r="Z16" i="17"/>
  <c r="X16" i="17"/>
  <c r="V16" i="17"/>
  <c r="R16" i="17"/>
  <c r="L16" i="17"/>
  <c r="K16" i="17"/>
  <c r="H16" i="17"/>
  <c r="FF15" i="17"/>
  <c r="FC15" i="17"/>
  <c r="EZ15" i="17"/>
  <c r="EN15" i="17"/>
  <c r="EK15" i="17"/>
  <c r="EH15" i="17"/>
  <c r="EE15" i="17"/>
  <c r="EB15" i="17"/>
  <c r="DY15" i="17"/>
  <c r="DQ15" i="17"/>
  <c r="DI15" i="17"/>
  <c r="DE15" i="17"/>
  <c r="CV15" i="17"/>
  <c r="CT15" i="17"/>
  <c r="CR15" i="17"/>
  <c r="CQ15" i="17"/>
  <c r="CO15" i="17"/>
  <c r="CM15" i="17"/>
  <c r="CJ15" i="17"/>
  <c r="CH15" i="17"/>
  <c r="CF15" i="17"/>
  <c r="CE15" i="17"/>
  <c r="CC15" i="17"/>
  <c r="CA15" i="17"/>
  <c r="BY15" i="17"/>
  <c r="BW15" i="17"/>
  <c r="BU15" i="17"/>
  <c r="BQ15" i="17"/>
  <c r="BP15" i="17"/>
  <c r="BK15" i="17"/>
  <c r="BJ15" i="17"/>
  <c r="AW15" i="17"/>
  <c r="AU15" i="17"/>
  <c r="AS15" i="17"/>
  <c r="AR15" i="17"/>
  <c r="AP15" i="17"/>
  <c r="AN15" i="17"/>
  <c r="AK15" i="17"/>
  <c r="AI15" i="17"/>
  <c r="AG15" i="17"/>
  <c r="AF15" i="17"/>
  <c r="AD15" i="17"/>
  <c r="AB15" i="17"/>
  <c r="Z15" i="17"/>
  <c r="X15" i="17"/>
  <c r="V15" i="17"/>
  <c r="R15" i="17"/>
  <c r="L15" i="17"/>
  <c r="DJ15" i="17"/>
  <c r="H15" i="17"/>
  <c r="FF14" i="17"/>
  <c r="FC14" i="17"/>
  <c r="EZ14" i="17"/>
  <c r="EN14" i="17"/>
  <c r="EK14" i="17"/>
  <c r="EH14" i="17"/>
  <c r="EE14" i="17"/>
  <c r="EB14" i="17"/>
  <c r="DY14" i="17"/>
  <c r="DQ14" i="17"/>
  <c r="DI14" i="17"/>
  <c r="DE14" i="17"/>
  <c r="CV14" i="17"/>
  <c r="CT14" i="17"/>
  <c r="CR14" i="17"/>
  <c r="CQ14" i="17"/>
  <c r="CO14" i="17"/>
  <c r="CM14" i="17"/>
  <c r="CJ14" i="17"/>
  <c r="CH14" i="17"/>
  <c r="CF14" i="17"/>
  <c r="CE14" i="17"/>
  <c r="CC14" i="17"/>
  <c r="CA14" i="17"/>
  <c r="BY14" i="17"/>
  <c r="BW14" i="17"/>
  <c r="BU14" i="17"/>
  <c r="BQ14" i="17"/>
  <c r="BP14" i="17"/>
  <c r="BK14" i="17"/>
  <c r="DJ14" i="17"/>
  <c r="AW14" i="17"/>
  <c r="AU14" i="17"/>
  <c r="AS14" i="17"/>
  <c r="AR14" i="17"/>
  <c r="AP14" i="17"/>
  <c r="AN14" i="17"/>
  <c r="AK14" i="17"/>
  <c r="AI14" i="17"/>
  <c r="AG14" i="17"/>
  <c r="AF14" i="17"/>
  <c r="AD14" i="17"/>
  <c r="AB14" i="17"/>
  <c r="Z14" i="17"/>
  <c r="X14" i="17"/>
  <c r="V14" i="17"/>
  <c r="R14" i="17"/>
  <c r="Q14" i="17"/>
  <c r="L14" i="17"/>
  <c r="K14" i="17"/>
  <c r="H14" i="17"/>
  <c r="FF13" i="17"/>
  <c r="FC13" i="17"/>
  <c r="EZ13" i="17"/>
  <c r="EN13" i="17"/>
  <c r="EK13" i="17"/>
  <c r="EH13" i="17"/>
  <c r="EE13" i="17"/>
  <c r="EB13" i="17"/>
  <c r="DY13" i="17"/>
  <c r="DQ13" i="17"/>
  <c r="DI13" i="17"/>
  <c r="DE13" i="17"/>
  <c r="CV13" i="17"/>
  <c r="CT13" i="17"/>
  <c r="CR13" i="17"/>
  <c r="CQ13" i="17"/>
  <c r="CO13" i="17"/>
  <c r="FE13" i="17" s="1"/>
  <c r="CM13" i="17"/>
  <c r="CJ13" i="17"/>
  <c r="CH13" i="17"/>
  <c r="CF13" i="17"/>
  <c r="CE13" i="17"/>
  <c r="CC13" i="17"/>
  <c r="CA13" i="17"/>
  <c r="BY13" i="17"/>
  <c r="BW13" i="17"/>
  <c r="BU13" i="17"/>
  <c r="BQ13" i="17"/>
  <c r="BK13" i="17"/>
  <c r="BG13" i="17"/>
  <c r="AW13" i="17"/>
  <c r="AU13" i="17"/>
  <c r="AS13" i="17"/>
  <c r="AR13" i="17"/>
  <c r="AP13" i="17"/>
  <c r="AN13" i="17"/>
  <c r="AK13" i="17"/>
  <c r="AI13" i="17"/>
  <c r="AG13" i="17"/>
  <c r="AF13" i="17"/>
  <c r="AD13" i="17"/>
  <c r="AB13" i="17"/>
  <c r="Z13" i="17"/>
  <c r="X13" i="17"/>
  <c r="V13" i="17"/>
  <c r="R13" i="17"/>
  <c r="Q13" i="17"/>
  <c r="L13" i="17"/>
  <c r="FF11" i="17"/>
  <c r="FC11" i="17"/>
  <c r="EZ11" i="17"/>
  <c r="EN11" i="17"/>
  <c r="EK11" i="17"/>
  <c r="EH11" i="17"/>
  <c r="EE11" i="17"/>
  <c r="EB11" i="17"/>
  <c r="DY11" i="17"/>
  <c r="DQ11" i="17"/>
  <c r="DI11" i="17"/>
  <c r="DE11" i="17"/>
  <c r="CV11" i="17"/>
  <c r="CT11" i="17"/>
  <c r="CR11" i="17"/>
  <c r="CQ11" i="17"/>
  <c r="CO11" i="17"/>
  <c r="FD11" i="17" s="1"/>
  <c r="CM11" i="17"/>
  <c r="CJ11" i="17"/>
  <c r="CH11" i="17"/>
  <c r="CF11" i="17"/>
  <c r="CE11" i="17"/>
  <c r="CC11" i="17"/>
  <c r="CA11" i="17"/>
  <c r="BY11" i="17"/>
  <c r="BW11" i="17"/>
  <c r="BU11" i="17"/>
  <c r="BQ11" i="17"/>
  <c r="BK11" i="17"/>
  <c r="BG11" i="17"/>
  <c r="AW11" i="17"/>
  <c r="AU11" i="17"/>
  <c r="AS11" i="17"/>
  <c r="AR11" i="17"/>
  <c r="AP11" i="17"/>
  <c r="AN11" i="17"/>
  <c r="AK11" i="17"/>
  <c r="AI11" i="17"/>
  <c r="AG11" i="17"/>
  <c r="AF11" i="17"/>
  <c r="AD11" i="17"/>
  <c r="AB11" i="17"/>
  <c r="Z11" i="17"/>
  <c r="X11" i="17"/>
  <c r="V11" i="17"/>
  <c r="R11" i="17"/>
  <c r="L11" i="17"/>
  <c r="FF10" i="17"/>
  <c r="FC10" i="17"/>
  <c r="EZ10" i="17"/>
  <c r="EN10" i="17"/>
  <c r="EK10" i="17"/>
  <c r="EH10" i="17"/>
  <c r="EE10" i="17"/>
  <c r="EB10" i="17"/>
  <c r="DY10" i="17"/>
  <c r="DQ10" i="17"/>
  <c r="DI10" i="17"/>
  <c r="DE10" i="17"/>
  <c r="CV10" i="17"/>
  <c r="CT10" i="17"/>
  <c r="CR10" i="17"/>
  <c r="CQ10" i="17"/>
  <c r="CO10" i="17"/>
  <c r="CM10" i="17"/>
  <c r="CJ10" i="17"/>
  <c r="CH10" i="17"/>
  <c r="CF10" i="17"/>
  <c r="CE10" i="17"/>
  <c r="CC10" i="17"/>
  <c r="CA10" i="17"/>
  <c r="BY10" i="17"/>
  <c r="BW10" i="17"/>
  <c r="BU10" i="17"/>
  <c r="BQ10" i="17"/>
  <c r="BP10" i="17"/>
  <c r="BK10" i="17"/>
  <c r="AW10" i="17"/>
  <c r="AU10" i="17"/>
  <c r="AS10" i="17"/>
  <c r="AR10" i="17"/>
  <c r="FH10" i="17" s="1"/>
  <c r="AP10" i="17"/>
  <c r="AN10" i="17"/>
  <c r="AK10" i="17"/>
  <c r="AI10" i="17"/>
  <c r="AG10" i="17"/>
  <c r="AF10" i="17"/>
  <c r="AD10" i="17"/>
  <c r="AB10" i="17"/>
  <c r="Z10" i="17"/>
  <c r="X10" i="17"/>
  <c r="V10" i="17"/>
  <c r="R10" i="17"/>
  <c r="L10" i="17"/>
  <c r="FF9" i="17"/>
  <c r="FC9" i="17"/>
  <c r="EZ9" i="17"/>
  <c r="EN9" i="17"/>
  <c r="EK9" i="17"/>
  <c r="EH9" i="17"/>
  <c r="EE9" i="17"/>
  <c r="EB9" i="17"/>
  <c r="DY9" i="17"/>
  <c r="DQ9" i="17"/>
  <c r="DI9" i="17"/>
  <c r="DE9" i="17"/>
  <c r="CV9" i="17"/>
  <c r="CT9" i="17"/>
  <c r="CR9" i="17"/>
  <c r="CQ9" i="17"/>
  <c r="CO9" i="17"/>
  <c r="CM9" i="17"/>
  <c r="CJ9" i="17"/>
  <c r="CH9" i="17"/>
  <c r="CF9" i="17"/>
  <c r="CE9" i="17"/>
  <c r="CC9" i="17"/>
  <c r="CA9" i="17"/>
  <c r="BY9" i="17"/>
  <c r="BW9" i="17"/>
  <c r="BU9" i="17"/>
  <c r="BQ9" i="17"/>
  <c r="BP9" i="17"/>
  <c r="BK9" i="17"/>
  <c r="BJ9" i="17"/>
  <c r="AW9" i="17"/>
  <c r="AU9" i="17"/>
  <c r="AS9" i="17"/>
  <c r="AR9" i="17"/>
  <c r="AP9" i="17"/>
  <c r="AN9" i="17"/>
  <c r="AK9" i="17"/>
  <c r="AI9" i="17"/>
  <c r="AG9" i="17"/>
  <c r="AF9" i="17"/>
  <c r="AD9" i="17"/>
  <c r="AB9" i="17"/>
  <c r="Z9" i="17"/>
  <c r="X9" i="17"/>
  <c r="V9" i="17"/>
  <c r="R9" i="17"/>
  <c r="Q9" i="17"/>
  <c r="S9" i="17"/>
  <c r="L9" i="17"/>
  <c r="K9" i="17"/>
  <c r="FF8" i="17"/>
  <c r="FC8" i="17"/>
  <c r="EZ8" i="17"/>
  <c r="EN8" i="17"/>
  <c r="EK8" i="17"/>
  <c r="EH8" i="17"/>
  <c r="EE8" i="17"/>
  <c r="EB8" i="17"/>
  <c r="DY8" i="17"/>
  <c r="DQ8" i="17"/>
  <c r="DI8" i="17"/>
  <c r="DE8" i="17"/>
  <c r="CV8" i="17"/>
  <c r="CT8" i="17"/>
  <c r="CR8" i="17"/>
  <c r="CQ8" i="17"/>
  <c r="CO8" i="17"/>
  <c r="CM8" i="17"/>
  <c r="CJ8" i="17"/>
  <c r="CH8" i="17"/>
  <c r="CF8" i="17"/>
  <c r="CE8" i="17"/>
  <c r="CC8" i="17"/>
  <c r="CA8" i="17"/>
  <c r="BY8" i="17"/>
  <c r="BW8" i="17"/>
  <c r="BU8" i="17"/>
  <c r="DZ8" i="17" s="1"/>
  <c r="BQ8" i="17"/>
  <c r="BK8" i="17"/>
  <c r="BJ8" i="17"/>
  <c r="BG8" i="17"/>
  <c r="AW8" i="17"/>
  <c r="AU8" i="17"/>
  <c r="AS8" i="17"/>
  <c r="AR8" i="17"/>
  <c r="AP8" i="17"/>
  <c r="AN8" i="17"/>
  <c r="AK8" i="17"/>
  <c r="AI8" i="17"/>
  <c r="AG8" i="17"/>
  <c r="AF8" i="17"/>
  <c r="AD8" i="17"/>
  <c r="AB8" i="17"/>
  <c r="AH8" i="17" s="1"/>
  <c r="Z8" i="17"/>
  <c r="X8" i="17"/>
  <c r="V8" i="17"/>
  <c r="R8" i="17"/>
  <c r="L8" i="17"/>
  <c r="DJ8" i="17"/>
  <c r="FF7" i="17"/>
  <c r="FC7" i="17"/>
  <c r="EZ7" i="17"/>
  <c r="EN7" i="17"/>
  <c r="EK7" i="17"/>
  <c r="EH7" i="17"/>
  <c r="EE7" i="17"/>
  <c r="EB7" i="17"/>
  <c r="DY7" i="17"/>
  <c r="DQ7" i="17"/>
  <c r="DI7" i="17"/>
  <c r="DE7" i="17"/>
  <c r="CV7" i="17"/>
  <c r="CT7" i="17"/>
  <c r="CR7" i="17"/>
  <c r="CQ7" i="17"/>
  <c r="CO7" i="17"/>
  <c r="CM7" i="17"/>
  <c r="CJ7" i="17"/>
  <c r="CH7" i="17"/>
  <c r="CF7" i="17"/>
  <c r="CE7" i="17"/>
  <c r="CC7" i="17"/>
  <c r="CA7" i="17"/>
  <c r="BY7" i="17"/>
  <c r="BW7" i="17"/>
  <c r="CU7" i="17" s="1"/>
  <c r="BU7" i="17"/>
  <c r="BQ7" i="17"/>
  <c r="BP7" i="17"/>
  <c r="BL7" i="17"/>
  <c r="BK7" i="17"/>
  <c r="BJ7" i="17"/>
  <c r="BG7" i="17"/>
  <c r="AW7" i="17"/>
  <c r="AU7" i="17"/>
  <c r="AS7" i="17"/>
  <c r="AR7" i="17"/>
  <c r="AP7" i="17"/>
  <c r="AN7" i="17"/>
  <c r="AK7" i="17"/>
  <c r="AI7" i="17"/>
  <c r="AG7" i="17"/>
  <c r="AF7" i="17"/>
  <c r="AD7" i="17"/>
  <c r="AB7" i="17"/>
  <c r="Z7" i="17"/>
  <c r="X7" i="17"/>
  <c r="V7" i="17"/>
  <c r="R7" i="17"/>
  <c r="DU7" i="17" s="1"/>
  <c r="S7" i="17"/>
  <c r="L7" i="17"/>
  <c r="DJ7" i="17"/>
  <c r="H7" i="17"/>
  <c r="FF6" i="17"/>
  <c r="FC6" i="17"/>
  <c r="EZ6" i="17"/>
  <c r="EN6" i="17"/>
  <c r="EK6" i="17"/>
  <c r="EH6" i="17"/>
  <c r="EE6" i="17"/>
  <c r="EB6" i="17"/>
  <c r="DY6" i="17"/>
  <c r="DQ6" i="17"/>
  <c r="DI6" i="17"/>
  <c r="DE6" i="17"/>
  <c r="CV6" i="17"/>
  <c r="CT6" i="17"/>
  <c r="CR6" i="17"/>
  <c r="CQ6" i="17"/>
  <c r="CO6" i="17"/>
  <c r="CM6" i="17"/>
  <c r="CJ6" i="17"/>
  <c r="CH6" i="17"/>
  <c r="CF6" i="17"/>
  <c r="CE6" i="17"/>
  <c r="CC6" i="17"/>
  <c r="CA6" i="17"/>
  <c r="BY6" i="17"/>
  <c r="BW6" i="17"/>
  <c r="BU6" i="17"/>
  <c r="BQ6" i="17"/>
  <c r="BP6" i="17"/>
  <c r="BK6" i="17"/>
  <c r="BJ6" i="17"/>
  <c r="BR6" i="17"/>
  <c r="AW6" i="17"/>
  <c r="AU6" i="17"/>
  <c r="FL6" i="17" s="1"/>
  <c r="AS6" i="17"/>
  <c r="AR6" i="17"/>
  <c r="AP6" i="17"/>
  <c r="AN6" i="17"/>
  <c r="AK6" i="17"/>
  <c r="AI6" i="17"/>
  <c r="AG6" i="17"/>
  <c r="AF6" i="17"/>
  <c r="EP6" i="17" s="1"/>
  <c r="AD6" i="17"/>
  <c r="AB6" i="17"/>
  <c r="Z6" i="17"/>
  <c r="X6" i="17"/>
  <c r="V6" i="17"/>
  <c r="R6" i="17"/>
  <c r="Q6" i="17"/>
  <c r="L6" i="17"/>
  <c r="DM6" i="17" s="1"/>
  <c r="K6" i="17"/>
  <c r="FF5" i="17"/>
  <c r="FC5" i="17"/>
  <c r="EZ5" i="17"/>
  <c r="EN5" i="17"/>
  <c r="EK5" i="17"/>
  <c r="EH5" i="17"/>
  <c r="EE5" i="17"/>
  <c r="EB5" i="17"/>
  <c r="DY5" i="17"/>
  <c r="DQ5" i="17"/>
  <c r="DI5" i="17"/>
  <c r="DE5" i="17"/>
  <c r="CV5" i="17"/>
  <c r="CT5" i="17"/>
  <c r="CR5" i="17"/>
  <c r="CQ5" i="17"/>
  <c r="CO5" i="17"/>
  <c r="CM5" i="17"/>
  <c r="CJ5" i="17"/>
  <c r="CH5" i="17"/>
  <c r="CF5" i="17"/>
  <c r="CE5" i="17"/>
  <c r="CC5" i="17"/>
  <c r="CA5" i="17"/>
  <c r="BY5" i="17"/>
  <c r="BW5" i="17"/>
  <c r="BU5" i="17"/>
  <c r="BQ5" i="17"/>
  <c r="BP5" i="17"/>
  <c r="BK5" i="17"/>
  <c r="AW5" i="17"/>
  <c r="AU5" i="17"/>
  <c r="FL5" i="17" s="1"/>
  <c r="AS5" i="17"/>
  <c r="AR5" i="17"/>
  <c r="FH5" i="17" s="1"/>
  <c r="AP5" i="17"/>
  <c r="AN5" i="17"/>
  <c r="AK5" i="17"/>
  <c r="AI5" i="17"/>
  <c r="AG5" i="17"/>
  <c r="AF5" i="17"/>
  <c r="AD5" i="17"/>
  <c r="AB5" i="17"/>
  <c r="Z5" i="17"/>
  <c r="X5" i="17"/>
  <c r="V5" i="17"/>
  <c r="R5" i="17"/>
  <c r="Q5" i="17"/>
  <c r="L5" i="17"/>
  <c r="K5" i="17"/>
  <c r="FP4" i="17"/>
  <c r="FO4" i="17"/>
  <c r="FM4" i="17"/>
  <c r="FL4" i="17"/>
  <c r="FJ4" i="17"/>
  <c r="FG4" i="17"/>
  <c r="FF4" i="17"/>
  <c r="FD4" i="17"/>
  <c r="FC4" i="17"/>
  <c r="FA4" i="17"/>
  <c r="EZ4" i="17"/>
  <c r="EX4" i="17"/>
  <c r="EW4" i="17"/>
  <c r="EU4" i="17"/>
  <c r="ET4" i="17"/>
  <c r="ER4" i="17"/>
  <c r="EQ4" i="17"/>
  <c r="EO4" i="17"/>
  <c r="EN4" i="17"/>
  <c r="EL4" i="17"/>
  <c r="EK4" i="17"/>
  <c r="EI4" i="17"/>
  <c r="EH4" i="17"/>
  <c r="EF4" i="17"/>
  <c r="EE4" i="17"/>
  <c r="EC4" i="17"/>
  <c r="EB4" i="17"/>
  <c r="DZ4" i="17"/>
  <c r="DY4" i="17"/>
  <c r="DQ4" i="17"/>
  <c r="DI4" i="17"/>
  <c r="DE4" i="17"/>
  <c r="BQ4" i="17"/>
  <c r="BP4" i="17"/>
  <c r="BK4" i="17"/>
  <c r="BJ4" i="17"/>
  <c r="BG4" i="17"/>
  <c r="FI4" i="17"/>
  <c r="R4" i="17"/>
  <c r="Q4" i="17"/>
  <c r="L4" i="17"/>
  <c r="K4" i="17"/>
  <c r="DJ4" i="17"/>
  <c r="DF4" i="17"/>
  <c r="FF3" i="17"/>
  <c r="FC3" i="17"/>
  <c r="EZ3" i="17"/>
  <c r="EN3" i="17"/>
  <c r="EK3" i="17"/>
  <c r="EH3" i="17"/>
  <c r="EE3" i="17"/>
  <c r="EB3" i="17"/>
  <c r="DY3" i="17"/>
  <c r="DQ3" i="17"/>
  <c r="DI3" i="17"/>
  <c r="DE3" i="17"/>
  <c r="CV3" i="17"/>
  <c r="CT3" i="17"/>
  <c r="CQ3" i="17"/>
  <c r="CO3" i="17"/>
  <c r="CM3" i="17"/>
  <c r="CJ3" i="17"/>
  <c r="CH3" i="17"/>
  <c r="EQ3" i="17"/>
  <c r="CE3" i="17"/>
  <c r="CC3" i="17"/>
  <c r="CA3" i="17"/>
  <c r="BY3" i="17"/>
  <c r="BW3" i="17"/>
  <c r="BU3" i="17"/>
  <c r="BR3" i="17"/>
  <c r="BG3" i="17"/>
  <c r="AW3" i="17"/>
  <c r="AU3" i="17"/>
  <c r="AR3" i="17"/>
  <c r="AP3" i="17"/>
  <c r="FE3" i="17" s="1"/>
  <c r="AN3" i="17"/>
  <c r="EW3" i="17"/>
  <c r="AI3" i="17"/>
  <c r="ET3" i="17" s="1"/>
  <c r="AF3" i="17"/>
  <c r="AD3" i="17"/>
  <c r="EL3" i="17" s="1"/>
  <c r="AB3" i="17"/>
  <c r="Z3" i="17"/>
  <c r="EG3" i="17" s="1"/>
  <c r="X3" i="17"/>
  <c r="V3" i="17"/>
  <c r="K3" i="17"/>
  <c r="EE20" i="14"/>
  <c r="EB20" i="14"/>
  <c r="DY20" i="14"/>
  <c r="EE19" i="14"/>
  <c r="EB19" i="14"/>
  <c r="DY19" i="14"/>
  <c r="EE18" i="14"/>
  <c r="EB18" i="14"/>
  <c r="DY18" i="14"/>
  <c r="EE17" i="14"/>
  <c r="EB17" i="14"/>
  <c r="DY17" i="14"/>
  <c r="EE16" i="14"/>
  <c r="EB16" i="14"/>
  <c r="DY16" i="14"/>
  <c r="EE15" i="14"/>
  <c r="EB15" i="14"/>
  <c r="DY15" i="14"/>
  <c r="EE14" i="14"/>
  <c r="EB14" i="14"/>
  <c r="DY14" i="14"/>
  <c r="EE13" i="14"/>
  <c r="EB13" i="14"/>
  <c r="DY13" i="14"/>
  <c r="EE11" i="14"/>
  <c r="EB11" i="14"/>
  <c r="EE10" i="14"/>
  <c r="EB10" i="14"/>
  <c r="DY10" i="14"/>
  <c r="EE9" i="14"/>
  <c r="EB9" i="14"/>
  <c r="DY9" i="14"/>
  <c r="EE8" i="14"/>
  <c r="EB8" i="14"/>
  <c r="DY8" i="14"/>
  <c r="EE7" i="14"/>
  <c r="EB7" i="14"/>
  <c r="DY7" i="14"/>
  <c r="EE6" i="14"/>
  <c r="EB6" i="14"/>
  <c r="DY6" i="14"/>
  <c r="EE5" i="14"/>
  <c r="EB5" i="14"/>
  <c r="DY5" i="14"/>
  <c r="EF4" i="14"/>
  <c r="EE4" i="14"/>
  <c r="EC4" i="14"/>
  <c r="EB4" i="14"/>
  <c r="DZ4" i="14"/>
  <c r="DY4" i="14"/>
  <c r="EE3" i="14"/>
  <c r="EB3" i="14"/>
  <c r="EE4" i="16"/>
  <c r="EF4" i="16"/>
  <c r="EE5" i="16"/>
  <c r="EE6" i="16"/>
  <c r="EE7" i="16"/>
  <c r="EE8" i="16"/>
  <c r="EE9" i="16"/>
  <c r="EE10" i="16"/>
  <c r="EE11" i="16"/>
  <c r="EE13" i="16"/>
  <c r="EE14" i="16"/>
  <c r="EE15" i="16"/>
  <c r="EE16" i="16"/>
  <c r="EE17" i="16"/>
  <c r="EE18" i="16"/>
  <c r="EE19" i="16"/>
  <c r="EE20" i="16"/>
  <c r="EE3" i="16"/>
  <c r="EB4" i="16"/>
  <c r="EC4" i="16"/>
  <c r="EB5" i="16"/>
  <c r="EB6" i="16"/>
  <c r="EB7" i="16"/>
  <c r="EB8" i="16"/>
  <c r="EB9" i="16"/>
  <c r="EB10" i="16"/>
  <c r="EB11" i="16"/>
  <c r="EB13" i="16"/>
  <c r="EB14" i="16"/>
  <c r="EB15" i="16"/>
  <c r="EB16" i="16"/>
  <c r="EB17" i="16"/>
  <c r="EB18" i="16"/>
  <c r="EB19" i="16"/>
  <c r="EB20" i="16"/>
  <c r="EB3" i="16"/>
  <c r="DY4" i="16"/>
  <c r="DZ4" i="16"/>
  <c r="DY5" i="16"/>
  <c r="DY6" i="16"/>
  <c r="DY7" i="16"/>
  <c r="DY8" i="16"/>
  <c r="DY9" i="16"/>
  <c r="DY10" i="16"/>
  <c r="DY11" i="16"/>
  <c r="DY13" i="16"/>
  <c r="DY14" i="16"/>
  <c r="DY15" i="16"/>
  <c r="DY16" i="16"/>
  <c r="DY17" i="16"/>
  <c r="DY18" i="16"/>
  <c r="DY19" i="16"/>
  <c r="DY20" i="16"/>
  <c r="DY3" i="16"/>
  <c r="DE3" i="16"/>
  <c r="BP7" i="16"/>
  <c r="BP9" i="16"/>
  <c r="BP3" i="16"/>
  <c r="BJ6" i="16"/>
  <c r="BJ8" i="16"/>
  <c r="BJ14" i="16"/>
  <c r="BJ16" i="16"/>
  <c r="BG6" i="16"/>
  <c r="BG10" i="16"/>
  <c r="BG14" i="16"/>
  <c r="BG15" i="16"/>
  <c r="BG17" i="16"/>
  <c r="BG18" i="16"/>
  <c r="BG19" i="16"/>
  <c r="BG3" i="16"/>
  <c r="AD11" i="16"/>
  <c r="V3" i="16"/>
  <c r="Q7" i="16"/>
  <c r="Q8" i="16"/>
  <c r="Q9" i="16"/>
  <c r="Q16" i="16"/>
  <c r="Q17" i="16"/>
  <c r="Q18" i="16"/>
  <c r="Q19" i="16"/>
  <c r="Q20" i="16"/>
  <c r="K4" i="16"/>
  <c r="K5" i="16"/>
  <c r="K6" i="16"/>
  <c r="K10" i="16"/>
  <c r="K11" i="16"/>
  <c r="H5" i="16"/>
  <c r="H7" i="16"/>
  <c r="H9" i="16"/>
  <c r="H11" i="16"/>
  <c r="H13" i="16"/>
  <c r="H14" i="16"/>
  <c r="H17" i="16"/>
  <c r="H18" i="16"/>
  <c r="H3" i="16"/>
  <c r="FF20" i="16"/>
  <c r="FC20" i="16"/>
  <c r="EZ20" i="16"/>
  <c r="EN20" i="16"/>
  <c r="EK20" i="16"/>
  <c r="EH20" i="16"/>
  <c r="DQ20" i="16"/>
  <c r="DI20" i="16"/>
  <c r="DE20" i="16"/>
  <c r="CV20" i="16"/>
  <c r="CT20" i="16"/>
  <c r="CR20" i="16"/>
  <c r="CQ20" i="16"/>
  <c r="CO20" i="16"/>
  <c r="CM20" i="16"/>
  <c r="CJ20" i="16"/>
  <c r="CH20" i="16"/>
  <c r="CF20" i="16"/>
  <c r="CE20" i="16"/>
  <c r="CC20" i="16"/>
  <c r="CA20" i="16"/>
  <c r="BY20" i="16"/>
  <c r="BW20" i="16"/>
  <c r="BU20" i="16"/>
  <c r="BQ20" i="16"/>
  <c r="BK20" i="16"/>
  <c r="AW20" i="16"/>
  <c r="AU20" i="16"/>
  <c r="AS20" i="16"/>
  <c r="AR20" i="16"/>
  <c r="AP20" i="16"/>
  <c r="AN20" i="16"/>
  <c r="AK20" i="16"/>
  <c r="AI20" i="16"/>
  <c r="AG20" i="16"/>
  <c r="AF20" i="16"/>
  <c r="AD20" i="16"/>
  <c r="AB20" i="16"/>
  <c r="Z20" i="16"/>
  <c r="X20" i="16"/>
  <c r="V20" i="16"/>
  <c r="R20" i="16"/>
  <c r="L20" i="16"/>
  <c r="FF19" i="16"/>
  <c r="FC19" i="16"/>
  <c r="EZ19" i="16"/>
  <c r="EN19" i="16"/>
  <c r="EK19" i="16"/>
  <c r="EH19" i="16"/>
  <c r="DQ19" i="16"/>
  <c r="DI19" i="16"/>
  <c r="DE19" i="16"/>
  <c r="CV19" i="16"/>
  <c r="CT19" i="16"/>
  <c r="CR19" i="16"/>
  <c r="CQ19" i="16"/>
  <c r="CO19" i="16"/>
  <c r="CM19" i="16"/>
  <c r="CJ19" i="16"/>
  <c r="CH19" i="16"/>
  <c r="CF19" i="16"/>
  <c r="CE19" i="16"/>
  <c r="CC19" i="16"/>
  <c r="CA19" i="16"/>
  <c r="BY19" i="16"/>
  <c r="BW19" i="16"/>
  <c r="BU19" i="16"/>
  <c r="BQ19" i="16"/>
  <c r="BK19" i="16"/>
  <c r="AW19" i="16"/>
  <c r="AU19" i="16"/>
  <c r="AS19" i="16"/>
  <c r="AR19" i="16"/>
  <c r="AP19" i="16"/>
  <c r="AN19" i="16"/>
  <c r="AK19" i="16"/>
  <c r="AI19" i="16"/>
  <c r="AG19" i="16"/>
  <c r="AF19" i="16"/>
  <c r="AD19" i="16"/>
  <c r="AB19" i="16"/>
  <c r="Z19" i="16"/>
  <c r="X19" i="16"/>
  <c r="V19" i="16"/>
  <c r="R19" i="16"/>
  <c r="L19" i="16"/>
  <c r="FF18" i="16"/>
  <c r="FC18" i="16"/>
  <c r="EZ18" i="16"/>
  <c r="EN18" i="16"/>
  <c r="EK18" i="16"/>
  <c r="EH18" i="16"/>
  <c r="DQ18" i="16"/>
  <c r="DI18" i="16"/>
  <c r="DE18" i="16"/>
  <c r="CV18" i="16"/>
  <c r="CT18" i="16"/>
  <c r="CR18" i="16"/>
  <c r="CQ18" i="16"/>
  <c r="CO18" i="16"/>
  <c r="CM18" i="16"/>
  <c r="CJ18" i="16"/>
  <c r="CH18" i="16"/>
  <c r="CF18" i="16"/>
  <c r="CE18" i="16"/>
  <c r="CC18" i="16"/>
  <c r="CA18" i="16"/>
  <c r="BY18" i="16"/>
  <c r="BW18" i="16"/>
  <c r="BU18" i="16"/>
  <c r="BQ18" i="16"/>
  <c r="BK18" i="16"/>
  <c r="BJ18" i="16"/>
  <c r="AW18" i="16"/>
  <c r="AU18" i="16"/>
  <c r="AS18" i="16"/>
  <c r="AR18" i="16"/>
  <c r="AP18" i="16"/>
  <c r="AN18" i="16"/>
  <c r="AK18" i="16"/>
  <c r="AI18" i="16"/>
  <c r="AG18" i="16"/>
  <c r="AF18" i="16"/>
  <c r="AD18" i="16"/>
  <c r="AB18" i="16"/>
  <c r="Z18" i="16"/>
  <c r="EF18" i="16" s="1"/>
  <c r="X18" i="16"/>
  <c r="V18" i="16"/>
  <c r="R18" i="16"/>
  <c r="L18" i="16"/>
  <c r="FF17" i="16"/>
  <c r="FC17" i="16"/>
  <c r="EZ17" i="16"/>
  <c r="EN17" i="16"/>
  <c r="EK17" i="16"/>
  <c r="EH17" i="16"/>
  <c r="DQ17" i="16"/>
  <c r="DI17" i="16"/>
  <c r="DE17" i="16"/>
  <c r="CV17" i="16"/>
  <c r="CT17" i="16"/>
  <c r="CR17" i="16"/>
  <c r="CQ17" i="16"/>
  <c r="CO17" i="16"/>
  <c r="CM17" i="16"/>
  <c r="CJ17" i="16"/>
  <c r="CH17" i="16"/>
  <c r="CF17" i="16"/>
  <c r="CE17" i="16"/>
  <c r="CC17" i="16"/>
  <c r="CA17" i="16"/>
  <c r="BY17" i="16"/>
  <c r="BW17" i="16"/>
  <c r="BU17" i="16"/>
  <c r="BQ17" i="16"/>
  <c r="BK17" i="16"/>
  <c r="AW17" i="16"/>
  <c r="AU17" i="16"/>
  <c r="AS17" i="16"/>
  <c r="AR17" i="16"/>
  <c r="AP17" i="16"/>
  <c r="AN17" i="16"/>
  <c r="AK17" i="16"/>
  <c r="AI17" i="16"/>
  <c r="AG17" i="16"/>
  <c r="AF17" i="16"/>
  <c r="AD17" i="16"/>
  <c r="AB17" i="16"/>
  <c r="Z17" i="16"/>
  <c r="X17" i="16"/>
  <c r="V17" i="16"/>
  <c r="DZ17" i="16" s="1"/>
  <c r="R17" i="16"/>
  <c r="L17" i="16"/>
  <c r="FF16" i="16"/>
  <c r="FC16" i="16"/>
  <c r="EZ16" i="16"/>
  <c r="EN16" i="16"/>
  <c r="EK16" i="16"/>
  <c r="EH16" i="16"/>
  <c r="DQ16" i="16"/>
  <c r="DI16" i="16"/>
  <c r="DE16" i="16"/>
  <c r="CV16" i="16"/>
  <c r="CT16" i="16"/>
  <c r="CR16" i="16"/>
  <c r="CQ16" i="16"/>
  <c r="CO16" i="16"/>
  <c r="CM16" i="16"/>
  <c r="CJ16" i="16"/>
  <c r="CH16" i="16"/>
  <c r="CF16" i="16"/>
  <c r="CE16" i="16"/>
  <c r="CC16" i="16"/>
  <c r="CA16" i="16"/>
  <c r="BY16" i="16"/>
  <c r="BW16" i="16"/>
  <c r="BU16" i="16"/>
  <c r="BQ16" i="16"/>
  <c r="BK16" i="16"/>
  <c r="AW16" i="16"/>
  <c r="AU16" i="16"/>
  <c r="AS16" i="16"/>
  <c r="AR16" i="16"/>
  <c r="AP16" i="16"/>
  <c r="AN16" i="16"/>
  <c r="AK16" i="16"/>
  <c r="AI16" i="16"/>
  <c r="AG16" i="16"/>
  <c r="AF16" i="16"/>
  <c r="AD16" i="16"/>
  <c r="AB16" i="16"/>
  <c r="Z16" i="16"/>
  <c r="X16" i="16"/>
  <c r="ED16" i="16" s="1"/>
  <c r="V16" i="16"/>
  <c r="DZ16" i="16" s="1"/>
  <c r="R16" i="16"/>
  <c r="L16" i="16"/>
  <c r="FF15" i="16"/>
  <c r="FC15" i="16"/>
  <c r="EZ15" i="16"/>
  <c r="EN15" i="16"/>
  <c r="EK15" i="16"/>
  <c r="EH15" i="16"/>
  <c r="DQ15" i="16"/>
  <c r="DI15" i="16"/>
  <c r="DE15" i="16"/>
  <c r="CV15" i="16"/>
  <c r="CT15" i="16"/>
  <c r="CR15" i="16"/>
  <c r="CQ15" i="16"/>
  <c r="CO15" i="16"/>
  <c r="CM15" i="16"/>
  <c r="CJ15" i="16"/>
  <c r="CH15" i="16"/>
  <c r="CF15" i="16"/>
  <c r="CE15" i="16"/>
  <c r="CC15" i="16"/>
  <c r="CA15" i="16"/>
  <c r="BY15" i="16"/>
  <c r="BW15" i="16"/>
  <c r="BU15" i="16"/>
  <c r="BQ15" i="16"/>
  <c r="BK15" i="16"/>
  <c r="AW15" i="16"/>
  <c r="AU15" i="16"/>
  <c r="AS15" i="16"/>
  <c r="AR15" i="16"/>
  <c r="AP15" i="16"/>
  <c r="AN15" i="16"/>
  <c r="AK15" i="16"/>
  <c r="AI15" i="16"/>
  <c r="AG15" i="16"/>
  <c r="AF15" i="16"/>
  <c r="AD15" i="16"/>
  <c r="AB15" i="16"/>
  <c r="Z15" i="16"/>
  <c r="X15" i="16"/>
  <c r="V15" i="16"/>
  <c r="R15" i="16"/>
  <c r="Q15" i="16"/>
  <c r="L15" i="16"/>
  <c r="FF14" i="16"/>
  <c r="FC14" i="16"/>
  <c r="EZ14" i="16"/>
  <c r="EN14" i="16"/>
  <c r="EK14" i="16"/>
  <c r="EH14" i="16"/>
  <c r="DQ14" i="16"/>
  <c r="DI14" i="16"/>
  <c r="DE14" i="16"/>
  <c r="CV14" i="16"/>
  <c r="CT14" i="16"/>
  <c r="CR14" i="16"/>
  <c r="CQ14" i="16"/>
  <c r="CO14" i="16"/>
  <c r="CM14" i="16"/>
  <c r="CJ14" i="16"/>
  <c r="CH14" i="16"/>
  <c r="CF14" i="16"/>
  <c r="CE14" i="16"/>
  <c r="CC14" i="16"/>
  <c r="CA14" i="16"/>
  <c r="BY14" i="16"/>
  <c r="BW14" i="16"/>
  <c r="BU14" i="16"/>
  <c r="BQ14" i="16"/>
  <c r="BK14" i="16"/>
  <c r="AW14" i="16"/>
  <c r="AU14" i="16"/>
  <c r="AS14" i="16"/>
  <c r="AR14" i="16"/>
  <c r="AP14" i="16"/>
  <c r="AN14" i="16"/>
  <c r="AK14" i="16"/>
  <c r="AI14" i="16"/>
  <c r="AG14" i="16"/>
  <c r="AF14" i="16"/>
  <c r="AD14" i="16"/>
  <c r="AB14" i="16"/>
  <c r="Z14" i="16"/>
  <c r="X14" i="16"/>
  <c r="V14" i="16"/>
  <c r="R14" i="16"/>
  <c r="L14" i="16"/>
  <c r="FF13" i="16"/>
  <c r="FC13" i="16"/>
  <c r="EZ13" i="16"/>
  <c r="EN13" i="16"/>
  <c r="EK13" i="16"/>
  <c r="EH13" i="16"/>
  <c r="DQ13" i="16"/>
  <c r="DI13" i="16"/>
  <c r="DE13" i="16"/>
  <c r="CV13" i="16"/>
  <c r="CT13" i="16"/>
  <c r="CR13" i="16"/>
  <c r="CQ13" i="16"/>
  <c r="CO13" i="16"/>
  <c r="CM13" i="16"/>
  <c r="CJ13" i="16"/>
  <c r="CH13" i="16"/>
  <c r="CF13" i="16"/>
  <c r="CE13" i="16"/>
  <c r="CC13" i="16"/>
  <c r="CA13" i="16"/>
  <c r="BY13" i="16"/>
  <c r="BW13" i="16"/>
  <c r="BU13" i="16"/>
  <c r="BQ13" i="16"/>
  <c r="BK13" i="16"/>
  <c r="BJ13" i="16"/>
  <c r="BG13" i="16"/>
  <c r="AW13" i="16"/>
  <c r="AU13" i="16"/>
  <c r="AS13" i="16"/>
  <c r="AR13" i="16"/>
  <c r="AP13" i="16"/>
  <c r="AN13" i="16"/>
  <c r="AK13" i="16"/>
  <c r="AI13" i="16"/>
  <c r="AG13" i="16"/>
  <c r="AF13" i="16"/>
  <c r="AD13" i="16"/>
  <c r="AB13" i="16"/>
  <c r="Z13" i="16"/>
  <c r="X13" i="16"/>
  <c r="V13" i="16"/>
  <c r="R13" i="16"/>
  <c r="L13" i="16"/>
  <c r="FF11" i="16"/>
  <c r="FC11" i="16"/>
  <c r="EZ11" i="16"/>
  <c r="EN11" i="16"/>
  <c r="EK11" i="16"/>
  <c r="EH11" i="16"/>
  <c r="DQ11" i="16"/>
  <c r="DI11" i="16"/>
  <c r="DE11" i="16"/>
  <c r="CV11" i="16"/>
  <c r="CT11" i="16"/>
  <c r="CR11" i="16"/>
  <c r="CQ11" i="16"/>
  <c r="CO11" i="16"/>
  <c r="CM11" i="16"/>
  <c r="CJ11" i="16"/>
  <c r="CH11" i="16"/>
  <c r="CE11" i="16"/>
  <c r="CC11" i="16"/>
  <c r="CA11" i="16"/>
  <c r="BY11" i="16"/>
  <c r="BW11" i="16"/>
  <c r="BU11" i="16"/>
  <c r="BQ11" i="16"/>
  <c r="BP11" i="16"/>
  <c r="BK11" i="16"/>
  <c r="BG11" i="16"/>
  <c r="AW11" i="16"/>
  <c r="AU11" i="16"/>
  <c r="AS11" i="16"/>
  <c r="AR11" i="16"/>
  <c r="AP11" i="16"/>
  <c r="AN11" i="16"/>
  <c r="AK11" i="16"/>
  <c r="AI11" i="16"/>
  <c r="AG11" i="16"/>
  <c r="AF11" i="16"/>
  <c r="AB11" i="16"/>
  <c r="Z11" i="16"/>
  <c r="X11" i="16"/>
  <c r="DZ11" i="16"/>
  <c r="R11" i="16"/>
  <c r="Q11" i="16"/>
  <c r="L11" i="16"/>
  <c r="FF10" i="16"/>
  <c r="FC10" i="16"/>
  <c r="EZ10" i="16"/>
  <c r="EN10" i="16"/>
  <c r="EK10" i="16"/>
  <c r="EH10" i="16"/>
  <c r="DQ10" i="16"/>
  <c r="DI10" i="16"/>
  <c r="DE10" i="16"/>
  <c r="CV10" i="16"/>
  <c r="CT10" i="16"/>
  <c r="CR10" i="16"/>
  <c r="CQ10" i="16"/>
  <c r="CO10" i="16"/>
  <c r="CM10" i="16"/>
  <c r="CJ10" i="16"/>
  <c r="CH10" i="16"/>
  <c r="CF10" i="16"/>
  <c r="CE10" i="16"/>
  <c r="CC10" i="16"/>
  <c r="CA10" i="16"/>
  <c r="BY10" i="16"/>
  <c r="BW10" i="16"/>
  <c r="BU10" i="16"/>
  <c r="BQ10" i="16"/>
  <c r="BP10" i="16"/>
  <c r="BK10" i="16"/>
  <c r="AW10" i="16"/>
  <c r="AU10" i="16"/>
  <c r="AS10" i="16"/>
  <c r="AR10" i="16"/>
  <c r="AP10" i="16"/>
  <c r="AN10" i="16"/>
  <c r="AK10" i="16"/>
  <c r="AI10" i="16"/>
  <c r="AG10" i="16"/>
  <c r="AF10" i="16"/>
  <c r="AD10" i="16"/>
  <c r="AB10" i="16"/>
  <c r="Z10" i="16"/>
  <c r="X10" i="16"/>
  <c r="V10" i="16"/>
  <c r="R10" i="16"/>
  <c r="Q10" i="16"/>
  <c r="L10" i="16"/>
  <c r="H10" i="16"/>
  <c r="FF9" i="16"/>
  <c r="FC9" i="16"/>
  <c r="EZ9" i="16"/>
  <c r="EN9" i="16"/>
  <c r="EK9" i="16"/>
  <c r="EH9" i="16"/>
  <c r="DQ9" i="16"/>
  <c r="DI9" i="16"/>
  <c r="DE9" i="16"/>
  <c r="CV9" i="16"/>
  <c r="CT9" i="16"/>
  <c r="CR9" i="16"/>
  <c r="CQ9" i="16"/>
  <c r="CO9" i="16"/>
  <c r="CM9" i="16"/>
  <c r="CJ9" i="16"/>
  <c r="CH9" i="16"/>
  <c r="CF9" i="16"/>
  <c r="CE9" i="16"/>
  <c r="CC9" i="16"/>
  <c r="CA9" i="16"/>
  <c r="BY9" i="16"/>
  <c r="BW9" i="16"/>
  <c r="BU9" i="16"/>
  <c r="BQ9" i="16"/>
  <c r="BK9" i="16"/>
  <c r="BJ9" i="16"/>
  <c r="AW9" i="16"/>
  <c r="AU9" i="16"/>
  <c r="AS9" i="16"/>
  <c r="AR9" i="16"/>
  <c r="AP9" i="16"/>
  <c r="AN9" i="16"/>
  <c r="AK9" i="16"/>
  <c r="AI9" i="16"/>
  <c r="AG9" i="16"/>
  <c r="AF9" i="16"/>
  <c r="AD9" i="16"/>
  <c r="AB9" i="16"/>
  <c r="Z9" i="16"/>
  <c r="X9" i="16"/>
  <c r="V9" i="16"/>
  <c r="R9" i="16"/>
  <c r="L9" i="16"/>
  <c r="K9" i="16"/>
  <c r="FF8" i="16"/>
  <c r="FC8" i="16"/>
  <c r="EZ8" i="16"/>
  <c r="EN8" i="16"/>
  <c r="EK8" i="16"/>
  <c r="EH8" i="16"/>
  <c r="DQ8" i="16"/>
  <c r="DI8" i="16"/>
  <c r="DE8" i="16"/>
  <c r="CV8" i="16"/>
  <c r="CT8" i="16"/>
  <c r="CR8" i="16"/>
  <c r="CQ8" i="16"/>
  <c r="CO8" i="16"/>
  <c r="CM8" i="16"/>
  <c r="CJ8" i="16"/>
  <c r="CH8" i="16"/>
  <c r="CF8" i="16"/>
  <c r="CE8" i="16"/>
  <c r="CC8" i="16"/>
  <c r="CA8" i="16"/>
  <c r="BY8" i="16"/>
  <c r="BW8" i="16"/>
  <c r="BU8" i="16"/>
  <c r="BQ8" i="16"/>
  <c r="BK8" i="16"/>
  <c r="BG8" i="16"/>
  <c r="AW8" i="16"/>
  <c r="AU8" i="16"/>
  <c r="AS8" i="16"/>
  <c r="AR8" i="16"/>
  <c r="AP8" i="16"/>
  <c r="AN8" i="16"/>
  <c r="AK8" i="16"/>
  <c r="AI8" i="16"/>
  <c r="AG8" i="16"/>
  <c r="AF8" i="16"/>
  <c r="AD8" i="16"/>
  <c r="AB8" i="16"/>
  <c r="Z8" i="16"/>
  <c r="X8" i="16"/>
  <c r="V8" i="16"/>
  <c r="EA8" i="16" s="1"/>
  <c r="R8" i="16"/>
  <c r="L8" i="16"/>
  <c r="FF7" i="16"/>
  <c r="FC7" i="16"/>
  <c r="EZ7" i="16"/>
  <c r="EN7" i="16"/>
  <c r="EK7" i="16"/>
  <c r="EH7" i="16"/>
  <c r="DQ7" i="16"/>
  <c r="DI7" i="16"/>
  <c r="DE7" i="16"/>
  <c r="CV7" i="16"/>
  <c r="CT7" i="16"/>
  <c r="CR7" i="16"/>
  <c r="CQ7" i="16"/>
  <c r="CO7" i="16"/>
  <c r="CM7" i="16"/>
  <c r="CJ7" i="16"/>
  <c r="CH7" i="16"/>
  <c r="CF7" i="16"/>
  <c r="CE7" i="16"/>
  <c r="CC7" i="16"/>
  <c r="CA7" i="16"/>
  <c r="BY7" i="16"/>
  <c r="BW7" i="16"/>
  <c r="BU7" i="16"/>
  <c r="BQ7" i="16"/>
  <c r="BK7" i="16"/>
  <c r="BG7" i="16"/>
  <c r="AW7" i="16"/>
  <c r="AU7" i="16"/>
  <c r="AS7" i="16"/>
  <c r="AR7" i="16"/>
  <c r="AP7" i="16"/>
  <c r="AN7" i="16"/>
  <c r="AK7" i="16"/>
  <c r="AI7" i="16"/>
  <c r="AG7" i="16"/>
  <c r="AF7" i="16"/>
  <c r="AD7" i="16"/>
  <c r="AB7" i="16"/>
  <c r="Z7" i="16"/>
  <c r="X7" i="16"/>
  <c r="V7" i="16"/>
  <c r="R7" i="16"/>
  <c r="L7" i="16"/>
  <c r="FF6" i="16"/>
  <c r="FC6" i="16"/>
  <c r="EZ6" i="16"/>
  <c r="EN6" i="16"/>
  <c r="EK6" i="16"/>
  <c r="EH6" i="16"/>
  <c r="DQ6" i="16"/>
  <c r="DI6" i="16"/>
  <c r="DE6" i="16"/>
  <c r="CV6" i="16"/>
  <c r="CT6" i="16"/>
  <c r="CR6" i="16"/>
  <c r="CQ6" i="16"/>
  <c r="CO6" i="16"/>
  <c r="CM6" i="16"/>
  <c r="CJ6" i="16"/>
  <c r="CH6" i="16"/>
  <c r="CF6" i="16"/>
  <c r="CE6" i="16"/>
  <c r="CC6" i="16"/>
  <c r="CA6" i="16"/>
  <c r="BY6" i="16"/>
  <c r="BW6" i="16"/>
  <c r="BU6" i="16"/>
  <c r="BQ6" i="16"/>
  <c r="BP6" i="16"/>
  <c r="BK6" i="16"/>
  <c r="AW6" i="16"/>
  <c r="AU6" i="16"/>
  <c r="AS6" i="16"/>
  <c r="AR6" i="16"/>
  <c r="AP6" i="16"/>
  <c r="AN6" i="16"/>
  <c r="AK6" i="16"/>
  <c r="AI6" i="16"/>
  <c r="AG6" i="16"/>
  <c r="AF6" i="16"/>
  <c r="AD6" i="16"/>
  <c r="AB6" i="16"/>
  <c r="Z6" i="16"/>
  <c r="X6" i="16"/>
  <c r="V6" i="16"/>
  <c r="DZ6" i="16" s="1"/>
  <c r="R6" i="16"/>
  <c r="L6" i="16"/>
  <c r="H6" i="16"/>
  <c r="FF5" i="16"/>
  <c r="FC5" i="16"/>
  <c r="EZ5" i="16"/>
  <c r="EN5" i="16"/>
  <c r="EK5" i="16"/>
  <c r="EH5" i="16"/>
  <c r="DQ5" i="16"/>
  <c r="DI5" i="16"/>
  <c r="DE5" i="16"/>
  <c r="CV5" i="16"/>
  <c r="CT5" i="16"/>
  <c r="CR5" i="16"/>
  <c r="CQ5" i="16"/>
  <c r="CO5" i="16"/>
  <c r="CM5" i="16"/>
  <c r="CJ5" i="16"/>
  <c r="CH5" i="16"/>
  <c r="CF5" i="16"/>
  <c r="CE5" i="16"/>
  <c r="CC5" i="16"/>
  <c r="CA5" i="16"/>
  <c r="BY5" i="16"/>
  <c r="BW5" i="16"/>
  <c r="BU5" i="16"/>
  <c r="BQ5" i="16"/>
  <c r="BP5" i="16"/>
  <c r="BK5" i="16"/>
  <c r="BJ5" i="16"/>
  <c r="AW5" i="16"/>
  <c r="AU5" i="16"/>
  <c r="AS5" i="16"/>
  <c r="AR5" i="16"/>
  <c r="AP5" i="16"/>
  <c r="AN5" i="16"/>
  <c r="AK5" i="16"/>
  <c r="AI5" i="16"/>
  <c r="AG5" i="16"/>
  <c r="AF5" i="16"/>
  <c r="AD5" i="16"/>
  <c r="AB5" i="16"/>
  <c r="Z5" i="16"/>
  <c r="X5" i="16"/>
  <c r="V5" i="16"/>
  <c r="R5" i="16"/>
  <c r="Q5" i="16"/>
  <c r="L5" i="16"/>
  <c r="FP4" i="16"/>
  <c r="FO4" i="16"/>
  <c r="FM4" i="16"/>
  <c r="FL4" i="16"/>
  <c r="FJ4" i="16"/>
  <c r="FG4" i="16"/>
  <c r="FF4" i="16"/>
  <c r="FD4" i="16"/>
  <c r="FC4" i="16"/>
  <c r="FA4" i="16"/>
  <c r="EZ4" i="16"/>
  <c r="EX4" i="16"/>
  <c r="EW4" i="16"/>
  <c r="EU4" i="16"/>
  <c r="ET4" i="16"/>
  <c r="ER4" i="16"/>
  <c r="EQ4" i="16"/>
  <c r="EO4" i="16"/>
  <c r="EN4" i="16"/>
  <c r="EL4" i="16"/>
  <c r="EK4" i="16"/>
  <c r="EI4" i="16"/>
  <c r="EH4" i="16"/>
  <c r="DQ4" i="16"/>
  <c r="DI4" i="16"/>
  <c r="DE4" i="16"/>
  <c r="BQ4" i="16"/>
  <c r="BJ4" i="16"/>
  <c r="AS4" i="16"/>
  <c r="FI4" i="16" s="1"/>
  <c r="R4" i="16"/>
  <c r="Q4" i="16"/>
  <c r="L4" i="16"/>
  <c r="FF3" i="16"/>
  <c r="FC3" i="16"/>
  <c r="EZ3" i="16"/>
  <c r="EN3" i="16"/>
  <c r="EK3" i="16"/>
  <c r="EH3" i="16"/>
  <c r="DQ3" i="16"/>
  <c r="DI3" i="16"/>
  <c r="CV3" i="16"/>
  <c r="CT3" i="16"/>
  <c r="CQ3" i="16"/>
  <c r="CO3" i="16"/>
  <c r="CM3" i="16"/>
  <c r="CJ3" i="16"/>
  <c r="CH3" i="16"/>
  <c r="CE3" i="16"/>
  <c r="CC3" i="16"/>
  <c r="CA3" i="16"/>
  <c r="BY3" i="16"/>
  <c r="BW3" i="16"/>
  <c r="BU3" i="16"/>
  <c r="BK3" i="16"/>
  <c r="BJ3" i="16"/>
  <c r="AW3" i="16"/>
  <c r="AU3" i="16"/>
  <c r="AR3" i="16"/>
  <c r="AP3" i="16"/>
  <c r="AN3" i="16"/>
  <c r="AK3" i="16"/>
  <c r="AI3" i="16"/>
  <c r="AF3" i="16"/>
  <c r="AD3" i="16"/>
  <c r="AB3" i="16"/>
  <c r="Z3" i="16"/>
  <c r="X3" i="16"/>
  <c r="CR5" i="14"/>
  <c r="CT5" i="14"/>
  <c r="CV5" i="14"/>
  <c r="CR6" i="14"/>
  <c r="CT6" i="14"/>
  <c r="CV6" i="14"/>
  <c r="CR7" i="14"/>
  <c r="CT7" i="14"/>
  <c r="CV7" i="14"/>
  <c r="CR8" i="14"/>
  <c r="CT8" i="14"/>
  <c r="CV8" i="14"/>
  <c r="CR9" i="14"/>
  <c r="CT9" i="14"/>
  <c r="CV9" i="14"/>
  <c r="CR10" i="14"/>
  <c r="CT10" i="14"/>
  <c r="CV10" i="14"/>
  <c r="CR11" i="14"/>
  <c r="CT11" i="14"/>
  <c r="CV11" i="14"/>
  <c r="CR13" i="14"/>
  <c r="CT13" i="14"/>
  <c r="CV13" i="14"/>
  <c r="CR14" i="14"/>
  <c r="CT14" i="14"/>
  <c r="CV14" i="14"/>
  <c r="CR15" i="14"/>
  <c r="CT15" i="14"/>
  <c r="CV15" i="14"/>
  <c r="CR16" i="14"/>
  <c r="CT16" i="14"/>
  <c r="CV16" i="14"/>
  <c r="CR17" i="14"/>
  <c r="CT17" i="14"/>
  <c r="CV17" i="14"/>
  <c r="CR18" i="14"/>
  <c r="CT18" i="14"/>
  <c r="CV18" i="14"/>
  <c r="CR19" i="14"/>
  <c r="CT19" i="14"/>
  <c r="CV19" i="14"/>
  <c r="CR20" i="14"/>
  <c r="CT20" i="14"/>
  <c r="CV20" i="14"/>
  <c r="CV3" i="14"/>
  <c r="CT3" i="14"/>
  <c r="CR3" i="14"/>
  <c r="FG4" i="14"/>
  <c r="CQ5" i="14"/>
  <c r="CQ6" i="14"/>
  <c r="CQ7" i="14"/>
  <c r="CQ8" i="14"/>
  <c r="CQ9" i="14"/>
  <c r="CQ10" i="14"/>
  <c r="CQ11" i="14"/>
  <c r="CQ13" i="14"/>
  <c r="CQ14" i="14"/>
  <c r="CQ15" i="14"/>
  <c r="CQ16" i="14"/>
  <c r="CQ17" i="14"/>
  <c r="CQ18" i="14"/>
  <c r="CQ19" i="14"/>
  <c r="CQ20" i="14"/>
  <c r="CO5" i="14"/>
  <c r="CO6" i="14"/>
  <c r="CO7" i="14"/>
  <c r="CO8" i="14"/>
  <c r="CO9" i="14"/>
  <c r="CO10" i="14"/>
  <c r="CO11" i="14"/>
  <c r="CO13" i="14"/>
  <c r="CO14" i="14"/>
  <c r="CO15" i="14"/>
  <c r="CO16" i="14"/>
  <c r="CO17" i="14"/>
  <c r="CO18" i="14"/>
  <c r="CO19" i="14"/>
  <c r="CO20" i="14"/>
  <c r="CQ3" i="14"/>
  <c r="CO3" i="14"/>
  <c r="EU4" i="14"/>
  <c r="CJ6" i="14"/>
  <c r="CJ7" i="14"/>
  <c r="CJ8" i="14"/>
  <c r="CJ9" i="14"/>
  <c r="CJ10" i="14"/>
  <c r="CJ11" i="14"/>
  <c r="CJ13" i="14"/>
  <c r="CJ14" i="14"/>
  <c r="CJ15" i="14"/>
  <c r="CJ16" i="14"/>
  <c r="CJ17" i="14"/>
  <c r="CJ18" i="14"/>
  <c r="CJ19" i="14"/>
  <c r="CJ20" i="14"/>
  <c r="CJ3" i="14"/>
  <c r="CH3" i="14"/>
  <c r="CH6" i="14"/>
  <c r="CH7" i="14"/>
  <c r="CH8" i="14"/>
  <c r="CH9" i="14"/>
  <c r="CH10" i="14"/>
  <c r="CH11" i="14"/>
  <c r="CH13" i="14"/>
  <c r="CH14" i="14"/>
  <c r="CH15" i="14"/>
  <c r="CH16" i="14"/>
  <c r="CH17" i="14"/>
  <c r="CH18" i="14"/>
  <c r="CH19" i="14"/>
  <c r="CH20" i="14"/>
  <c r="CF5" i="14"/>
  <c r="CF6" i="14"/>
  <c r="CF7" i="14"/>
  <c r="CF8" i="14"/>
  <c r="CF9" i="14"/>
  <c r="CF10" i="14"/>
  <c r="CF13" i="14"/>
  <c r="CF14" i="14"/>
  <c r="CF15" i="14"/>
  <c r="CF16" i="14"/>
  <c r="CF17" i="14"/>
  <c r="CF18" i="14"/>
  <c r="CF19" i="14"/>
  <c r="CF20" i="14"/>
  <c r="CE5" i="14"/>
  <c r="CE6" i="14"/>
  <c r="CE7" i="14"/>
  <c r="CE8" i="14"/>
  <c r="CE9" i="14"/>
  <c r="CE10" i="14"/>
  <c r="CE11" i="14"/>
  <c r="CE13" i="14"/>
  <c r="CE14" i="14"/>
  <c r="CE15" i="14"/>
  <c r="CE16" i="14"/>
  <c r="CE17" i="14"/>
  <c r="CE18" i="14"/>
  <c r="CE19" i="14"/>
  <c r="CE20" i="14"/>
  <c r="CE3" i="14"/>
  <c r="CC5" i="14"/>
  <c r="CC6" i="14"/>
  <c r="CC7" i="14"/>
  <c r="CC8" i="14"/>
  <c r="CC9" i="14"/>
  <c r="CC10" i="14"/>
  <c r="CC11" i="14"/>
  <c r="CC13" i="14"/>
  <c r="CC14" i="14"/>
  <c r="CC15" i="14"/>
  <c r="CC16" i="14"/>
  <c r="CC17" i="14"/>
  <c r="CC18" i="14"/>
  <c r="CC19" i="14"/>
  <c r="CC20" i="14"/>
  <c r="BY5" i="14"/>
  <c r="BY6" i="14"/>
  <c r="BY7" i="14"/>
  <c r="BY8" i="14"/>
  <c r="BY9" i="14"/>
  <c r="BY10" i="14"/>
  <c r="BY11" i="14"/>
  <c r="BY13" i="14"/>
  <c r="BY14" i="14"/>
  <c r="BY15" i="14"/>
  <c r="BY16" i="14"/>
  <c r="BY17" i="14"/>
  <c r="BY18" i="14"/>
  <c r="BY19" i="14"/>
  <c r="BY20" i="14"/>
  <c r="BY3" i="14"/>
  <c r="BW5" i="14"/>
  <c r="BW6" i="14"/>
  <c r="BW7" i="14"/>
  <c r="BW8" i="14"/>
  <c r="BW9" i="14"/>
  <c r="BW10" i="14"/>
  <c r="BW11" i="14"/>
  <c r="BW13" i="14"/>
  <c r="BW14" i="14"/>
  <c r="BW15" i="14"/>
  <c r="BW16" i="14"/>
  <c r="BW17" i="14"/>
  <c r="BW18" i="14"/>
  <c r="BW19" i="14"/>
  <c r="BW20" i="14"/>
  <c r="BU3" i="14"/>
  <c r="BW3" i="14"/>
  <c r="AW11" i="14"/>
  <c r="AR5" i="14"/>
  <c r="AR6" i="14"/>
  <c r="AR7" i="14"/>
  <c r="AR8" i="14"/>
  <c r="AR9" i="14"/>
  <c r="AR10" i="14"/>
  <c r="AR11" i="14"/>
  <c r="AR13" i="14"/>
  <c r="AR14" i="14"/>
  <c r="AR15" i="14"/>
  <c r="AR16" i="14"/>
  <c r="AR17" i="14"/>
  <c r="AR18" i="14"/>
  <c r="AR19" i="14"/>
  <c r="AR20" i="14"/>
  <c r="AR3" i="14"/>
  <c r="AP5" i="14"/>
  <c r="AP6" i="14"/>
  <c r="AP7" i="14"/>
  <c r="AP8" i="14"/>
  <c r="AP9" i="14"/>
  <c r="AP10" i="14"/>
  <c r="AP11" i="14"/>
  <c r="AP13" i="14"/>
  <c r="AP14" i="14"/>
  <c r="AP15" i="14"/>
  <c r="AP16" i="14"/>
  <c r="AP17" i="14"/>
  <c r="AP18" i="14"/>
  <c r="AP19" i="14"/>
  <c r="AP20" i="14"/>
  <c r="AP3" i="14"/>
  <c r="AF5" i="14"/>
  <c r="AF6" i="14"/>
  <c r="AF7" i="14"/>
  <c r="AF8" i="14"/>
  <c r="AF9" i="14"/>
  <c r="AF10" i="14"/>
  <c r="AF11" i="14"/>
  <c r="AF13" i="14"/>
  <c r="AF14" i="14"/>
  <c r="AF15" i="14"/>
  <c r="AF16" i="14"/>
  <c r="AF17" i="14"/>
  <c r="AF18" i="14"/>
  <c r="AF19" i="14"/>
  <c r="AF20" i="14"/>
  <c r="AF3" i="14"/>
  <c r="AD5" i="14"/>
  <c r="AD6" i="14"/>
  <c r="AD7" i="14"/>
  <c r="AD8" i="14"/>
  <c r="EL8" i="14" s="1"/>
  <c r="AD9" i="14"/>
  <c r="EM9" i="14" s="1"/>
  <c r="AD10" i="14"/>
  <c r="AD11" i="14"/>
  <c r="AD13" i="14"/>
  <c r="AD14" i="14"/>
  <c r="AD15" i="14"/>
  <c r="AD16" i="14"/>
  <c r="AD17" i="14"/>
  <c r="EL17" i="14" s="1"/>
  <c r="AD18" i="14"/>
  <c r="AD19" i="14"/>
  <c r="AD20" i="14"/>
  <c r="AD3" i="14"/>
  <c r="Z5" i="14"/>
  <c r="AL5" i="14" s="1"/>
  <c r="Z6" i="14"/>
  <c r="EF6" i="14" s="1"/>
  <c r="Z7" i="14"/>
  <c r="Z8" i="14"/>
  <c r="EG8" i="14" s="1"/>
  <c r="Z9" i="14"/>
  <c r="EG9" i="14" s="1"/>
  <c r="Z10" i="14"/>
  <c r="Z13" i="14"/>
  <c r="Z14" i="14"/>
  <c r="EG14" i="14" s="1"/>
  <c r="Z15" i="14"/>
  <c r="EF15" i="14" s="1"/>
  <c r="Z16" i="14"/>
  <c r="Z17" i="14"/>
  <c r="EG17" i="14" s="1"/>
  <c r="Z18" i="14"/>
  <c r="EG18" i="14" s="1"/>
  <c r="Z19" i="14"/>
  <c r="Z20" i="14"/>
  <c r="Z3" i="14"/>
  <c r="X5" i="14"/>
  <c r="ED5" i="14" s="1"/>
  <c r="X6" i="14"/>
  <c r="ED6" i="14" s="1"/>
  <c r="X7" i="14"/>
  <c r="X8" i="14"/>
  <c r="X9" i="14"/>
  <c r="EC9" i="14" s="1"/>
  <c r="X10" i="14"/>
  <c r="X11" i="14"/>
  <c r="X13" i="14"/>
  <c r="X14" i="14"/>
  <c r="ED14" i="14" s="1"/>
  <c r="X15" i="14"/>
  <c r="ED15" i="14" s="1"/>
  <c r="X16" i="14"/>
  <c r="X17" i="14"/>
  <c r="X18" i="14"/>
  <c r="X19" i="14"/>
  <c r="X20" i="14"/>
  <c r="X3" i="14"/>
  <c r="ED3" i="14" s="1"/>
  <c r="V3" i="14"/>
  <c r="BU5" i="14"/>
  <c r="BU6" i="14"/>
  <c r="BU7" i="14"/>
  <c r="BU8" i="14"/>
  <c r="BU9" i="14"/>
  <c r="BU10" i="14"/>
  <c r="BU13" i="14"/>
  <c r="BU14" i="14"/>
  <c r="BU15" i="14"/>
  <c r="BU16" i="14"/>
  <c r="BU17" i="14"/>
  <c r="BU18" i="14"/>
  <c r="BU19" i="14"/>
  <c r="BU20" i="14"/>
  <c r="AU5" i="14"/>
  <c r="AW5" i="14"/>
  <c r="AU6" i="14"/>
  <c r="AW6" i="14"/>
  <c r="AU7" i="14"/>
  <c r="AW7" i="14"/>
  <c r="AU8" i="14"/>
  <c r="AW8" i="14"/>
  <c r="FO8" i="14" s="1"/>
  <c r="AU9" i="14"/>
  <c r="AW9" i="14"/>
  <c r="AU10" i="14"/>
  <c r="AW10" i="14"/>
  <c r="FO10" i="14" s="1"/>
  <c r="AU11" i="14"/>
  <c r="AU13" i="14"/>
  <c r="AW13" i="14"/>
  <c r="AU14" i="14"/>
  <c r="AW14" i="14"/>
  <c r="AU15" i="14"/>
  <c r="AW15" i="14"/>
  <c r="AU16" i="14"/>
  <c r="AW16" i="14"/>
  <c r="AU17" i="14"/>
  <c r="AW17" i="14"/>
  <c r="FO17" i="14" s="1"/>
  <c r="AU18" i="14"/>
  <c r="AW18" i="14"/>
  <c r="AU19" i="14"/>
  <c r="AW19" i="14"/>
  <c r="AU20" i="14"/>
  <c r="AW20" i="14"/>
  <c r="AW3" i="14"/>
  <c r="AU3" i="14"/>
  <c r="AS3" i="14"/>
  <c r="FI4" i="14"/>
  <c r="AS5" i="14"/>
  <c r="AS6" i="14"/>
  <c r="FI6" i="14" s="1"/>
  <c r="AS7" i="14"/>
  <c r="AS8" i="14"/>
  <c r="FI8" i="14" s="1"/>
  <c r="AS9" i="14"/>
  <c r="AS10" i="14"/>
  <c r="AS13" i="14"/>
  <c r="AS14" i="14"/>
  <c r="AS15" i="14"/>
  <c r="FI15" i="14" s="1"/>
  <c r="AS16" i="14"/>
  <c r="AS17" i="14"/>
  <c r="FI17" i="14" s="1"/>
  <c r="AS18" i="14"/>
  <c r="AS19" i="14"/>
  <c r="AS20" i="14"/>
  <c r="AB3" i="14"/>
  <c r="AJ13" i="14"/>
  <c r="V14" i="14"/>
  <c r="V20" i="14"/>
  <c r="V19" i="14"/>
  <c r="V18" i="14"/>
  <c r="V17" i="14"/>
  <c r="EA17" i="14" s="1"/>
  <c r="V16" i="14"/>
  <c r="EA16" i="14" s="1"/>
  <c r="V15" i="14"/>
  <c r="V13" i="14"/>
  <c r="DZ13" i="14" s="1"/>
  <c r="V5" i="14"/>
  <c r="V6" i="14"/>
  <c r="V7" i="14"/>
  <c r="EA7" i="14" s="1"/>
  <c r="V8" i="14"/>
  <c r="V9" i="14"/>
  <c r="V10" i="14"/>
  <c r="V11" i="14"/>
  <c r="EA11" i="14" s="1"/>
  <c r="AI5" i="14"/>
  <c r="AK5" i="14"/>
  <c r="EW5" i="14" s="1"/>
  <c r="AI6" i="14"/>
  <c r="AK6" i="14"/>
  <c r="EW6" i="14" s="1"/>
  <c r="AI7" i="14"/>
  <c r="AK7" i="14"/>
  <c r="AI8" i="14"/>
  <c r="ET8" i="14" s="1"/>
  <c r="AK8" i="14"/>
  <c r="AI9" i="14"/>
  <c r="AK9" i="14"/>
  <c r="AI10" i="14"/>
  <c r="AK10" i="14"/>
  <c r="AI11" i="14"/>
  <c r="AK11" i="14"/>
  <c r="AI13" i="14"/>
  <c r="AK13" i="14"/>
  <c r="EW13" i="14" s="1"/>
  <c r="AI14" i="14"/>
  <c r="ET14" i="14" s="1"/>
  <c r="AK14" i="14"/>
  <c r="AI15" i="14"/>
  <c r="AK15" i="14"/>
  <c r="AI16" i="14"/>
  <c r="ET16" i="14" s="1"/>
  <c r="AK16" i="14"/>
  <c r="AI17" i="14"/>
  <c r="ET17" i="14" s="1"/>
  <c r="AK17" i="14"/>
  <c r="AI18" i="14"/>
  <c r="AK18" i="14"/>
  <c r="AI19" i="14"/>
  <c r="AK19" i="14"/>
  <c r="EW19" i="14" s="1"/>
  <c r="AI20" i="14"/>
  <c r="AK20" i="14"/>
  <c r="AK3" i="14"/>
  <c r="AG5" i="14"/>
  <c r="AG6" i="14"/>
  <c r="AG7" i="14"/>
  <c r="EQ7" i="14" s="1"/>
  <c r="AG8" i="14"/>
  <c r="EQ8" i="14" s="1"/>
  <c r="AG9" i="14"/>
  <c r="AG10" i="14"/>
  <c r="AG13" i="14"/>
  <c r="EQ13" i="14" s="1"/>
  <c r="AG14" i="14"/>
  <c r="AG15" i="14"/>
  <c r="AG16" i="14"/>
  <c r="EQ16" i="14" s="1"/>
  <c r="AG17" i="14"/>
  <c r="EQ17" i="14" s="1"/>
  <c r="AG18" i="14"/>
  <c r="AG19" i="14"/>
  <c r="AG20" i="14"/>
  <c r="EQ3" i="14"/>
  <c r="FO4" i="14"/>
  <c r="FP4" i="14"/>
  <c r="FM4" i="14"/>
  <c r="FL4" i="14"/>
  <c r="FJ4" i="14"/>
  <c r="FF4" i="14"/>
  <c r="FF5" i="14"/>
  <c r="FF6" i="14"/>
  <c r="FF7" i="14"/>
  <c r="FF8" i="14"/>
  <c r="FF9" i="14"/>
  <c r="FF10" i="14"/>
  <c r="FF11" i="14"/>
  <c r="FF13" i="14"/>
  <c r="FF14" i="14"/>
  <c r="FF15" i="14"/>
  <c r="FF16" i="14"/>
  <c r="FF17" i="14"/>
  <c r="FF18" i="14"/>
  <c r="FF19" i="14"/>
  <c r="FF20" i="14"/>
  <c r="FF3" i="14"/>
  <c r="FC4" i="14"/>
  <c r="FC5" i="14"/>
  <c r="FC6" i="14"/>
  <c r="FC7" i="14"/>
  <c r="FC8" i="14"/>
  <c r="FC9" i="14"/>
  <c r="FC10" i="14"/>
  <c r="FC11" i="14"/>
  <c r="FC13" i="14"/>
  <c r="FC14" i="14"/>
  <c r="FC15" i="14"/>
  <c r="FC16" i="14"/>
  <c r="FC17" i="14"/>
  <c r="FC18" i="14"/>
  <c r="FC19" i="14"/>
  <c r="FC20" i="14"/>
  <c r="FC3" i="14"/>
  <c r="EZ3" i="14"/>
  <c r="EX4" i="14"/>
  <c r="EW4" i="14"/>
  <c r="ET4" i="14"/>
  <c r="ER4" i="14"/>
  <c r="EQ4" i="14"/>
  <c r="EO4" i="14"/>
  <c r="EN4" i="14"/>
  <c r="EN5" i="14"/>
  <c r="EN6" i="14"/>
  <c r="EN7" i="14"/>
  <c r="EN8" i="14"/>
  <c r="EN9" i="14"/>
  <c r="EN10" i="14"/>
  <c r="EN11" i="14"/>
  <c r="EN13" i="14"/>
  <c r="EN14" i="14"/>
  <c r="EN15" i="14"/>
  <c r="EN16" i="14"/>
  <c r="EN17" i="14"/>
  <c r="EN18" i="14"/>
  <c r="EN19" i="14"/>
  <c r="EN20" i="14"/>
  <c r="EN3" i="14"/>
  <c r="EK3" i="14"/>
  <c r="EK4" i="14"/>
  <c r="EK5" i="14"/>
  <c r="EK6" i="14"/>
  <c r="EK7" i="14"/>
  <c r="EK8" i="14"/>
  <c r="EK9" i="14"/>
  <c r="EK10" i="14"/>
  <c r="EK11" i="14"/>
  <c r="EK13" i="14"/>
  <c r="EK14" i="14"/>
  <c r="EK15" i="14"/>
  <c r="EK16" i="14"/>
  <c r="EK17" i="14"/>
  <c r="EK18" i="14"/>
  <c r="EK19" i="14"/>
  <c r="EK20" i="14"/>
  <c r="EH3" i="14"/>
  <c r="DI3" i="14"/>
  <c r="DE4" i="14"/>
  <c r="DE5" i="14"/>
  <c r="DE6" i="14"/>
  <c r="DE7" i="14"/>
  <c r="DE8" i="14"/>
  <c r="DE9" i="14"/>
  <c r="DE10" i="14"/>
  <c r="DE11" i="14"/>
  <c r="DE13" i="14"/>
  <c r="DE14" i="14"/>
  <c r="DE15" i="14"/>
  <c r="DE16" i="14"/>
  <c r="DE17" i="14"/>
  <c r="DE18" i="14"/>
  <c r="DE19" i="14"/>
  <c r="DE20" i="14"/>
  <c r="DE3" i="14"/>
  <c r="BQ3" i="14"/>
  <c r="BQ4" i="14"/>
  <c r="BQ5" i="14"/>
  <c r="BQ6" i="14"/>
  <c r="BQ7" i="14"/>
  <c r="BQ8" i="14"/>
  <c r="BQ9" i="14"/>
  <c r="BQ10" i="14"/>
  <c r="BQ11" i="14"/>
  <c r="BQ13" i="14"/>
  <c r="BQ14" i="14"/>
  <c r="BQ15" i="14"/>
  <c r="BQ16" i="14"/>
  <c r="BQ17" i="14"/>
  <c r="BQ18" i="14"/>
  <c r="BQ19" i="14"/>
  <c r="BQ20" i="14"/>
  <c r="BK4" i="14"/>
  <c r="BK5" i="14"/>
  <c r="BK6" i="14"/>
  <c r="BK7" i="14"/>
  <c r="BK8" i="14"/>
  <c r="BK9" i="14"/>
  <c r="BK10" i="14"/>
  <c r="BK11" i="14"/>
  <c r="BK13" i="14"/>
  <c r="BK14" i="14"/>
  <c r="BK15" i="14"/>
  <c r="BK16" i="14"/>
  <c r="BK17" i="14"/>
  <c r="BK18" i="14"/>
  <c r="BK19" i="14"/>
  <c r="BK20" i="14"/>
  <c r="BK3" i="14"/>
  <c r="R4" i="14"/>
  <c r="R5" i="14"/>
  <c r="R6" i="14"/>
  <c r="R7" i="14"/>
  <c r="R8" i="14"/>
  <c r="R9" i="14"/>
  <c r="R10" i="14"/>
  <c r="R11" i="14"/>
  <c r="R13" i="14"/>
  <c r="R14" i="14"/>
  <c r="R15" i="14"/>
  <c r="R16" i="14"/>
  <c r="R17" i="14"/>
  <c r="R18" i="14"/>
  <c r="R19" i="14"/>
  <c r="R20" i="14"/>
  <c r="R3" i="14"/>
  <c r="L4" i="14"/>
  <c r="L5" i="14"/>
  <c r="L6" i="14"/>
  <c r="L7" i="14"/>
  <c r="L8" i="14"/>
  <c r="L9" i="14"/>
  <c r="L10" i="14"/>
  <c r="L11" i="14"/>
  <c r="L13" i="14"/>
  <c r="L14" i="14"/>
  <c r="L15" i="14"/>
  <c r="L16" i="14"/>
  <c r="L17" i="14"/>
  <c r="L18" i="14"/>
  <c r="L19" i="14"/>
  <c r="L20" i="14"/>
  <c r="EZ20" i="14"/>
  <c r="DQ20" i="14"/>
  <c r="EH20" i="14"/>
  <c r="DI20" i="14"/>
  <c r="CM20" i="14"/>
  <c r="BP20" i="14"/>
  <c r="CA20" i="14"/>
  <c r="BJ20" i="14"/>
  <c r="BG20" i="14"/>
  <c r="AN20" i="14"/>
  <c r="Q20" i="14"/>
  <c r="AB20" i="14"/>
  <c r="K20" i="14"/>
  <c r="H20" i="14"/>
  <c r="EZ19" i="14"/>
  <c r="DQ19" i="14"/>
  <c r="EH19" i="14"/>
  <c r="DI19" i="14"/>
  <c r="CM19" i="14"/>
  <c r="CA19" i="14"/>
  <c r="BG19" i="14"/>
  <c r="AN19" i="14"/>
  <c r="Q19" i="14"/>
  <c r="AB19" i="14"/>
  <c r="K19" i="14"/>
  <c r="H19" i="14"/>
  <c r="EZ18" i="14"/>
  <c r="DQ18" i="14"/>
  <c r="EH18" i="14"/>
  <c r="DI18" i="14"/>
  <c r="CM18" i="14"/>
  <c r="CA18" i="14"/>
  <c r="CG18" i="14" s="1"/>
  <c r="BJ18" i="14"/>
  <c r="BG18" i="14"/>
  <c r="AN18" i="14"/>
  <c r="Q18" i="14"/>
  <c r="AB18" i="14"/>
  <c r="K18" i="14"/>
  <c r="H18" i="14"/>
  <c r="EZ17" i="14"/>
  <c r="DQ17" i="14"/>
  <c r="EH17" i="14"/>
  <c r="DI17" i="14"/>
  <c r="CM17" i="14"/>
  <c r="BP17" i="14"/>
  <c r="CA17" i="14"/>
  <c r="BJ17" i="14"/>
  <c r="BG17" i="14"/>
  <c r="AN17" i="14"/>
  <c r="Q17" i="14"/>
  <c r="AB17" i="14"/>
  <c r="K17" i="14"/>
  <c r="H17" i="14"/>
  <c r="EZ16" i="14"/>
  <c r="DQ16" i="14"/>
  <c r="EH16" i="14"/>
  <c r="DI16" i="14"/>
  <c r="CM16" i="14"/>
  <c r="CA16" i="14"/>
  <c r="CG16" i="14" s="1"/>
  <c r="BJ16" i="14"/>
  <c r="BG16" i="14"/>
  <c r="AN16" i="14"/>
  <c r="Q16" i="14"/>
  <c r="AB16" i="14"/>
  <c r="K16" i="14"/>
  <c r="H16" i="14"/>
  <c r="EZ15" i="14"/>
  <c r="DQ15" i="14"/>
  <c r="EH15" i="14"/>
  <c r="DI15" i="14"/>
  <c r="CM15" i="14"/>
  <c r="CA15" i="14"/>
  <c r="CG15" i="14" s="1"/>
  <c r="BJ15" i="14"/>
  <c r="BG15" i="14"/>
  <c r="AN15" i="14"/>
  <c r="Q15" i="14"/>
  <c r="AB15" i="14"/>
  <c r="K15" i="14"/>
  <c r="H15" i="14"/>
  <c r="EZ14" i="14"/>
  <c r="DQ14" i="14"/>
  <c r="EH14" i="14"/>
  <c r="DI14" i="14"/>
  <c r="CM14" i="14"/>
  <c r="CA14" i="14"/>
  <c r="BJ14" i="14"/>
  <c r="BG14" i="14"/>
  <c r="AN14" i="14"/>
  <c r="Q14" i="14"/>
  <c r="AB14" i="14"/>
  <c r="K14" i="14"/>
  <c r="H14" i="14"/>
  <c r="EZ13" i="14"/>
  <c r="DQ13" i="14"/>
  <c r="EH13" i="14"/>
  <c r="DI13" i="14"/>
  <c r="CM13" i="14"/>
  <c r="CS13" i="14" s="1"/>
  <c r="BP13" i="14"/>
  <c r="CA13" i="14"/>
  <c r="CG13" i="14" s="1"/>
  <c r="BJ13" i="14"/>
  <c r="BG13" i="14"/>
  <c r="AN13" i="14"/>
  <c r="Q13" i="14"/>
  <c r="AB13" i="14"/>
  <c r="K13" i="14"/>
  <c r="H13" i="14"/>
  <c r="EZ11" i="14"/>
  <c r="DQ11" i="14"/>
  <c r="EH11" i="14"/>
  <c r="DI11" i="14"/>
  <c r="CM11" i="14"/>
  <c r="CS11" i="14" s="1"/>
  <c r="CA11" i="14"/>
  <c r="CG11" i="14" s="1"/>
  <c r="BJ11" i="14"/>
  <c r="BG11" i="14"/>
  <c r="AN11" i="14"/>
  <c r="Q11" i="14"/>
  <c r="AB11" i="14"/>
  <c r="K11" i="14"/>
  <c r="H11" i="14"/>
  <c r="EZ10" i="14"/>
  <c r="DQ10" i="14"/>
  <c r="EH10" i="14"/>
  <c r="DI10" i="14"/>
  <c r="CM10" i="14"/>
  <c r="CA10" i="14"/>
  <c r="BG10" i="14"/>
  <c r="AN10" i="14"/>
  <c r="Q10" i="14"/>
  <c r="AB10" i="14"/>
  <c r="K10" i="14"/>
  <c r="H10" i="14"/>
  <c r="EZ9" i="14"/>
  <c r="DQ9" i="14"/>
  <c r="EH9" i="14"/>
  <c r="DI9" i="14"/>
  <c r="CM9" i="14"/>
  <c r="CA9" i="14"/>
  <c r="BJ9" i="14"/>
  <c r="BG9" i="14"/>
  <c r="AN9" i="14"/>
  <c r="Q9" i="14"/>
  <c r="AB9" i="14"/>
  <c r="K9" i="14"/>
  <c r="H9" i="14"/>
  <c r="EZ8" i="14"/>
  <c r="DQ8" i="14"/>
  <c r="EH8" i="14"/>
  <c r="DI8" i="14"/>
  <c r="CM8" i="14"/>
  <c r="BP8" i="14"/>
  <c r="CA8" i="14"/>
  <c r="BJ8" i="14"/>
  <c r="BG8" i="14"/>
  <c r="AN8" i="14"/>
  <c r="Q8" i="14"/>
  <c r="AB8" i="14"/>
  <c r="K8" i="14"/>
  <c r="H8" i="14"/>
  <c r="EZ7" i="14"/>
  <c r="DQ7" i="14"/>
  <c r="EH7" i="14"/>
  <c r="DI7" i="14"/>
  <c r="CM7" i="14"/>
  <c r="CA7" i="14"/>
  <c r="CG7" i="14" s="1"/>
  <c r="BJ7" i="14"/>
  <c r="BG7" i="14"/>
  <c r="AN7" i="14"/>
  <c r="Q7" i="14"/>
  <c r="AB7" i="14"/>
  <c r="K7" i="14"/>
  <c r="H7" i="14"/>
  <c r="EZ6" i="14"/>
  <c r="DQ6" i="14"/>
  <c r="EH6" i="14"/>
  <c r="DI6" i="14"/>
  <c r="CM6" i="14"/>
  <c r="CA6" i="14"/>
  <c r="CG6" i="14" s="1"/>
  <c r="BJ6" i="14"/>
  <c r="BG6" i="14"/>
  <c r="AN6" i="14"/>
  <c r="Q6" i="14"/>
  <c r="AB6" i="14"/>
  <c r="K6" i="14"/>
  <c r="H6" i="14"/>
  <c r="EZ5" i="14"/>
  <c r="DQ5" i="14"/>
  <c r="EH5" i="14"/>
  <c r="DI5" i="14"/>
  <c r="CM5" i="14"/>
  <c r="CA5" i="14"/>
  <c r="BJ5" i="14"/>
  <c r="BG5" i="14"/>
  <c r="AN5" i="14"/>
  <c r="AT5" i="14" s="1"/>
  <c r="Q5" i="14"/>
  <c r="AB5" i="14"/>
  <c r="K5" i="14"/>
  <c r="H5" i="14"/>
  <c r="FA4" i="14"/>
  <c r="EZ4" i="14"/>
  <c r="DQ4" i="14"/>
  <c r="EI4" i="14"/>
  <c r="EH4" i="14"/>
  <c r="DI4" i="14"/>
  <c r="BJ4" i="14"/>
  <c r="BG4" i="14"/>
  <c r="Q4" i="14"/>
  <c r="H4" i="14"/>
  <c r="DQ3" i="14"/>
  <c r="CM3" i="14"/>
  <c r="BP3" i="14"/>
  <c r="CA3" i="14"/>
  <c r="BG3" i="14"/>
  <c r="AN3" i="14"/>
  <c r="Q3" i="14"/>
  <c r="K3" i="14"/>
  <c r="H3" i="14"/>
  <c r="FL8" i="18" l="1"/>
  <c r="AT14" i="18"/>
  <c r="CW18" i="18"/>
  <c r="FO6" i="18"/>
  <c r="ET13" i="18"/>
  <c r="CI3" i="18"/>
  <c r="AX15" i="18"/>
  <c r="FL18" i="18"/>
  <c r="CW5" i="17"/>
  <c r="EC9" i="17"/>
  <c r="AL16" i="17"/>
  <c r="FO11" i="17"/>
  <c r="FA6" i="17"/>
  <c r="FI18" i="14"/>
  <c r="EQ9" i="14"/>
  <c r="AT3" i="14"/>
  <c r="EQ18" i="14"/>
  <c r="AH5" i="14"/>
  <c r="CS19" i="14"/>
  <c r="EA3" i="18"/>
  <c r="EG6" i="18"/>
  <c r="FE6" i="18"/>
  <c r="CU16" i="18"/>
  <c r="ET8" i="18"/>
  <c r="FD16" i="18"/>
  <c r="DU14" i="18"/>
  <c r="EL17" i="18"/>
  <c r="EW17" i="18"/>
  <c r="EG5" i="18"/>
  <c r="AJ8" i="18"/>
  <c r="EW15" i="18"/>
  <c r="AH5" i="18"/>
  <c r="FG5" i="18"/>
  <c r="FO7" i="18"/>
  <c r="ED15" i="18"/>
  <c r="FO15" i="18"/>
  <c r="ET6" i="18"/>
  <c r="ET7" i="18"/>
  <c r="EI9" i="18"/>
  <c r="CS9" i="18"/>
  <c r="EJ13" i="18"/>
  <c r="FH13" i="18"/>
  <c r="EW18" i="18"/>
  <c r="BS19" i="18"/>
  <c r="CW5" i="18"/>
  <c r="ET6" i="17"/>
  <c r="FH15" i="17"/>
  <c r="AX20" i="17"/>
  <c r="FL15" i="17"/>
  <c r="CG16" i="17"/>
  <c r="FH16" i="17"/>
  <c r="CU6" i="17"/>
  <c r="CW11" i="17"/>
  <c r="FI13" i="17"/>
  <c r="FI17" i="17"/>
  <c r="FH3" i="17"/>
  <c r="ET11" i="17"/>
  <c r="ET18" i="17"/>
  <c r="EC15" i="16"/>
  <c r="EC20" i="16"/>
  <c r="DZ13" i="16"/>
  <c r="FL6" i="16"/>
  <c r="EF10" i="16"/>
  <c r="FH18" i="14"/>
  <c r="FG9" i="14"/>
  <c r="CG20" i="14"/>
  <c r="AJ18" i="14"/>
  <c r="CS20" i="14"/>
  <c r="EA19" i="14"/>
  <c r="FO6" i="14"/>
  <c r="CS10" i="14"/>
  <c r="EA20" i="14"/>
  <c r="FL9" i="14"/>
  <c r="BM11" i="18"/>
  <c r="FL9" i="18"/>
  <c r="FL10" i="18"/>
  <c r="FL16" i="18"/>
  <c r="FI7" i="18"/>
  <c r="EW3" i="18"/>
  <c r="EW19" i="18"/>
  <c r="CK9" i="18"/>
  <c r="EW7" i="18"/>
  <c r="CI15" i="18"/>
  <c r="CU20" i="18"/>
  <c r="ET20" i="18"/>
  <c r="FL14" i="18"/>
  <c r="FL17" i="18"/>
  <c r="CI20" i="18"/>
  <c r="EC10" i="18"/>
  <c r="ED20" i="18"/>
  <c r="ET5" i="18"/>
  <c r="ET3" i="18"/>
  <c r="CI11" i="18"/>
  <c r="FI8" i="18"/>
  <c r="DZ13" i="18"/>
  <c r="DZ18" i="18"/>
  <c r="CG20" i="18"/>
  <c r="DZ19" i="18"/>
  <c r="CG6" i="18"/>
  <c r="CG9" i="18"/>
  <c r="FI15" i="18"/>
  <c r="DM10" i="18"/>
  <c r="DU17" i="18"/>
  <c r="DM5" i="18"/>
  <c r="AX13" i="18"/>
  <c r="FO10" i="18"/>
  <c r="FO5" i="18"/>
  <c r="FG15" i="18"/>
  <c r="AX8" i="18"/>
  <c r="FL5" i="18"/>
  <c r="FE13" i="18"/>
  <c r="FL7" i="18"/>
  <c r="EW8" i="18"/>
  <c r="EW6" i="18"/>
  <c r="AL11" i="18"/>
  <c r="ET16" i="18"/>
  <c r="ET18" i="18"/>
  <c r="ET14" i="18"/>
  <c r="AJ19" i="18"/>
  <c r="EQ13" i="18"/>
  <c r="EI10" i="18"/>
  <c r="EW10" i="18"/>
  <c r="EW11" i="18"/>
  <c r="FO14" i="18"/>
  <c r="FO18" i="18"/>
  <c r="FO16" i="18"/>
  <c r="EW16" i="18"/>
  <c r="FO3" i="18"/>
  <c r="FO8" i="18"/>
  <c r="FO9" i="18"/>
  <c r="FO13" i="18"/>
  <c r="AL16" i="18"/>
  <c r="EW9" i="18"/>
  <c r="EG16" i="18"/>
  <c r="FO17" i="18"/>
  <c r="FO20" i="18"/>
  <c r="EW13" i="18"/>
  <c r="FL11" i="18"/>
  <c r="EC20" i="18"/>
  <c r="FL15" i="18"/>
  <c r="AV20" i="18"/>
  <c r="FL20" i="18"/>
  <c r="ET10" i="18"/>
  <c r="ET11" i="18"/>
  <c r="FL3" i="18"/>
  <c r="ET17" i="18"/>
  <c r="FL19" i="18"/>
  <c r="ET9" i="18"/>
  <c r="FL13" i="18"/>
  <c r="AT7" i="18"/>
  <c r="FI11" i="18"/>
  <c r="AT20" i="18"/>
  <c r="EQ14" i="18"/>
  <c r="DZ7" i="18"/>
  <c r="AH20" i="18"/>
  <c r="AH6" i="18"/>
  <c r="ER6" i="18" s="1"/>
  <c r="FI13" i="18"/>
  <c r="DZ15" i="18"/>
  <c r="AH15" i="18"/>
  <c r="FG9" i="17"/>
  <c r="FO20" i="17"/>
  <c r="FL13" i="17"/>
  <c r="FL9" i="17"/>
  <c r="FB7" i="17"/>
  <c r="FI11" i="17"/>
  <c r="EW9" i="17"/>
  <c r="ET5" i="17"/>
  <c r="ET19" i="17"/>
  <c r="EQ20" i="17"/>
  <c r="EJ19" i="17"/>
  <c r="CK18" i="17"/>
  <c r="CW10" i="17"/>
  <c r="EW19" i="17"/>
  <c r="CK11" i="17"/>
  <c r="CK9" i="17"/>
  <c r="EW10" i="17"/>
  <c r="FL8" i="17"/>
  <c r="FL16" i="17"/>
  <c r="CI16" i="17"/>
  <c r="CI20" i="17"/>
  <c r="FL14" i="17"/>
  <c r="EC16" i="17"/>
  <c r="ET7" i="17"/>
  <c r="CG11" i="17"/>
  <c r="CG13" i="17"/>
  <c r="CG17" i="17"/>
  <c r="FI7" i="17"/>
  <c r="CS7" i="17"/>
  <c r="FI15" i="17"/>
  <c r="DM15" i="17"/>
  <c r="DM13" i="17"/>
  <c r="DU15" i="17"/>
  <c r="DU6" i="17"/>
  <c r="FO14" i="17"/>
  <c r="AX5" i="17"/>
  <c r="FH9" i="17"/>
  <c r="FO16" i="17"/>
  <c r="AV6" i="17"/>
  <c r="FI16" i="17"/>
  <c r="EW13" i="17"/>
  <c r="EW17" i="17"/>
  <c r="AL7" i="17"/>
  <c r="EW5" i="17"/>
  <c r="EO8" i="17"/>
  <c r="AL8" i="17"/>
  <c r="EW15" i="17"/>
  <c r="EW8" i="17"/>
  <c r="EM6" i="17"/>
  <c r="AJ18" i="17"/>
  <c r="FO6" i="17"/>
  <c r="AL13" i="17"/>
  <c r="EW14" i="17"/>
  <c r="FO15" i="17"/>
  <c r="FO8" i="17"/>
  <c r="FO18" i="17"/>
  <c r="FO19" i="17"/>
  <c r="EW6" i="17"/>
  <c r="FO3" i="17"/>
  <c r="FO10" i="17"/>
  <c r="FO13" i="17"/>
  <c r="FO17" i="17"/>
  <c r="FO5" i="17"/>
  <c r="FO9" i="17"/>
  <c r="EW16" i="17"/>
  <c r="EW20" i="17"/>
  <c r="FL18" i="17"/>
  <c r="FL19" i="17"/>
  <c r="AJ9" i="17"/>
  <c r="FL10" i="17"/>
  <c r="FL11" i="17"/>
  <c r="ET15" i="17"/>
  <c r="FL7" i="17"/>
  <c r="FL20" i="17"/>
  <c r="ET10" i="17"/>
  <c r="AV19" i="17"/>
  <c r="FL3" i="17"/>
  <c r="EC5" i="17"/>
  <c r="AV10" i="17"/>
  <c r="AV11" i="17"/>
  <c r="ET20" i="17"/>
  <c r="AJ5" i="17"/>
  <c r="AH20" i="17"/>
  <c r="EQ5" i="17"/>
  <c r="EQ19" i="17"/>
  <c r="EQ10" i="17"/>
  <c r="EQ11" i="17"/>
  <c r="EQ16" i="17"/>
  <c r="AH7" i="17"/>
  <c r="EQ17" i="17"/>
  <c r="EA19" i="17"/>
  <c r="AH5" i="17"/>
  <c r="DZ11" i="17"/>
  <c r="EA13" i="17"/>
  <c r="FI14" i="17"/>
  <c r="AH16" i="17"/>
  <c r="ES16" i="17" s="1"/>
  <c r="DZ16" i="17"/>
  <c r="AT20" i="17"/>
  <c r="DM10" i="17"/>
  <c r="DM14" i="17"/>
  <c r="EG14" i="16"/>
  <c r="EG19" i="16"/>
  <c r="EC19" i="16"/>
  <c r="DZ14" i="16"/>
  <c r="DZ5" i="16"/>
  <c r="DZ10" i="16"/>
  <c r="EG13" i="16"/>
  <c r="EA17" i="16"/>
  <c r="FO13" i="14"/>
  <c r="FH19" i="14"/>
  <c r="FH10" i="14"/>
  <c r="FI3" i="14"/>
  <c r="FI10" i="14"/>
  <c r="FI19" i="14"/>
  <c r="FO16" i="14"/>
  <c r="EG3" i="14"/>
  <c r="EG13" i="14"/>
  <c r="EW20" i="14"/>
  <c r="EW11" i="14"/>
  <c r="ET19" i="14"/>
  <c r="FL7" i="14"/>
  <c r="ED17" i="14"/>
  <c r="ED8" i="14"/>
  <c r="FL16" i="14"/>
  <c r="ED13" i="14"/>
  <c r="ET9" i="14"/>
  <c r="CG9" i="14"/>
  <c r="DZ3" i="14"/>
  <c r="CS9" i="14"/>
  <c r="EA9" i="14"/>
  <c r="CS18" i="14"/>
  <c r="EA18" i="14"/>
  <c r="FG16" i="14"/>
  <c r="CW7" i="18"/>
  <c r="CI8" i="18"/>
  <c r="EL11" i="18"/>
  <c r="CI13" i="18"/>
  <c r="EV13" i="18" s="1"/>
  <c r="EA15" i="18"/>
  <c r="EP18" i="18"/>
  <c r="DZ20" i="18"/>
  <c r="EG7" i="18"/>
  <c r="EL14" i="18"/>
  <c r="EG19" i="18"/>
  <c r="BM19" i="18"/>
  <c r="CS8" i="18"/>
  <c r="CK19" i="18"/>
  <c r="FA9" i="18"/>
  <c r="CW10" i="18"/>
  <c r="FA11" i="18"/>
  <c r="FD6" i="18"/>
  <c r="EJ7" i="18"/>
  <c r="AX9" i="18"/>
  <c r="AT10" i="18"/>
  <c r="AV11" i="18"/>
  <c r="AT18" i="18"/>
  <c r="AJ5" i="18"/>
  <c r="AV8" i="18"/>
  <c r="AJ9" i="18"/>
  <c r="AV13" i="18"/>
  <c r="AV17" i="18"/>
  <c r="AH18" i="18"/>
  <c r="AL20" i="18"/>
  <c r="EA20" i="18"/>
  <c r="EJ20" i="18"/>
  <c r="AV9" i="18"/>
  <c r="AV19" i="18"/>
  <c r="AV3" i="18"/>
  <c r="AL5" i="18"/>
  <c r="AL9" i="18"/>
  <c r="AH10" i="18"/>
  <c r="EF5" i="18"/>
  <c r="FE5" i="18"/>
  <c r="AV7" i="18"/>
  <c r="EP11" i="18"/>
  <c r="AJ13" i="18"/>
  <c r="AT15" i="18"/>
  <c r="EM17" i="18"/>
  <c r="EA18" i="18"/>
  <c r="AH3" i="18"/>
  <c r="AV6" i="18"/>
  <c r="AX16" i="18"/>
  <c r="ED11" i="18"/>
  <c r="AJ3" i="18"/>
  <c r="EU3" i="18" s="1"/>
  <c r="EA13" i="18"/>
  <c r="CW17" i="17"/>
  <c r="CW9" i="17"/>
  <c r="CU8" i="17"/>
  <c r="CI8" i="17"/>
  <c r="CW14" i="17"/>
  <c r="CK17" i="17"/>
  <c r="ED8" i="17"/>
  <c r="EC17" i="17"/>
  <c r="CU9" i="17"/>
  <c r="CU10" i="17"/>
  <c r="FM10" i="17" s="1"/>
  <c r="FE18" i="17"/>
  <c r="CU5" i="17"/>
  <c r="FD8" i="17"/>
  <c r="EL13" i="17"/>
  <c r="CU16" i="17"/>
  <c r="FG17" i="17"/>
  <c r="EL19" i="17"/>
  <c r="ED5" i="17"/>
  <c r="CI7" i="17"/>
  <c r="EF14" i="17"/>
  <c r="CW18" i="17"/>
  <c r="EJ6" i="17"/>
  <c r="FG6" i="17"/>
  <c r="AV7" i="17"/>
  <c r="FN7" i="17" s="1"/>
  <c r="EL11" i="17"/>
  <c r="AX17" i="17"/>
  <c r="AV17" i="17"/>
  <c r="EA18" i="17"/>
  <c r="EM19" i="17"/>
  <c r="FG20" i="17"/>
  <c r="FE5" i="17"/>
  <c r="FH8" i="17"/>
  <c r="AH18" i="17"/>
  <c r="AX19" i="17"/>
  <c r="EC19" i="17"/>
  <c r="EP20" i="17"/>
  <c r="AL3" i="17"/>
  <c r="DZ10" i="17"/>
  <c r="EG14" i="17"/>
  <c r="FD14" i="17"/>
  <c r="EO16" i="17"/>
  <c r="ED16" i="17"/>
  <c r="EF19" i="17"/>
  <c r="AH10" i="17"/>
  <c r="EP13" i="17"/>
  <c r="ED15" i="17"/>
  <c r="FA15" i="17"/>
  <c r="EM18" i="17"/>
  <c r="DZ6" i="17"/>
  <c r="AX8" i="17"/>
  <c r="AX11" i="17"/>
  <c r="AL15" i="17"/>
  <c r="AV16" i="17"/>
  <c r="FE19" i="17"/>
  <c r="AV20" i="17"/>
  <c r="AT3" i="17"/>
  <c r="AV5" i="17"/>
  <c r="FM5" i="17" s="1"/>
  <c r="EF6" i="16"/>
  <c r="EG16" i="16"/>
  <c r="ED3" i="16"/>
  <c r="ED6" i="16"/>
  <c r="EC8" i="16"/>
  <c r="EC11" i="16"/>
  <c r="CI18" i="16"/>
  <c r="EF16" i="16"/>
  <c r="DZ15" i="16"/>
  <c r="DZ20" i="16"/>
  <c r="EF19" i="16"/>
  <c r="ED15" i="16"/>
  <c r="AT18" i="16"/>
  <c r="EF7" i="16"/>
  <c r="EC9" i="16"/>
  <c r="EC13" i="16"/>
  <c r="EA10" i="14"/>
  <c r="CG10" i="14"/>
  <c r="CG19" i="14"/>
  <c r="FH16" i="14"/>
  <c r="FG7" i="14"/>
  <c r="FL11" i="14"/>
  <c r="FL20" i="14"/>
  <c r="FE8" i="14"/>
  <c r="EW18" i="14"/>
  <c r="EO9" i="14"/>
  <c r="EP7" i="14"/>
  <c r="FO20" i="14"/>
  <c r="EG16" i="14"/>
  <c r="EG7" i="14"/>
  <c r="EW16" i="14"/>
  <c r="EW7" i="14"/>
  <c r="ED16" i="14"/>
  <c r="ED7" i="14"/>
  <c r="FL15" i="14"/>
  <c r="FE14" i="14"/>
  <c r="AT3" i="18"/>
  <c r="AV5" i="18"/>
  <c r="EO5" i="18"/>
  <c r="AX6" i="18"/>
  <c r="EO6" i="18"/>
  <c r="AH7" i="18"/>
  <c r="AH8" i="18"/>
  <c r="EP9" i="18"/>
  <c r="EA11" i="18"/>
  <c r="AX14" i="18"/>
  <c r="EC15" i="18"/>
  <c r="EA16" i="18"/>
  <c r="AX17" i="18"/>
  <c r="AJ18" i="18"/>
  <c r="EL19" i="18"/>
  <c r="AJ20" i="18"/>
  <c r="AX3" i="18"/>
  <c r="EC8" i="18"/>
  <c r="AV10" i="18"/>
  <c r="EL3" i="18"/>
  <c r="DZ5" i="18"/>
  <c r="DZ6" i="18"/>
  <c r="FA7" i="18"/>
  <c r="FE8" i="18"/>
  <c r="AH9" i="18"/>
  <c r="DZ9" i="18"/>
  <c r="FD11" i="18"/>
  <c r="AT13" i="18"/>
  <c r="EC14" i="18"/>
  <c r="AV15" i="18"/>
  <c r="AV16" i="18"/>
  <c r="FM16" i="18" s="1"/>
  <c r="FH16" i="18"/>
  <c r="AH17" i="18"/>
  <c r="AJ17" i="18"/>
  <c r="EG17" i="18"/>
  <c r="ED18" i="18"/>
  <c r="FA18" i="18"/>
  <c r="EG20" i="18"/>
  <c r="AL3" i="18"/>
  <c r="DZ3" i="18"/>
  <c r="ED5" i="18"/>
  <c r="FA6" i="18"/>
  <c r="ED9" i="18"/>
  <c r="AJ10" i="18"/>
  <c r="EA10" i="18"/>
  <c r="EM11" i="18"/>
  <c r="FH11" i="18"/>
  <c r="EI13" i="18"/>
  <c r="FG13" i="18"/>
  <c r="FB14" i="18"/>
  <c r="AJ15" i="18"/>
  <c r="EV15" i="18" s="1"/>
  <c r="EI6" i="18"/>
  <c r="AX5" i="18"/>
  <c r="FQ5" i="18" s="1"/>
  <c r="ED8" i="18"/>
  <c r="EG9" i="18"/>
  <c r="AL10" i="18"/>
  <c r="EJ14" i="18"/>
  <c r="AL15" i="18"/>
  <c r="AH16" i="18"/>
  <c r="EP16" i="18"/>
  <c r="AL18" i="18"/>
  <c r="FB19" i="18"/>
  <c r="FG20" i="18"/>
  <c r="FH5" i="18"/>
  <c r="FH6" i="18"/>
  <c r="AJ7" i="18"/>
  <c r="EM7" i="18"/>
  <c r="EP8" i="18"/>
  <c r="EG10" i="18"/>
  <c r="EM14" i="18"/>
  <c r="FD19" i="18"/>
  <c r="AT5" i="18"/>
  <c r="AT6" i="18"/>
  <c r="EM6" i="18"/>
  <c r="EP7" i="18"/>
  <c r="FG9" i="18"/>
  <c r="FD9" i="18"/>
  <c r="AJ11" i="18"/>
  <c r="EV11" i="18" s="1"/>
  <c r="AJ14" i="18"/>
  <c r="AV18" i="18"/>
  <c r="EJ19" i="18"/>
  <c r="FH19" i="18"/>
  <c r="AX20" i="18"/>
  <c r="FD8" i="18"/>
  <c r="EF9" i="18"/>
  <c r="CU11" i="18"/>
  <c r="CS15" i="18"/>
  <c r="CG17" i="18"/>
  <c r="EC18" i="18"/>
  <c r="EP19" i="18"/>
  <c r="CK5" i="18"/>
  <c r="EG15" i="18"/>
  <c r="CS5" i="18"/>
  <c r="FJ5" i="18" s="1"/>
  <c r="EJ6" i="18"/>
  <c r="DZ8" i="18"/>
  <c r="EO8" i="18"/>
  <c r="CU9" i="18"/>
  <c r="FG10" i="18"/>
  <c r="CI16" i="18"/>
  <c r="CK16" i="18"/>
  <c r="FG16" i="18"/>
  <c r="ED17" i="18"/>
  <c r="CU19" i="18"/>
  <c r="FE19" i="18"/>
  <c r="EM20" i="18"/>
  <c r="EC9" i="18"/>
  <c r="EC3" i="18"/>
  <c r="EA8" i="18"/>
  <c r="CI9" i="18"/>
  <c r="CK15" i="18"/>
  <c r="EO16" i="18"/>
  <c r="CI17" i="18"/>
  <c r="EV17" i="18" s="1"/>
  <c r="CK20" i="18"/>
  <c r="EG3" i="18"/>
  <c r="ED3" i="18"/>
  <c r="CI5" i="18"/>
  <c r="EV5" i="18" s="1"/>
  <c r="CU8" i="18"/>
  <c r="FN8" i="18" s="1"/>
  <c r="FB17" i="18"/>
  <c r="EM19" i="18"/>
  <c r="EA5" i="18"/>
  <c r="EF17" i="18"/>
  <c r="EO19" i="18"/>
  <c r="CW20" i="18"/>
  <c r="FQ20" i="18" s="1"/>
  <c r="CU3" i="17"/>
  <c r="CS5" i="17"/>
  <c r="CS9" i="17"/>
  <c r="EG10" i="17"/>
  <c r="CI13" i="17"/>
  <c r="EO19" i="17"/>
  <c r="DZ20" i="17"/>
  <c r="CI3" i="17"/>
  <c r="EP5" i="17"/>
  <c r="CK5" i="17"/>
  <c r="CK6" i="17"/>
  <c r="EL7" i="17"/>
  <c r="EP8" i="17"/>
  <c r="EC14" i="17"/>
  <c r="FH17" i="17"/>
  <c r="CK3" i="17"/>
  <c r="EF6" i="17"/>
  <c r="FE6" i="17"/>
  <c r="CG8" i="17"/>
  <c r="ES8" i="17" s="1"/>
  <c r="CG9" i="17"/>
  <c r="EI11" i="17"/>
  <c r="DZ13" i="17"/>
  <c r="CI18" i="17"/>
  <c r="EV18" i="17" s="1"/>
  <c r="CK19" i="17"/>
  <c r="EY19" i="17" s="1"/>
  <c r="EP16" i="17"/>
  <c r="CI5" i="17"/>
  <c r="EA8" i="17"/>
  <c r="ED13" i="17"/>
  <c r="FB13" i="17"/>
  <c r="CU13" i="17"/>
  <c r="DZ15" i="17"/>
  <c r="CK15" i="17"/>
  <c r="EY15" i="17" s="1"/>
  <c r="EF18" i="17"/>
  <c r="FD18" i="17"/>
  <c r="CK20" i="17"/>
  <c r="EA5" i="17"/>
  <c r="EO11" i="17"/>
  <c r="EM14" i="17"/>
  <c r="CU17" i="17"/>
  <c r="FN17" i="17" s="1"/>
  <c r="FH18" i="17"/>
  <c r="CS18" i="17"/>
  <c r="FA19" i="17"/>
  <c r="CG19" i="17"/>
  <c r="CS6" i="17"/>
  <c r="EA7" i="17"/>
  <c r="FG8" i="17"/>
  <c r="EG9" i="17"/>
  <c r="EI13" i="17"/>
  <c r="CW15" i="17"/>
  <c r="EL16" i="17"/>
  <c r="AJ3" i="17"/>
  <c r="EC3" i="17"/>
  <c r="EO5" i="17"/>
  <c r="AX7" i="17"/>
  <c r="EO7" i="17"/>
  <c r="FE11" i="17"/>
  <c r="EP11" i="17"/>
  <c r="EJ14" i="17"/>
  <c r="AJ15" i="17"/>
  <c r="AT15" i="17"/>
  <c r="EC15" i="17"/>
  <c r="AJ16" i="17"/>
  <c r="EV16" i="17" s="1"/>
  <c r="AX16" i="17"/>
  <c r="AH17" i="17"/>
  <c r="ER17" i="17" s="1"/>
  <c r="AH19" i="17"/>
  <c r="EI19" i="17"/>
  <c r="FD19" i="17"/>
  <c r="AJ20" i="17"/>
  <c r="EI20" i="17"/>
  <c r="AX3" i="17"/>
  <c r="AH6" i="17"/>
  <c r="EO13" i="17"/>
  <c r="AJ14" i="17"/>
  <c r="AV15" i="17"/>
  <c r="AJ17" i="17"/>
  <c r="EJ17" i="17"/>
  <c r="AL18" i="17"/>
  <c r="EX18" i="17" s="1"/>
  <c r="AT19" i="17"/>
  <c r="FK19" i="17" s="1"/>
  <c r="AL20" i="17"/>
  <c r="EC20" i="17"/>
  <c r="AH3" i="17"/>
  <c r="EI3" i="17"/>
  <c r="ED3" i="17"/>
  <c r="AJ6" i="17"/>
  <c r="EC8" i="17"/>
  <c r="AL9" i="17"/>
  <c r="AJ10" i="17"/>
  <c r="AT11" i="17"/>
  <c r="EC13" i="17"/>
  <c r="AH15" i="17"/>
  <c r="EA15" i="17"/>
  <c r="AL17" i="17"/>
  <c r="ED17" i="17"/>
  <c r="AV18" i="17"/>
  <c r="FG18" i="17"/>
  <c r="AJ19" i="17"/>
  <c r="ED19" i="17"/>
  <c r="EG20" i="17"/>
  <c r="FA20" i="17"/>
  <c r="FP5" i="17"/>
  <c r="FE8" i="17"/>
  <c r="EJ16" i="17"/>
  <c r="FE16" i="17"/>
  <c r="EG17" i="17"/>
  <c r="FE20" i="17"/>
  <c r="ED6" i="17"/>
  <c r="ED7" i="17"/>
  <c r="AX10" i="17"/>
  <c r="ED10" i="17"/>
  <c r="AL11" i="17"/>
  <c r="EM16" i="17"/>
  <c r="FB19" i="17"/>
  <c r="FH20" i="17"/>
  <c r="EA20" i="17"/>
  <c r="EA3" i="17"/>
  <c r="EF9" i="17"/>
  <c r="EF10" i="17"/>
  <c r="FG11" i="17"/>
  <c r="EI5" i="17"/>
  <c r="FG5" i="17"/>
  <c r="AL10" i="17"/>
  <c r="FG10" i="17"/>
  <c r="AJ11" i="17"/>
  <c r="EG13" i="17"/>
  <c r="FA13" i="17"/>
  <c r="AL14" i="17"/>
  <c r="FB14" i="17"/>
  <c r="EF8" i="16"/>
  <c r="EF11" i="16"/>
  <c r="EC14" i="16"/>
  <c r="DZ19" i="16"/>
  <c r="ED9" i="16"/>
  <c r="EC5" i="16"/>
  <c r="DZ3" i="16"/>
  <c r="EG3" i="16"/>
  <c r="EG5" i="16"/>
  <c r="DZ7" i="16"/>
  <c r="EC10" i="16"/>
  <c r="EC17" i="16"/>
  <c r="ED7" i="16"/>
  <c r="EA9" i="16"/>
  <c r="EG10" i="16"/>
  <c r="ED13" i="16"/>
  <c r="EA15" i="16"/>
  <c r="EF17" i="16"/>
  <c r="EG7" i="16"/>
  <c r="EF13" i="16"/>
  <c r="EA18" i="16"/>
  <c r="EA20" i="16"/>
  <c r="ED18" i="16"/>
  <c r="EF9" i="16"/>
  <c r="EF15" i="16"/>
  <c r="EF20" i="16"/>
  <c r="EC18" i="16"/>
  <c r="EA11" i="16"/>
  <c r="EC3" i="16"/>
  <c r="EA3" i="16"/>
  <c r="DZ18" i="16"/>
  <c r="DZ9" i="16"/>
  <c r="EA6" i="16"/>
  <c r="EC16" i="16"/>
  <c r="EC7" i="16"/>
  <c r="EF14" i="16"/>
  <c r="EF5" i="16"/>
  <c r="EA14" i="16"/>
  <c r="DZ8" i="16"/>
  <c r="EA5" i="16"/>
  <c r="ED20" i="16"/>
  <c r="ED11" i="16"/>
  <c r="EC6" i="16"/>
  <c r="EF3" i="16"/>
  <c r="EG18" i="16"/>
  <c r="EG9" i="16"/>
  <c r="EA19" i="16"/>
  <c r="EA10" i="16"/>
  <c r="ED17" i="16"/>
  <c r="ED8" i="16"/>
  <c r="EG15" i="16"/>
  <c r="EG6" i="16"/>
  <c r="EA16" i="16"/>
  <c r="EA7" i="16"/>
  <c r="ED14" i="16"/>
  <c r="ED5" i="16"/>
  <c r="EG20" i="16"/>
  <c r="EG11" i="16"/>
  <c r="EA13" i="16"/>
  <c r="ED19" i="16"/>
  <c r="ED10" i="16"/>
  <c r="EG17" i="16"/>
  <c r="EG8" i="16"/>
  <c r="CG5" i="14"/>
  <c r="ER5" i="14" s="1"/>
  <c r="CS6" i="14"/>
  <c r="CS15" i="14"/>
  <c r="EA8" i="14"/>
  <c r="CS5" i="14"/>
  <c r="CS14" i="14"/>
  <c r="EA6" i="14"/>
  <c r="ED20" i="14"/>
  <c r="ED11" i="14"/>
  <c r="EG20" i="14"/>
  <c r="EG11" i="14"/>
  <c r="EA5" i="14"/>
  <c r="EA14" i="14"/>
  <c r="ED19" i="14"/>
  <c r="ED10" i="14"/>
  <c r="EG19" i="14"/>
  <c r="EG10" i="14"/>
  <c r="FG20" i="14"/>
  <c r="FH11" i="14"/>
  <c r="EP10" i="14"/>
  <c r="CW15" i="14"/>
  <c r="EA15" i="14"/>
  <c r="EA3" i="14"/>
  <c r="DZ5" i="14"/>
  <c r="EG6" i="14"/>
  <c r="EF7" i="14"/>
  <c r="ED9" i="14"/>
  <c r="EC10" i="14"/>
  <c r="EA13" i="14"/>
  <c r="DZ14" i="14"/>
  <c r="EG15" i="14"/>
  <c r="EF16" i="14"/>
  <c r="ED18" i="14"/>
  <c r="EC19" i="14"/>
  <c r="DZ6" i="14"/>
  <c r="EF8" i="14"/>
  <c r="EC11" i="14"/>
  <c r="DZ15" i="14"/>
  <c r="EF17" i="14"/>
  <c r="EC20" i="14"/>
  <c r="EC3" i="14"/>
  <c r="DZ7" i="14"/>
  <c r="EF9" i="14"/>
  <c r="EC13" i="14"/>
  <c r="DZ16" i="14"/>
  <c r="EF18" i="14"/>
  <c r="EC5" i="14"/>
  <c r="DZ8" i="14"/>
  <c r="EF10" i="14"/>
  <c r="EC14" i="14"/>
  <c r="DZ17" i="14"/>
  <c r="EF19" i="14"/>
  <c r="EC6" i="14"/>
  <c r="DZ9" i="14"/>
  <c r="EF11" i="14"/>
  <c r="EC15" i="14"/>
  <c r="DZ18" i="14"/>
  <c r="EF20" i="14"/>
  <c r="AT10" i="14"/>
  <c r="FK10" i="14" s="1"/>
  <c r="AH18" i="14"/>
  <c r="ER18" i="14" s="1"/>
  <c r="EF3" i="14"/>
  <c r="EC7" i="14"/>
  <c r="DZ10" i="14"/>
  <c r="EF13" i="14"/>
  <c r="EC16" i="14"/>
  <c r="DZ19" i="14"/>
  <c r="EM14" i="14"/>
  <c r="EO14" i="14"/>
  <c r="EO5" i="14"/>
  <c r="FD16" i="14"/>
  <c r="FE7" i="14"/>
  <c r="EF5" i="14"/>
  <c r="EC8" i="14"/>
  <c r="DZ11" i="14"/>
  <c r="EF14" i="14"/>
  <c r="EC17" i="14"/>
  <c r="DZ20" i="14"/>
  <c r="AT6" i="14"/>
  <c r="AH8" i="14"/>
  <c r="EG5" i="14"/>
  <c r="EC18" i="14"/>
  <c r="FI5" i="18"/>
  <c r="CS14" i="18"/>
  <c r="FK14" i="18" s="1"/>
  <c r="FI16" i="18"/>
  <c r="FI18" i="18"/>
  <c r="FA19" i="18"/>
  <c r="CS19" i="18"/>
  <c r="EJ10" i="18"/>
  <c r="CG13" i="18"/>
  <c r="EQ16" i="18"/>
  <c r="EQ18" i="18"/>
  <c r="EQ10" i="18"/>
  <c r="EQ8" i="18"/>
  <c r="CG19" i="18"/>
  <c r="DR13" i="18"/>
  <c r="BR14" i="18"/>
  <c r="BR8" i="18"/>
  <c r="BP11" i="18"/>
  <c r="BS11" i="18" s="1"/>
  <c r="DT18" i="18"/>
  <c r="DU18" i="18"/>
  <c r="BR3" i="18"/>
  <c r="DV3" i="18" s="1"/>
  <c r="DJ16" i="18"/>
  <c r="BL16" i="18"/>
  <c r="DM17" i="18"/>
  <c r="DM15" i="18"/>
  <c r="BJ10" i="18"/>
  <c r="BJ13" i="18"/>
  <c r="DK13" i="18" s="1"/>
  <c r="BR6" i="18"/>
  <c r="DV6" i="18" s="1"/>
  <c r="BG8" i="18"/>
  <c r="BS8" i="18" s="1"/>
  <c r="DU10" i="18"/>
  <c r="BL18" i="18"/>
  <c r="BR17" i="18"/>
  <c r="BR5" i="18"/>
  <c r="BG18" i="18"/>
  <c r="DG18" i="18" s="1"/>
  <c r="DM18" i="18"/>
  <c r="DU4" i="18"/>
  <c r="BR4" i="18"/>
  <c r="DF6" i="18"/>
  <c r="BL6" i="18"/>
  <c r="DF17" i="18"/>
  <c r="DG19" i="18"/>
  <c r="BL4" i="18"/>
  <c r="BG7" i="18"/>
  <c r="DH7" i="18" s="1"/>
  <c r="FI14" i="18"/>
  <c r="AT11" i="18"/>
  <c r="FI20" i="18"/>
  <c r="FB7" i="18"/>
  <c r="FA3" i="18"/>
  <c r="FA14" i="18"/>
  <c r="FB3" i="18"/>
  <c r="FB11" i="18"/>
  <c r="FI17" i="18"/>
  <c r="FA17" i="18"/>
  <c r="FA10" i="18"/>
  <c r="EI5" i="18"/>
  <c r="EI3" i="18"/>
  <c r="EQ20" i="18"/>
  <c r="EQ6" i="18"/>
  <c r="EJ9" i="18"/>
  <c r="EI14" i="18"/>
  <c r="EI15" i="18"/>
  <c r="EJ17" i="18"/>
  <c r="EQ19" i="18"/>
  <c r="EQ9" i="18"/>
  <c r="EJ18" i="18"/>
  <c r="EQ7" i="18"/>
  <c r="EI20" i="18"/>
  <c r="DR4" i="18"/>
  <c r="S14" i="18"/>
  <c r="T14" i="18"/>
  <c r="T3" i="18"/>
  <c r="DR16" i="18"/>
  <c r="DR7" i="18"/>
  <c r="DU9" i="18"/>
  <c r="DT10" i="18"/>
  <c r="Q13" i="18"/>
  <c r="DS13" i="18" s="1"/>
  <c r="DR14" i="18"/>
  <c r="DJ6" i="18"/>
  <c r="M16" i="18"/>
  <c r="M4" i="18"/>
  <c r="DJ11" i="18"/>
  <c r="K16" i="18"/>
  <c r="DL16" i="18" s="1"/>
  <c r="DJ5" i="18"/>
  <c r="N6" i="18"/>
  <c r="DJ17" i="18"/>
  <c r="DL8" i="18"/>
  <c r="M20" i="18"/>
  <c r="T5" i="18"/>
  <c r="M6" i="18"/>
  <c r="DM7" i="18"/>
  <c r="S8" i="18"/>
  <c r="DF10" i="18"/>
  <c r="DH11" i="18"/>
  <c r="DU11" i="18"/>
  <c r="N14" i="18"/>
  <c r="DN14" i="18"/>
  <c r="M19" i="18"/>
  <c r="DN19" i="18" s="1"/>
  <c r="DU3" i="18"/>
  <c r="T7" i="18"/>
  <c r="DU7" i="18"/>
  <c r="DM16" i="18"/>
  <c r="DM4" i="18"/>
  <c r="S7" i="18"/>
  <c r="DF7" i="18"/>
  <c r="DM11" i="18"/>
  <c r="DU15" i="18"/>
  <c r="S17" i="18"/>
  <c r="S20" i="18"/>
  <c r="DU20" i="18"/>
  <c r="M5" i="18"/>
  <c r="DN5" i="18" s="1"/>
  <c r="DM6" i="18"/>
  <c r="N8" i="18"/>
  <c r="DM8" i="18"/>
  <c r="M10" i="18"/>
  <c r="DN10" i="18" s="1"/>
  <c r="DH14" i="18"/>
  <c r="DU16" i="18"/>
  <c r="DH19" i="18"/>
  <c r="DU19" i="18"/>
  <c r="H20" i="18"/>
  <c r="T20" i="18" s="1"/>
  <c r="DU5" i="18"/>
  <c r="M7" i="18"/>
  <c r="DN7" i="18" s="1"/>
  <c r="M8" i="18"/>
  <c r="DU8" i="18"/>
  <c r="DM13" i="18"/>
  <c r="DM14" i="18"/>
  <c r="M17" i="18"/>
  <c r="EQ3" i="18"/>
  <c r="DH6" i="18"/>
  <c r="DG6" i="18"/>
  <c r="CK3" i="18"/>
  <c r="EP3" i="18"/>
  <c r="EO3" i="18"/>
  <c r="EV3" i="18"/>
  <c r="K3" i="18"/>
  <c r="N3" i="18" s="1"/>
  <c r="DH3" i="18"/>
  <c r="DG3" i="18"/>
  <c r="CU3" i="18"/>
  <c r="FE3" i="18"/>
  <c r="FD3" i="18"/>
  <c r="N7" i="18"/>
  <c r="DJ3" i="18"/>
  <c r="FG3" i="18"/>
  <c r="DS4" i="18"/>
  <c r="DT4" i="18"/>
  <c r="AJ6" i="18"/>
  <c r="BJ4" i="18"/>
  <c r="EJ5" i="18"/>
  <c r="EC6" i="18"/>
  <c r="Q8" i="18"/>
  <c r="T8" i="18" s="1"/>
  <c r="EV8" i="18"/>
  <c r="EU8" i="18"/>
  <c r="BP3" i="18"/>
  <c r="CW3" i="18"/>
  <c r="EJ3" i="18"/>
  <c r="FH3" i="18"/>
  <c r="BG4" i="18"/>
  <c r="DJ4" i="18"/>
  <c r="CU5" i="18"/>
  <c r="DR5" i="18"/>
  <c r="EP5" i="18"/>
  <c r="BJ6" i="18"/>
  <c r="BS6" i="18"/>
  <c r="FI6" i="18"/>
  <c r="FB6" i="18"/>
  <c r="CG7" i="18"/>
  <c r="EA7" i="18"/>
  <c r="EI7" i="18"/>
  <c r="AL8" i="18"/>
  <c r="DK8" i="18"/>
  <c r="EL8" i="18"/>
  <c r="FI9" i="18"/>
  <c r="BG10" i="18"/>
  <c r="BS10" i="18" s="1"/>
  <c r="ED10" i="18"/>
  <c r="CS10" i="18"/>
  <c r="FB10" i="18"/>
  <c r="DL17" i="18"/>
  <c r="DK17" i="18"/>
  <c r="BM17" i="18"/>
  <c r="AL19" i="18"/>
  <c r="AL14" i="18"/>
  <c r="EY14" i="18" s="1"/>
  <c r="EO14" i="18"/>
  <c r="BP5" i="18"/>
  <c r="CI6" i="18"/>
  <c r="EA6" i="18"/>
  <c r="BP7" i="18"/>
  <c r="EC7" i="18"/>
  <c r="CG3" i="18"/>
  <c r="EM3" i="18"/>
  <c r="H4" i="18"/>
  <c r="N4" i="18" s="1"/>
  <c r="S5" i="18"/>
  <c r="BG5" i="18"/>
  <c r="BM5" i="18" s="1"/>
  <c r="EC5" i="18"/>
  <c r="FA5" i="18"/>
  <c r="AL6" i="18"/>
  <c r="CU6" i="18"/>
  <c r="DR6" i="18"/>
  <c r="AX7" i="18"/>
  <c r="FP7" i="18" s="1"/>
  <c r="ED7" i="18"/>
  <c r="EL7" i="18"/>
  <c r="FG7" i="18"/>
  <c r="DR8" i="18"/>
  <c r="DJ9" i="18"/>
  <c r="BL9" i="18"/>
  <c r="DN9" i="18" s="1"/>
  <c r="EA9" i="18"/>
  <c r="EL9" i="18"/>
  <c r="T10" i="18"/>
  <c r="CI10" i="18"/>
  <c r="EM10" i="18"/>
  <c r="EL10" i="18"/>
  <c r="EJ11" i="18"/>
  <c r="AH11" i="18"/>
  <c r="CS3" i="18"/>
  <c r="EF3" i="18"/>
  <c r="S4" i="18"/>
  <c r="K5" i="18"/>
  <c r="DF5" i="18"/>
  <c r="EL5" i="18"/>
  <c r="FB5" i="18"/>
  <c r="Q6" i="18"/>
  <c r="T6" i="18" s="1"/>
  <c r="CK6" i="18"/>
  <c r="ED6" i="18"/>
  <c r="EL6" i="18"/>
  <c r="BR7" i="18"/>
  <c r="CS7" i="18"/>
  <c r="FH7" i="18"/>
  <c r="EF8" i="18"/>
  <c r="CK8" i="18"/>
  <c r="EG8" i="18"/>
  <c r="S9" i="18"/>
  <c r="DV9" i="18" s="1"/>
  <c r="H9" i="18"/>
  <c r="T9" i="18" s="1"/>
  <c r="BJ9" i="18"/>
  <c r="EM9" i="18"/>
  <c r="FB9" i="18"/>
  <c r="DR10" i="18"/>
  <c r="BR10" i="18"/>
  <c r="CK10" i="18"/>
  <c r="EP10" i="18"/>
  <c r="EO10" i="18"/>
  <c r="AX11" i="18"/>
  <c r="EC11" i="18"/>
  <c r="AT16" i="18"/>
  <c r="FB16" i="18"/>
  <c r="FA16" i="18"/>
  <c r="EF16" i="18"/>
  <c r="FA20" i="18"/>
  <c r="CS20" i="18"/>
  <c r="FB20" i="18"/>
  <c r="CG5" i="18"/>
  <c r="EM5" i="18"/>
  <c r="CW6" i="18"/>
  <c r="FG6" i="18"/>
  <c r="CI7" i="18"/>
  <c r="EF7" i="18"/>
  <c r="EO7" i="18"/>
  <c r="BL8" i="18"/>
  <c r="CG8" i="18"/>
  <c r="EJ8" i="18"/>
  <c r="DF8" i="18"/>
  <c r="AT9" i="18"/>
  <c r="DM9" i="18"/>
  <c r="DF9" i="18"/>
  <c r="S10" i="18"/>
  <c r="DS10" i="18"/>
  <c r="FH10" i="18"/>
  <c r="EF11" i="18"/>
  <c r="EG11" i="18"/>
  <c r="CW11" i="18"/>
  <c r="N13" i="18"/>
  <c r="EQ15" i="18"/>
  <c r="BM16" i="18"/>
  <c r="DK20" i="18"/>
  <c r="BM20" i="18"/>
  <c r="DL20" i="18"/>
  <c r="CS6" i="18"/>
  <c r="CU7" i="18"/>
  <c r="FD7" i="18"/>
  <c r="FE7" i="18"/>
  <c r="AT8" i="18"/>
  <c r="FA8" i="18"/>
  <c r="FD5" i="18"/>
  <c r="DU6" i="18"/>
  <c r="EP6" i="18"/>
  <c r="EF6" i="18"/>
  <c r="AL7" i="18"/>
  <c r="DJ7" i="18"/>
  <c r="BJ7" i="18"/>
  <c r="BM8" i="18"/>
  <c r="EM8" i="18"/>
  <c r="EI8" i="18"/>
  <c r="BP9" i="18"/>
  <c r="DR9" i="18"/>
  <c r="AX10" i="18"/>
  <c r="S11" i="18"/>
  <c r="DV11" i="18" s="1"/>
  <c r="Q11" i="18"/>
  <c r="DN11" i="18"/>
  <c r="DJ13" i="18"/>
  <c r="FE14" i="18"/>
  <c r="AV14" i="18"/>
  <c r="FD14" i="18"/>
  <c r="DV15" i="18"/>
  <c r="EL16" i="18"/>
  <c r="AJ16" i="18"/>
  <c r="CS18" i="18"/>
  <c r="FB18" i="18"/>
  <c r="CU10" i="18"/>
  <c r="FE10" i="18"/>
  <c r="FD10" i="18"/>
  <c r="FB8" i="18"/>
  <c r="CK7" i="18"/>
  <c r="FH8" i="18"/>
  <c r="CW8" i="18"/>
  <c r="DJ8" i="18"/>
  <c r="FG8" i="18"/>
  <c r="FH9" i="18"/>
  <c r="CW9" i="18"/>
  <c r="DJ10" i="18"/>
  <c r="K10" i="18"/>
  <c r="EP13" i="18"/>
  <c r="EO13" i="18"/>
  <c r="AL13" i="18"/>
  <c r="H15" i="18"/>
  <c r="T15" i="18" s="1"/>
  <c r="DF15" i="18"/>
  <c r="DT20" i="18"/>
  <c r="EO9" i="18"/>
  <c r="FE9" i="18"/>
  <c r="EI11" i="18"/>
  <c r="CK11" i="18"/>
  <c r="FO11" i="18"/>
  <c r="AH13" i="18"/>
  <c r="CU14" i="18"/>
  <c r="M15" i="18"/>
  <c r="CG16" i="18"/>
  <c r="EJ16" i="18"/>
  <c r="EI16" i="18"/>
  <c r="CU17" i="18"/>
  <c r="FE17" i="18"/>
  <c r="FD17" i="18"/>
  <c r="M18" i="18"/>
  <c r="K18" i="18"/>
  <c r="EG18" i="18"/>
  <c r="EF18" i="18"/>
  <c r="FE18" i="18"/>
  <c r="FD18" i="18"/>
  <c r="AH19" i="18"/>
  <c r="FM20" i="18"/>
  <c r="CG10" i="18"/>
  <c r="EO11" i="18"/>
  <c r="M13" i="18"/>
  <c r="DN13" i="18" s="1"/>
  <c r="ED13" i="18"/>
  <c r="EC13" i="18"/>
  <c r="CU13" i="18"/>
  <c r="AH14" i="18"/>
  <c r="BS14" i="18"/>
  <c r="EP14" i="18"/>
  <c r="FH14" i="18"/>
  <c r="CW14" i="18"/>
  <c r="FG14" i="18"/>
  <c r="ED14" i="18"/>
  <c r="K15" i="18"/>
  <c r="Q16" i="18"/>
  <c r="EM16" i="18"/>
  <c r="AT17" i="18"/>
  <c r="DT17" i="18"/>
  <c r="DS17" i="18"/>
  <c r="FH17" i="18"/>
  <c r="FG18" i="18"/>
  <c r="AX18" i="18"/>
  <c r="FQ18" i="18" s="1"/>
  <c r="EI18" i="18"/>
  <c r="DJ18" i="18"/>
  <c r="FH18" i="18"/>
  <c r="AX19" i="18"/>
  <c r="DS20" i="18"/>
  <c r="EL20" i="18"/>
  <c r="EM13" i="18"/>
  <c r="FA15" i="18"/>
  <c r="DZ16" i="18"/>
  <c r="CK17" i="18"/>
  <c r="EP17" i="18"/>
  <c r="EO17" i="18"/>
  <c r="T18" i="18"/>
  <c r="CI18" i="18"/>
  <c r="EM18" i="18"/>
  <c r="EL18" i="18"/>
  <c r="K11" i="18"/>
  <c r="N11" i="18" s="1"/>
  <c r="EQ11" i="18"/>
  <c r="FG11" i="18"/>
  <c r="CK13" i="18"/>
  <c r="CW13" i="18"/>
  <c r="EF14" i="18"/>
  <c r="DJ15" i="18"/>
  <c r="BL15" i="18"/>
  <c r="BJ15" i="18"/>
  <c r="EJ15" i="18"/>
  <c r="CG15" i="18"/>
  <c r="CU15" i="18"/>
  <c r="FE15" i="18"/>
  <c r="FD15" i="18"/>
  <c r="EL15" i="18"/>
  <c r="FB15" i="18"/>
  <c r="DF16" i="18"/>
  <c r="H16" i="18"/>
  <c r="DG16" i="18" s="1"/>
  <c r="BR16" i="18"/>
  <c r="DV16" i="18" s="1"/>
  <c r="BP16" i="18"/>
  <c r="CS16" i="18"/>
  <c r="EQ17" i="18"/>
  <c r="CS17" i="18"/>
  <c r="EC17" i="18"/>
  <c r="BR18" i="18"/>
  <c r="CK18" i="18"/>
  <c r="EO18" i="18"/>
  <c r="S19" i="18"/>
  <c r="Q19" i="18"/>
  <c r="T19" i="18" s="1"/>
  <c r="DX19" i="18" s="1"/>
  <c r="AT19" i="18"/>
  <c r="DM19" i="18"/>
  <c r="ED19" i="18"/>
  <c r="EC19" i="18"/>
  <c r="CI19" i="18"/>
  <c r="FO19" i="18"/>
  <c r="BR20" i="18"/>
  <c r="DV20" i="18" s="1"/>
  <c r="FH20" i="18"/>
  <c r="DZ10" i="18"/>
  <c r="CG11" i="18"/>
  <c r="DG11" i="18"/>
  <c r="EL13" i="18"/>
  <c r="CS13" i="18"/>
  <c r="FB13" i="18"/>
  <c r="FA13" i="18"/>
  <c r="DG14" i="18"/>
  <c r="CG14" i="18"/>
  <c r="EA14" i="18"/>
  <c r="DZ14" i="18"/>
  <c r="CI14" i="18"/>
  <c r="EG14" i="18"/>
  <c r="FH15" i="18"/>
  <c r="CW15" i="18"/>
  <c r="BS17" i="18"/>
  <c r="S18" i="18"/>
  <c r="DS18" i="18"/>
  <c r="CU18" i="18"/>
  <c r="EF19" i="18"/>
  <c r="CW19" i="18"/>
  <c r="BS20" i="18"/>
  <c r="ES20" i="18"/>
  <c r="CS11" i="18"/>
  <c r="DZ11" i="18"/>
  <c r="FE11" i="18"/>
  <c r="S13" i="18"/>
  <c r="DV13" i="18" s="1"/>
  <c r="DF13" i="18"/>
  <c r="BG13" i="18"/>
  <c r="DU13" i="18"/>
  <c r="FD13" i="18"/>
  <c r="EG13" i="18"/>
  <c r="BJ14" i="18"/>
  <c r="DJ14" i="18"/>
  <c r="BP15" i="18"/>
  <c r="DR15" i="18"/>
  <c r="EP15" i="18"/>
  <c r="EO15" i="18"/>
  <c r="EA17" i="18"/>
  <c r="DZ17" i="18"/>
  <c r="DR18" i="18"/>
  <c r="DJ20" i="18"/>
  <c r="BL20" i="18"/>
  <c r="EM15" i="18"/>
  <c r="CW16" i="18"/>
  <c r="BL17" i="18"/>
  <c r="EA19" i="18"/>
  <c r="EI19" i="18"/>
  <c r="FG19" i="18"/>
  <c r="EF20" i="18"/>
  <c r="FD20" i="18"/>
  <c r="DS14" i="18"/>
  <c r="EF15" i="18"/>
  <c r="EC16" i="18"/>
  <c r="DR17" i="18"/>
  <c r="CG18" i="18"/>
  <c r="EO20" i="18"/>
  <c r="FE20" i="18"/>
  <c r="DT14" i="18"/>
  <c r="ED16" i="18"/>
  <c r="EI17" i="18"/>
  <c r="FG17" i="18"/>
  <c r="DR20" i="18"/>
  <c r="EP20" i="18"/>
  <c r="H17" i="18"/>
  <c r="DH17" i="18" s="1"/>
  <c r="CW17" i="18"/>
  <c r="K19" i="18"/>
  <c r="N19" i="18" s="1"/>
  <c r="DO19" i="18" s="1"/>
  <c r="BR19" i="18"/>
  <c r="FI3" i="17"/>
  <c r="FI6" i="17"/>
  <c r="CS8" i="17"/>
  <c r="FA16" i="17"/>
  <c r="CS13" i="17"/>
  <c r="FB6" i="17"/>
  <c r="FB11" i="17"/>
  <c r="CS16" i="17"/>
  <c r="FI10" i="17"/>
  <c r="FB8" i="17"/>
  <c r="CG5" i="17"/>
  <c r="ES5" i="17" s="1"/>
  <c r="CG14" i="17"/>
  <c r="EJ3" i="17"/>
  <c r="EJ9" i="17"/>
  <c r="EQ13" i="17"/>
  <c r="EQ8" i="17"/>
  <c r="EQ14" i="17"/>
  <c r="EQ9" i="17"/>
  <c r="DR11" i="17"/>
  <c r="BP3" i="17"/>
  <c r="DT3" i="17" s="1"/>
  <c r="DR10" i="17"/>
  <c r="BL18" i="17"/>
  <c r="DN18" i="17" s="1"/>
  <c r="DJ6" i="17"/>
  <c r="DM7" i="17"/>
  <c r="BJ14" i="17"/>
  <c r="DL14" i="17" s="1"/>
  <c r="BL15" i="17"/>
  <c r="DJ5" i="17"/>
  <c r="DK11" i="17"/>
  <c r="DJ16" i="17"/>
  <c r="DJ10" i="17"/>
  <c r="BJ5" i="17"/>
  <c r="DL5" i="17" s="1"/>
  <c r="BS16" i="17"/>
  <c r="BM16" i="17"/>
  <c r="BR4" i="17"/>
  <c r="BL11" i="17"/>
  <c r="BG15" i="17"/>
  <c r="BM15" i="17" s="1"/>
  <c r="BL6" i="17"/>
  <c r="DM11" i="17"/>
  <c r="BR19" i="17"/>
  <c r="DH11" i="17"/>
  <c r="BL4" i="17"/>
  <c r="BR11" i="17"/>
  <c r="BR16" i="17"/>
  <c r="DF19" i="17"/>
  <c r="BL8" i="17"/>
  <c r="BL17" i="17"/>
  <c r="DG16" i="17"/>
  <c r="DM19" i="17"/>
  <c r="BL16" i="17"/>
  <c r="DN16" i="17" s="1"/>
  <c r="FB3" i="17"/>
  <c r="FI5" i="17"/>
  <c r="FA7" i="17"/>
  <c r="FA8" i="17"/>
  <c r="AT16" i="17"/>
  <c r="AT18" i="17"/>
  <c r="FI8" i="17"/>
  <c r="AT10" i="17"/>
  <c r="AT14" i="17"/>
  <c r="FA3" i="17"/>
  <c r="FI18" i="17"/>
  <c r="FB16" i="17"/>
  <c r="AT6" i="17"/>
  <c r="FI9" i="17"/>
  <c r="FI20" i="17"/>
  <c r="EI18" i="17"/>
  <c r="EI8" i="17"/>
  <c r="EI9" i="17"/>
  <c r="EI6" i="17"/>
  <c r="EI14" i="17"/>
  <c r="EJ10" i="17"/>
  <c r="EI17" i="17"/>
  <c r="EQ18" i="17"/>
  <c r="EJ5" i="17"/>
  <c r="AH9" i="17"/>
  <c r="AH11" i="17"/>
  <c r="EJ18" i="17"/>
  <c r="EI10" i="17"/>
  <c r="EJ15" i="17"/>
  <c r="DR4" i="17"/>
  <c r="DR6" i="17"/>
  <c r="Q17" i="17"/>
  <c r="DS17" i="17" s="1"/>
  <c r="Q7" i="17"/>
  <c r="DS7" i="17" s="1"/>
  <c r="DS6" i="17"/>
  <c r="DR9" i="17"/>
  <c r="DR8" i="17"/>
  <c r="DJ18" i="17"/>
  <c r="DK4" i="17"/>
  <c r="M6" i="17"/>
  <c r="M14" i="17"/>
  <c r="DJ3" i="17"/>
  <c r="DJ9" i="17"/>
  <c r="M5" i="17"/>
  <c r="DN5" i="17" s="1"/>
  <c r="K8" i="17"/>
  <c r="DL8" i="17" s="1"/>
  <c r="DJ20" i="17"/>
  <c r="S19" i="17"/>
  <c r="S10" i="17"/>
  <c r="DF18" i="17"/>
  <c r="S3" i="17"/>
  <c r="DV3" i="17" s="1"/>
  <c r="DF3" i="17"/>
  <c r="H5" i="17"/>
  <c r="T5" i="17" s="1"/>
  <c r="M4" i="17"/>
  <c r="DM5" i="17"/>
  <c r="H6" i="17"/>
  <c r="T6" i="17" s="1"/>
  <c r="DF7" i="17"/>
  <c r="M13" i="17"/>
  <c r="DU16" i="17"/>
  <c r="DU19" i="17"/>
  <c r="M3" i="17"/>
  <c r="DM3" i="17"/>
  <c r="N6" i="17"/>
  <c r="M7" i="17"/>
  <c r="DN7" i="17" s="1"/>
  <c r="DU11" i="17"/>
  <c r="DU13" i="17"/>
  <c r="H17" i="17"/>
  <c r="DM20" i="17"/>
  <c r="N3" i="17"/>
  <c r="H9" i="17"/>
  <c r="T9" i="17" s="1"/>
  <c r="T14" i="17"/>
  <c r="DU14" i="17"/>
  <c r="H18" i="17"/>
  <c r="T18" i="17" s="1"/>
  <c r="H19" i="17"/>
  <c r="N19" i="17" s="1"/>
  <c r="S4" i="17"/>
  <c r="DM4" i="17"/>
  <c r="DU5" i="17"/>
  <c r="DM18" i="17"/>
  <c r="M19" i="17"/>
  <c r="DU20" i="17"/>
  <c r="DU18" i="17"/>
  <c r="T3" i="17"/>
  <c r="DU3" i="17"/>
  <c r="DF11" i="17"/>
  <c r="DF14" i="17"/>
  <c r="DU4" i="17"/>
  <c r="DF5" i="17"/>
  <c r="DU8" i="17"/>
  <c r="M9" i="17"/>
  <c r="M11" i="17"/>
  <c r="DF16" i="17"/>
  <c r="DH3" i="17"/>
  <c r="DG3" i="17"/>
  <c r="DS5" i="17"/>
  <c r="FN5" i="17"/>
  <c r="DS4" i="17"/>
  <c r="DT4" i="17"/>
  <c r="BS4" i="17"/>
  <c r="DL4" i="17"/>
  <c r="ER8" i="17"/>
  <c r="CI9" i="17"/>
  <c r="EL9" i="17"/>
  <c r="BS11" i="17"/>
  <c r="BJ3" i="17"/>
  <c r="CG3" i="17"/>
  <c r="EM3" i="17"/>
  <c r="H4" i="17"/>
  <c r="T4" i="17" s="1"/>
  <c r="S5" i="17"/>
  <c r="BG5" i="17"/>
  <c r="BS5" i="17" s="1"/>
  <c r="FA5" i="17"/>
  <c r="FQ5" i="17"/>
  <c r="AL6" i="17"/>
  <c r="CW6" i="17"/>
  <c r="EQ7" i="17"/>
  <c r="ET8" i="17"/>
  <c r="AT9" i="17"/>
  <c r="DT9" i="17"/>
  <c r="DS9" i="17"/>
  <c r="BL10" i="17"/>
  <c r="DF10" i="17"/>
  <c r="BR10" i="17"/>
  <c r="BG10" i="17"/>
  <c r="BS10" i="17" s="1"/>
  <c r="CS3" i="17"/>
  <c r="EF3" i="17"/>
  <c r="FD3" i="17"/>
  <c r="BR5" i="17"/>
  <c r="EL5" i="17"/>
  <c r="FB5" i="17"/>
  <c r="AX6" i="17"/>
  <c r="FD6" i="17"/>
  <c r="AT7" i="17"/>
  <c r="BR7" i="17"/>
  <c r="DV7" i="17" s="1"/>
  <c r="DZ7" i="17"/>
  <c r="DU9" i="17"/>
  <c r="DF13" i="17"/>
  <c r="H13" i="17"/>
  <c r="DH13" i="17" s="1"/>
  <c r="BL13" i="17"/>
  <c r="DJ13" i="17"/>
  <c r="BJ13" i="17"/>
  <c r="FG7" i="17"/>
  <c r="FH7" i="17"/>
  <c r="CW7" i="17"/>
  <c r="AV3" i="17"/>
  <c r="FN3" i="17" s="1"/>
  <c r="BL3" i="17"/>
  <c r="EO3" i="17"/>
  <c r="BM4" i="17"/>
  <c r="AT5" i="17"/>
  <c r="FK5" i="17" s="1"/>
  <c r="EM5" i="17"/>
  <c r="DF6" i="17"/>
  <c r="AJ7" i="17"/>
  <c r="EM7" i="17"/>
  <c r="DH7" i="17"/>
  <c r="DG7" i="17"/>
  <c r="EP7" i="17"/>
  <c r="AJ8" i="17"/>
  <c r="EU8" i="17" s="1"/>
  <c r="EL8" i="17"/>
  <c r="EF8" i="17"/>
  <c r="EG8" i="17"/>
  <c r="CK8" i="17"/>
  <c r="EM9" i="17"/>
  <c r="CI10" i="17"/>
  <c r="EM10" i="17"/>
  <c r="EL10" i="17"/>
  <c r="FD15" i="17"/>
  <c r="CU15" i="17"/>
  <c r="FE15" i="17"/>
  <c r="DR3" i="17"/>
  <c r="DZ3" i="17"/>
  <c r="EP3" i="17"/>
  <c r="EF5" i="17"/>
  <c r="FD5" i="17"/>
  <c r="S6" i="17"/>
  <c r="DV6" i="17" s="1"/>
  <c r="BG6" i="17"/>
  <c r="EC6" i="17"/>
  <c r="EL6" i="17"/>
  <c r="EW7" i="17"/>
  <c r="FO7" i="17"/>
  <c r="EC7" i="17"/>
  <c r="S8" i="17"/>
  <c r="DM8" i="17"/>
  <c r="EJ8" i="17"/>
  <c r="BG9" i="17"/>
  <c r="BM9" i="17" s="1"/>
  <c r="BL9" i="17"/>
  <c r="DF9" i="17"/>
  <c r="EA9" i="17"/>
  <c r="DZ9" i="17"/>
  <c r="ET9" i="17"/>
  <c r="EP10" i="17"/>
  <c r="EC11" i="17"/>
  <c r="CU11" i="17"/>
  <c r="ED11" i="17"/>
  <c r="CI11" i="17"/>
  <c r="AX13" i="17"/>
  <c r="FG13" i="17"/>
  <c r="DT5" i="17"/>
  <c r="EG6" i="17"/>
  <c r="BS7" i="17"/>
  <c r="M8" i="17"/>
  <c r="DF8" i="17"/>
  <c r="H8" i="17"/>
  <c r="DG8" i="17" s="1"/>
  <c r="CS10" i="17"/>
  <c r="FB10" i="17"/>
  <c r="FA10" i="17"/>
  <c r="FG3" i="17"/>
  <c r="EG5" i="17"/>
  <c r="EQ6" i="17"/>
  <c r="DT6" i="17"/>
  <c r="FH6" i="17"/>
  <c r="EG7" i="17"/>
  <c r="EF7" i="17"/>
  <c r="CK7" i="17"/>
  <c r="DR7" i="17"/>
  <c r="Q8" i="17"/>
  <c r="AT8" i="17"/>
  <c r="BM8" i="17"/>
  <c r="EM8" i="17"/>
  <c r="ED9" i="17"/>
  <c r="BM11" i="17"/>
  <c r="EG11" i="17"/>
  <c r="EW11" i="17"/>
  <c r="EP15" i="17"/>
  <c r="CW3" i="17"/>
  <c r="AL5" i="17"/>
  <c r="DR5" i="17"/>
  <c r="DZ5" i="17"/>
  <c r="DK6" i="17"/>
  <c r="EO6" i="17"/>
  <c r="EI7" i="17"/>
  <c r="CG7" i="17"/>
  <c r="EJ7" i="17"/>
  <c r="BR8" i="17"/>
  <c r="BP8" i="17"/>
  <c r="AV9" i="17"/>
  <c r="FD9" i="17"/>
  <c r="DL9" i="17"/>
  <c r="DK9" i="17"/>
  <c r="FA9" i="17"/>
  <c r="FB9" i="17"/>
  <c r="DU10" i="17"/>
  <c r="CK14" i="17"/>
  <c r="EP14" i="17"/>
  <c r="EO14" i="17"/>
  <c r="DM16" i="17"/>
  <c r="EG16" i="17"/>
  <c r="EF16" i="17"/>
  <c r="BJ19" i="17"/>
  <c r="DJ19" i="17"/>
  <c r="BL19" i="17"/>
  <c r="EA6" i="17"/>
  <c r="CI6" i="17"/>
  <c r="DL6" i="17"/>
  <c r="K7" i="17"/>
  <c r="N7" i="17" s="1"/>
  <c r="BM7" i="17"/>
  <c r="FE7" i="17"/>
  <c r="FD7" i="17"/>
  <c r="DM9" i="17"/>
  <c r="N11" i="17"/>
  <c r="S13" i="17"/>
  <c r="DS14" i="17"/>
  <c r="DT14" i="17"/>
  <c r="Q15" i="17"/>
  <c r="T15" i="17" s="1"/>
  <c r="DR15" i="17"/>
  <c r="S15" i="17"/>
  <c r="CG6" i="17"/>
  <c r="AV8" i="17"/>
  <c r="FN8" i="17" s="1"/>
  <c r="BR9" i="17"/>
  <c r="DV9" i="17" s="1"/>
  <c r="Q10" i="17"/>
  <c r="DS10" i="17" s="1"/>
  <c r="CK10" i="17"/>
  <c r="EA10" i="17"/>
  <c r="CS11" i="17"/>
  <c r="DJ11" i="17"/>
  <c r="AV13" i="17"/>
  <c r="ET13" i="17"/>
  <c r="EF13" i="17"/>
  <c r="FD13" i="17"/>
  <c r="S14" i="17"/>
  <c r="BR14" i="17"/>
  <c r="EL14" i="17"/>
  <c r="CI14" i="17"/>
  <c r="AX15" i="17"/>
  <c r="EF15" i="17"/>
  <c r="CS15" i="17"/>
  <c r="FB15" i="17"/>
  <c r="EO15" i="17"/>
  <c r="N16" i="17"/>
  <c r="DL16" i="17"/>
  <c r="DK16" i="17"/>
  <c r="AT17" i="17"/>
  <c r="BR17" i="17"/>
  <c r="DV17" i="17" s="1"/>
  <c r="EP17" i="17"/>
  <c r="EG18" i="17"/>
  <c r="M20" i="17"/>
  <c r="EC10" i="17"/>
  <c r="EF11" i="17"/>
  <c r="AH13" i="17"/>
  <c r="ER13" i="17" s="1"/>
  <c r="CK13" i="17"/>
  <c r="CS14" i="17"/>
  <c r="FA14" i="17"/>
  <c r="EM15" i="17"/>
  <c r="EL15" i="17"/>
  <c r="S16" i="17"/>
  <c r="Q16" i="17"/>
  <c r="T16" i="17" s="1"/>
  <c r="DU17" i="17"/>
  <c r="CU18" i="17"/>
  <c r="ED18" i="17"/>
  <c r="EC18" i="17"/>
  <c r="BP20" i="17"/>
  <c r="DR20" i="17"/>
  <c r="BR20" i="17"/>
  <c r="CW8" i="17"/>
  <c r="EO9" i="17"/>
  <c r="FE9" i="17"/>
  <c r="K10" i="17"/>
  <c r="N10" i="17" s="1"/>
  <c r="Q11" i="17"/>
  <c r="T11" i="17" s="1"/>
  <c r="EJ11" i="17"/>
  <c r="FA11" i="17"/>
  <c r="K13" i="17"/>
  <c r="AT13" i="17"/>
  <c r="EJ13" i="17"/>
  <c r="N14" i="17"/>
  <c r="DZ17" i="17"/>
  <c r="ET17" i="17"/>
  <c r="FH19" i="17"/>
  <c r="CW19" i="17"/>
  <c r="FG19" i="17"/>
  <c r="S20" i="17"/>
  <c r="EP9" i="17"/>
  <c r="CG10" i="17"/>
  <c r="EM11" i="17"/>
  <c r="AJ13" i="17"/>
  <c r="EM13" i="17"/>
  <c r="AH14" i="17"/>
  <c r="BG14" i="17"/>
  <c r="EA14" i="17"/>
  <c r="DZ14" i="17"/>
  <c r="ET14" i="17"/>
  <c r="BS15" i="17"/>
  <c r="EQ15" i="17"/>
  <c r="EG15" i="17"/>
  <c r="DF17" i="17"/>
  <c r="BG17" i="17"/>
  <c r="BS17" i="17" s="1"/>
  <c r="AX18" i="17"/>
  <c r="DT19" i="17"/>
  <c r="FI19" i="17"/>
  <c r="AX9" i="17"/>
  <c r="M10" i="17"/>
  <c r="FD10" i="17"/>
  <c r="S11" i="17"/>
  <c r="DG11" i="17"/>
  <c r="EA11" i="17"/>
  <c r="BR13" i="17"/>
  <c r="BP13" i="17"/>
  <c r="FH13" i="17"/>
  <c r="DR13" i="17"/>
  <c r="AV14" i="17"/>
  <c r="ED14" i="17"/>
  <c r="DF15" i="17"/>
  <c r="BR15" i="17"/>
  <c r="EO10" i="17"/>
  <c r="FE10" i="17"/>
  <c r="FH11" i="17"/>
  <c r="FG14" i="17"/>
  <c r="AX14" i="17"/>
  <c r="FH14" i="17"/>
  <c r="M15" i="17"/>
  <c r="K15" i="17"/>
  <c r="N15" i="17" s="1"/>
  <c r="CI15" i="17"/>
  <c r="DH16" i="17"/>
  <c r="DK17" i="17"/>
  <c r="FB17" i="17"/>
  <c r="FA17" i="17"/>
  <c r="CS17" i="17"/>
  <c r="CU14" i="17"/>
  <c r="FE14" i="17"/>
  <c r="DR16" i="17"/>
  <c r="DM17" i="17"/>
  <c r="EL17" i="17"/>
  <c r="CI17" i="17"/>
  <c r="EM17" i="17"/>
  <c r="DL17" i="17"/>
  <c r="DS18" i="17"/>
  <c r="H20" i="17"/>
  <c r="N20" i="17" s="1"/>
  <c r="DF20" i="17"/>
  <c r="EJ20" i="17"/>
  <c r="CG20" i="17"/>
  <c r="DT18" i="17"/>
  <c r="CI19" i="17"/>
  <c r="EG19" i="17"/>
  <c r="ED20" i="17"/>
  <c r="EL20" i="17"/>
  <c r="FB20" i="17"/>
  <c r="CW13" i="17"/>
  <c r="BL14" i="17"/>
  <c r="CK16" i="17"/>
  <c r="EA16" i="17"/>
  <c r="EI16" i="17"/>
  <c r="FG16" i="17"/>
  <c r="M17" i="17"/>
  <c r="EF17" i="17"/>
  <c r="FD17" i="17"/>
  <c r="S18" i="17"/>
  <c r="BG18" i="17"/>
  <c r="BS18" i="17" s="1"/>
  <c r="FA18" i="17"/>
  <c r="CU19" i="17"/>
  <c r="DR19" i="17"/>
  <c r="DZ19" i="17"/>
  <c r="EP19" i="17"/>
  <c r="BJ20" i="17"/>
  <c r="EM20" i="17"/>
  <c r="DR14" i="17"/>
  <c r="CG15" i="17"/>
  <c r="CW16" i="17"/>
  <c r="EO17" i="17"/>
  <c r="FE17" i="17"/>
  <c r="K18" i="17"/>
  <c r="BR18" i="17"/>
  <c r="EL18" i="17"/>
  <c r="FB18" i="17"/>
  <c r="DS19" i="17"/>
  <c r="CS20" i="17"/>
  <c r="EF20" i="17"/>
  <c r="FD20" i="17"/>
  <c r="DJ17" i="17"/>
  <c r="DR17" i="17"/>
  <c r="CG18" i="17"/>
  <c r="BL20" i="17"/>
  <c r="EO20" i="17"/>
  <c r="CU20" i="17"/>
  <c r="EI15" i="17"/>
  <c r="FG15" i="17"/>
  <c r="FD16" i="17"/>
  <c r="DR18" i="17"/>
  <c r="DZ18" i="17"/>
  <c r="EP18" i="17"/>
  <c r="BS19" i="17"/>
  <c r="DG19" i="17"/>
  <c r="CW20" i="17"/>
  <c r="CS7" i="14"/>
  <c r="CS16" i="14"/>
  <c r="ET11" i="14"/>
  <c r="FL5" i="14"/>
  <c r="CG3" i="14"/>
  <c r="CS3" i="14"/>
  <c r="FJ3" i="14" s="1"/>
  <c r="ET3" i="14"/>
  <c r="FD7" i="14"/>
  <c r="AT9" i="14"/>
  <c r="FK9" i="14" s="1"/>
  <c r="FE15" i="14"/>
  <c r="FD6" i="14"/>
  <c r="FH14" i="14"/>
  <c r="EP3" i="14"/>
  <c r="EP13" i="14"/>
  <c r="CG14" i="14"/>
  <c r="FH7" i="14"/>
  <c r="CS8" i="14"/>
  <c r="CS17" i="14"/>
  <c r="EP5" i="14"/>
  <c r="FE16" i="14"/>
  <c r="CI20" i="14"/>
  <c r="CI11" i="14"/>
  <c r="CW13" i="14"/>
  <c r="FH15" i="14"/>
  <c r="FG6" i="14"/>
  <c r="CW19" i="14"/>
  <c r="CW10" i="14"/>
  <c r="CK14" i="14"/>
  <c r="EW14" i="14"/>
  <c r="CK5" i="14"/>
  <c r="EY5" i="14" s="1"/>
  <c r="CG8" i="14"/>
  <c r="CG17" i="14"/>
  <c r="EP14" i="14"/>
  <c r="FL17" i="14"/>
  <c r="AV13" i="16"/>
  <c r="EM14" i="16"/>
  <c r="CG10" i="16"/>
  <c r="EI3" i="16"/>
  <c r="EP3" i="16"/>
  <c r="DF19" i="16"/>
  <c r="CW19" i="16"/>
  <c r="AT20" i="16"/>
  <c r="EW20" i="16"/>
  <c r="AV14" i="16"/>
  <c r="AH16" i="16"/>
  <c r="AX16" i="16"/>
  <c r="AL17" i="16"/>
  <c r="M8" i="16"/>
  <c r="DJ17" i="16"/>
  <c r="FD17" i="16"/>
  <c r="CG18" i="16"/>
  <c r="BL20" i="16"/>
  <c r="AV15" i="16"/>
  <c r="EO5" i="16"/>
  <c r="FG10" i="16"/>
  <c r="ET14" i="16"/>
  <c r="CW16" i="16"/>
  <c r="AJ5" i="16"/>
  <c r="FO7" i="16"/>
  <c r="AT14" i="16"/>
  <c r="EW14" i="16"/>
  <c r="FE5" i="16"/>
  <c r="EM6" i="16"/>
  <c r="FL14" i="16"/>
  <c r="FB15" i="16"/>
  <c r="CI19" i="16"/>
  <c r="AV20" i="16"/>
  <c r="CK7" i="16"/>
  <c r="EO10" i="16"/>
  <c r="EP16" i="16"/>
  <c r="FL16" i="16"/>
  <c r="AH20" i="16"/>
  <c r="CI3" i="16"/>
  <c r="CU5" i="16"/>
  <c r="DM13" i="16"/>
  <c r="EQ13" i="16"/>
  <c r="FO13" i="16"/>
  <c r="EJ20" i="16"/>
  <c r="ET19" i="16"/>
  <c r="AV7" i="16"/>
  <c r="CW11" i="16"/>
  <c r="FD16" i="16"/>
  <c r="EI7" i="16"/>
  <c r="BL16" i="16"/>
  <c r="AL6" i="16"/>
  <c r="AH15" i="16"/>
  <c r="CS17" i="16"/>
  <c r="AH5" i="16"/>
  <c r="EM8" i="16"/>
  <c r="FO9" i="16"/>
  <c r="AH11" i="16"/>
  <c r="ET13" i="16"/>
  <c r="AJ20" i="16"/>
  <c r="FG17" i="16"/>
  <c r="AJ3" i="16"/>
  <c r="CW3" i="16"/>
  <c r="CK6" i="16"/>
  <c r="CU6" i="16"/>
  <c r="AT8" i="16"/>
  <c r="FD10" i="16"/>
  <c r="AJ9" i="16"/>
  <c r="FB9" i="16"/>
  <c r="AJ18" i="16"/>
  <c r="AH8" i="16"/>
  <c r="CW9" i="16"/>
  <c r="EM10" i="16"/>
  <c r="AT16" i="16"/>
  <c r="EO6" i="16"/>
  <c r="CS10" i="16"/>
  <c r="FI20" i="16"/>
  <c r="CS18" i="16"/>
  <c r="CS7" i="16"/>
  <c r="EI13" i="16"/>
  <c r="CG13" i="16"/>
  <c r="BS6" i="16"/>
  <c r="DR6" i="16"/>
  <c r="BL5" i="16"/>
  <c r="BL7" i="16"/>
  <c r="DM17" i="16"/>
  <c r="DM18" i="16"/>
  <c r="AT17" i="16"/>
  <c r="FA3" i="16"/>
  <c r="EQ5" i="16"/>
  <c r="EI6" i="16"/>
  <c r="DR4" i="16"/>
  <c r="S15" i="16"/>
  <c r="DT5" i="16"/>
  <c r="S4" i="16"/>
  <c r="DU5" i="16"/>
  <c r="DT9" i="16"/>
  <c r="DU9" i="16"/>
  <c r="DS11" i="16"/>
  <c r="DL9" i="16"/>
  <c r="K8" i="16"/>
  <c r="DJ10" i="16"/>
  <c r="M7" i="16"/>
  <c r="DU18" i="16"/>
  <c r="DM15" i="16"/>
  <c r="DG17" i="16"/>
  <c r="S3" i="16"/>
  <c r="DM7" i="16"/>
  <c r="DU19" i="16"/>
  <c r="M3" i="16"/>
  <c r="BL4" i="16"/>
  <c r="AT5" i="16"/>
  <c r="DM5" i="16"/>
  <c r="CS6" i="16"/>
  <c r="AJ7" i="16"/>
  <c r="AX8" i="16"/>
  <c r="T10" i="16"/>
  <c r="CK10" i="16"/>
  <c r="CG14" i="16"/>
  <c r="ET17" i="16"/>
  <c r="FL18" i="16"/>
  <c r="DF3" i="16"/>
  <c r="CG3" i="16"/>
  <c r="DM4" i="16"/>
  <c r="N5" i="16"/>
  <c r="AT6" i="16"/>
  <c r="K7" i="16"/>
  <c r="N7" i="16" s="1"/>
  <c r="FI7" i="16"/>
  <c r="DT7" i="16"/>
  <c r="CU8" i="16"/>
  <c r="AT10" i="16"/>
  <c r="ET11" i="16"/>
  <c r="FB13" i="16"/>
  <c r="FD13" i="16"/>
  <c r="DM14" i="16"/>
  <c r="ET15" i="16"/>
  <c r="EP17" i="16"/>
  <c r="ET18" i="16"/>
  <c r="AV19" i="16"/>
  <c r="DM19" i="16"/>
  <c r="FL19" i="16"/>
  <c r="CW20" i="16"/>
  <c r="BP4" i="16"/>
  <c r="DT4" i="16" s="1"/>
  <c r="FB5" i="16"/>
  <c r="DG6" i="16"/>
  <c r="AV6" i="16"/>
  <c r="DU7" i="16"/>
  <c r="FG8" i="16"/>
  <c r="DG10" i="16"/>
  <c r="FL10" i="16"/>
  <c r="CW13" i="16"/>
  <c r="S14" i="16"/>
  <c r="FB18" i="16"/>
  <c r="AH19" i="16"/>
  <c r="CK20" i="16"/>
  <c r="AX11" i="16"/>
  <c r="FO5" i="16"/>
  <c r="AH6" i="16"/>
  <c r="AX6" i="16"/>
  <c r="EQ6" i="16"/>
  <c r="FO6" i="16"/>
  <c r="DF7" i="16"/>
  <c r="BM8" i="16"/>
  <c r="EQ9" i="16"/>
  <c r="EI10" i="16"/>
  <c r="AX10" i="16"/>
  <c r="FO10" i="16"/>
  <c r="Q14" i="16"/>
  <c r="T14" i="16" s="1"/>
  <c r="EJ16" i="16"/>
  <c r="AJ17" i="16"/>
  <c r="EM19" i="16"/>
  <c r="FD3" i="16"/>
  <c r="FO3" i="16"/>
  <c r="ET5" i="16"/>
  <c r="FH5" i="16"/>
  <c r="FA7" i="16"/>
  <c r="FL8" i="16"/>
  <c r="CG9" i="16"/>
  <c r="AJ13" i="16"/>
  <c r="BL13" i="16"/>
  <c r="FL13" i="16"/>
  <c r="FA14" i="16"/>
  <c r="CI16" i="16"/>
  <c r="CG17" i="16"/>
  <c r="DG18" i="16"/>
  <c r="S19" i="16"/>
  <c r="AL19" i="16"/>
  <c r="AX20" i="16"/>
  <c r="DU3" i="16"/>
  <c r="ET3" i="16"/>
  <c r="FI5" i="16"/>
  <c r="EW6" i="16"/>
  <c r="H8" i="16"/>
  <c r="T8" i="16" s="1"/>
  <c r="FO8" i="16"/>
  <c r="FI9" i="16"/>
  <c r="AL10" i="16"/>
  <c r="CU10" i="16"/>
  <c r="FE10" i="16"/>
  <c r="EJ11" i="16"/>
  <c r="BR13" i="16"/>
  <c r="BL18" i="16"/>
  <c r="N9" i="16"/>
  <c r="K3" i="16"/>
  <c r="N3" i="16" s="1"/>
  <c r="AT3" i="16"/>
  <c r="DM3" i="16"/>
  <c r="FH3" i="16"/>
  <c r="M5" i="16"/>
  <c r="AX5" i="16"/>
  <c r="CK5" i="16"/>
  <c r="EP6" i="16"/>
  <c r="FD6" i="16"/>
  <c r="EJ7" i="16"/>
  <c r="FB7" i="16"/>
  <c r="EO8" i="16"/>
  <c r="DK9" i="16"/>
  <c r="FH9" i="16"/>
  <c r="DR9" i="16"/>
  <c r="BJ10" i="16"/>
  <c r="DL10" i="16" s="1"/>
  <c r="EJ10" i="16"/>
  <c r="AT13" i="16"/>
  <c r="DF13" i="16"/>
  <c r="AJ14" i="16"/>
  <c r="BR14" i="16"/>
  <c r="DJ15" i="16"/>
  <c r="FI15" i="16"/>
  <c r="FA16" i="16"/>
  <c r="AV17" i="16"/>
  <c r="DR17" i="16"/>
  <c r="EQ17" i="16"/>
  <c r="FL17" i="16"/>
  <c r="AX18" i="16"/>
  <c r="EJ18" i="16"/>
  <c r="FE18" i="16"/>
  <c r="FA19" i="16"/>
  <c r="EQ20" i="16"/>
  <c r="FL20" i="16"/>
  <c r="BL3" i="16"/>
  <c r="EM3" i="16"/>
  <c r="DU6" i="16"/>
  <c r="EJ6" i="16"/>
  <c r="FE6" i="16"/>
  <c r="EM7" i="16"/>
  <c r="CW7" i="16"/>
  <c r="EW8" i="16"/>
  <c r="AL9" i="16"/>
  <c r="AT9" i="16"/>
  <c r="DM9" i="16"/>
  <c r="EM9" i="16"/>
  <c r="EL10" i="16"/>
  <c r="AJ11" i="16"/>
  <c r="DH13" i="16"/>
  <c r="CI13" i="16"/>
  <c r="EW13" i="16"/>
  <c r="DG13" i="16"/>
  <c r="AL14" i="16"/>
  <c r="DU14" i="16"/>
  <c r="FO14" i="16"/>
  <c r="CK15" i="16"/>
  <c r="FL15" i="16"/>
  <c r="AJ16" i="16"/>
  <c r="DM16" i="16"/>
  <c r="S17" i="16"/>
  <c r="DU17" i="16"/>
  <c r="FO17" i="16"/>
  <c r="EM18" i="16"/>
  <c r="CW18" i="16"/>
  <c r="FB19" i="16"/>
  <c r="DU20" i="16"/>
  <c r="ET20" i="16"/>
  <c r="FO20" i="16"/>
  <c r="AX3" i="16"/>
  <c r="CK3" i="16"/>
  <c r="FL3" i="16"/>
  <c r="T5" i="16"/>
  <c r="AL5" i="16"/>
  <c r="BR6" i="16"/>
  <c r="CG6" i="16"/>
  <c r="FA8" i="16"/>
  <c r="M9" i="16"/>
  <c r="AH9" i="16"/>
  <c r="AV9" i="16"/>
  <c r="CK9" i="16"/>
  <c r="AH10" i="16"/>
  <c r="EP10" i="16"/>
  <c r="FI10" i="16"/>
  <c r="DR10" i="16"/>
  <c r="AT11" i="16"/>
  <c r="BL11" i="16"/>
  <c r="AL13" i="16"/>
  <c r="CS13" i="16"/>
  <c r="CS14" i="16"/>
  <c r="FB14" i="16"/>
  <c r="AL15" i="16"/>
  <c r="FO15" i="16"/>
  <c r="AL16" i="16"/>
  <c r="EO16" i="16"/>
  <c r="FG16" i="16"/>
  <c r="FH16" i="16"/>
  <c r="DF17" i="16"/>
  <c r="AL18" i="16"/>
  <c r="EO18" i="16"/>
  <c r="FI18" i="16"/>
  <c r="EL18" i="16"/>
  <c r="EJ19" i="16"/>
  <c r="EP20" i="16"/>
  <c r="EQ3" i="16"/>
  <c r="CS5" i="16"/>
  <c r="EW5" i="16"/>
  <c r="S7" i="16"/>
  <c r="AH7" i="16"/>
  <c r="FL7" i="16"/>
  <c r="CW8" i="16"/>
  <c r="DU10" i="16"/>
  <c r="EQ10" i="16"/>
  <c r="N11" i="16"/>
  <c r="AV11" i="16"/>
  <c r="DM11" i="16"/>
  <c r="FG13" i="16"/>
  <c r="EJ13" i="16"/>
  <c r="DF14" i="16"/>
  <c r="DU15" i="16"/>
  <c r="AV16" i="16"/>
  <c r="EQ16" i="16"/>
  <c r="FI16" i="16"/>
  <c r="FB17" i="16"/>
  <c r="CI17" i="16"/>
  <c r="BR18" i="16"/>
  <c r="EQ18" i="16"/>
  <c r="AT19" i="16"/>
  <c r="FI19" i="16"/>
  <c r="CI20" i="16"/>
  <c r="EV20" i="16" s="1"/>
  <c r="S5" i="16"/>
  <c r="FA5" i="16"/>
  <c r="ET7" i="16"/>
  <c r="EI8" i="16"/>
  <c r="FH8" i="16"/>
  <c r="ET9" i="16"/>
  <c r="BR10" i="16"/>
  <c r="EM13" i="16"/>
  <c r="EW15" i="16"/>
  <c r="DU16" i="16"/>
  <c r="ET16" i="16"/>
  <c r="S18" i="16"/>
  <c r="FO18" i="16"/>
  <c r="AH3" i="16"/>
  <c r="DU4" i="16"/>
  <c r="BG5" i="16"/>
  <c r="BM5" i="16" s="1"/>
  <c r="CW5" i="16"/>
  <c r="BL6" i="16"/>
  <c r="EW7" i="16"/>
  <c r="BR7" i="16"/>
  <c r="CI7" i="16"/>
  <c r="FI8" i="16"/>
  <c r="EW9" i="16"/>
  <c r="EO9" i="16"/>
  <c r="T11" i="16"/>
  <c r="AL11" i="16"/>
  <c r="DR13" i="16"/>
  <c r="EO13" i="16"/>
  <c r="FI13" i="16"/>
  <c r="EJ14" i="16"/>
  <c r="CI15" i="16"/>
  <c r="FO16" i="16"/>
  <c r="M17" i="16"/>
  <c r="BJ17" i="16"/>
  <c r="BM17" i="16" s="1"/>
  <c r="EI17" i="16"/>
  <c r="CU17" i="16"/>
  <c r="AH18" i="16"/>
  <c r="EW18" i="16"/>
  <c r="DF18" i="16"/>
  <c r="BR19" i="16"/>
  <c r="EQ19" i="16"/>
  <c r="FO19" i="16"/>
  <c r="EL19" i="16"/>
  <c r="DJ20" i="16"/>
  <c r="CU20" i="16"/>
  <c r="DK5" i="16"/>
  <c r="DL6" i="16"/>
  <c r="AT7" i="16"/>
  <c r="DH7" i="16"/>
  <c r="S9" i="16"/>
  <c r="N10" i="16"/>
  <c r="EW10" i="16"/>
  <c r="DU11" i="16"/>
  <c r="CW14" i="16"/>
  <c r="EM17" i="16"/>
  <c r="DM20" i="16"/>
  <c r="FG20" i="16"/>
  <c r="FH20" i="16"/>
  <c r="CU3" i="16"/>
  <c r="EM5" i="16"/>
  <c r="AJ8" i="16"/>
  <c r="BR8" i="16"/>
  <c r="EQ8" i="16"/>
  <c r="FE9" i="16"/>
  <c r="BL10" i="16"/>
  <c r="FB10" i="16"/>
  <c r="S11" i="16"/>
  <c r="S13" i="16"/>
  <c r="DU13" i="16"/>
  <c r="EP13" i="16"/>
  <c r="FI14" i="16"/>
  <c r="EL14" i="16"/>
  <c r="AT15" i="16"/>
  <c r="CW15" i="16"/>
  <c r="DJ16" i="16"/>
  <c r="CK16" i="16"/>
  <c r="T17" i="16"/>
  <c r="BL17" i="16"/>
  <c r="EO17" i="16"/>
  <c r="FI17" i="16"/>
  <c r="M18" i="16"/>
  <c r="DJ18" i="16"/>
  <c r="FA18" i="16"/>
  <c r="FD18" i="16"/>
  <c r="EW19" i="16"/>
  <c r="AL20" i="16"/>
  <c r="EO20" i="16"/>
  <c r="EW15" i="14"/>
  <c r="EW10" i="14"/>
  <c r="FI14" i="14"/>
  <c r="EL14" i="14"/>
  <c r="EL5" i="14"/>
  <c r="CI18" i="14"/>
  <c r="EU18" i="14" s="1"/>
  <c r="CI9" i="14"/>
  <c r="CK18" i="14"/>
  <c r="CK9" i="14"/>
  <c r="CU18" i="14"/>
  <c r="CU9" i="14"/>
  <c r="CW17" i="14"/>
  <c r="CW8" i="14"/>
  <c r="FD14" i="14"/>
  <c r="CI17" i="14"/>
  <c r="CI8" i="14"/>
  <c r="CK17" i="14"/>
  <c r="CK8" i="14"/>
  <c r="CU17" i="14"/>
  <c r="CU8" i="14"/>
  <c r="CW16" i="14"/>
  <c r="CW7" i="14"/>
  <c r="EL20" i="14"/>
  <c r="FD3" i="14"/>
  <c r="CI16" i="14"/>
  <c r="CI7" i="14"/>
  <c r="CK16" i="14"/>
  <c r="CK7" i="14"/>
  <c r="CU16" i="14"/>
  <c r="CU7" i="14"/>
  <c r="CW6" i="14"/>
  <c r="EQ14" i="14"/>
  <c r="EQ5" i="14"/>
  <c r="FL13" i="14"/>
  <c r="EO20" i="14"/>
  <c r="FE20" i="14"/>
  <c r="FE11" i="14"/>
  <c r="CI15" i="14"/>
  <c r="CI6" i="14"/>
  <c r="CK15" i="14"/>
  <c r="CK6" i="14"/>
  <c r="CU15" i="14"/>
  <c r="CU6" i="14"/>
  <c r="CW14" i="14"/>
  <c r="CW5" i="14"/>
  <c r="CI14" i="14"/>
  <c r="CI5" i="14"/>
  <c r="EW17" i="14"/>
  <c r="CU3" i="14"/>
  <c r="CU14" i="14"/>
  <c r="CU5" i="14"/>
  <c r="AH17" i="14"/>
  <c r="ET13" i="14"/>
  <c r="CI3" i="14"/>
  <c r="CI13" i="14"/>
  <c r="EU13" i="14" s="1"/>
  <c r="CK3" i="14"/>
  <c r="CK13" i="14"/>
  <c r="CW3" i="14"/>
  <c r="CU13" i="14"/>
  <c r="CW20" i="14"/>
  <c r="CW11" i="14"/>
  <c r="CK20" i="14"/>
  <c r="CK11" i="14"/>
  <c r="CU20" i="14"/>
  <c r="CU11" i="14"/>
  <c r="AT17" i="14"/>
  <c r="FL19" i="14"/>
  <c r="CI19" i="14"/>
  <c r="CI10" i="14"/>
  <c r="CK19" i="14"/>
  <c r="CK10" i="14"/>
  <c r="CU19" i="14"/>
  <c r="CU10" i="14"/>
  <c r="CW18" i="14"/>
  <c r="CW9" i="14"/>
  <c r="AH13" i="14"/>
  <c r="ER13" i="14" s="1"/>
  <c r="FI7" i="14"/>
  <c r="FE9" i="14"/>
  <c r="FI13" i="14"/>
  <c r="AT13" i="14"/>
  <c r="FJ13" i="14" s="1"/>
  <c r="EL16" i="14"/>
  <c r="EL7" i="14"/>
  <c r="FH8" i="14"/>
  <c r="FO9" i="14"/>
  <c r="FO5" i="14"/>
  <c r="EM15" i="14"/>
  <c r="EO16" i="14"/>
  <c r="EO7" i="14"/>
  <c r="FO18" i="14"/>
  <c r="FO14" i="14"/>
  <c r="EP15" i="14"/>
  <c r="EP6" i="14"/>
  <c r="ET6" i="14"/>
  <c r="EQ6" i="14"/>
  <c r="FL8" i="14"/>
  <c r="FI11" i="14"/>
  <c r="DL3" i="16"/>
  <c r="AV3" i="16"/>
  <c r="AL3" i="16"/>
  <c r="EW3" i="16"/>
  <c r="DJ3" i="16"/>
  <c r="DR3" i="16"/>
  <c r="FB3" i="16"/>
  <c r="M4" i="16"/>
  <c r="BG4" i="16"/>
  <c r="EL5" i="16"/>
  <c r="FG5" i="16"/>
  <c r="BM6" i="16"/>
  <c r="FB6" i="16"/>
  <c r="DJ7" i="16"/>
  <c r="BJ7" i="16"/>
  <c r="EL7" i="16"/>
  <c r="BP8" i="16"/>
  <c r="CI8" i="16"/>
  <c r="EL8" i="16"/>
  <c r="DF8" i="16"/>
  <c r="EJ8" i="16"/>
  <c r="EP9" i="16"/>
  <c r="FA9" i="16"/>
  <c r="M10" i="16"/>
  <c r="DH10" i="16"/>
  <c r="BS10" i="16"/>
  <c r="FH11" i="16"/>
  <c r="EW17" i="16"/>
  <c r="Q3" i="16"/>
  <c r="T3" i="16" s="1"/>
  <c r="EJ3" i="16"/>
  <c r="CG5" i="16"/>
  <c r="FD5" i="16"/>
  <c r="DR5" i="16"/>
  <c r="N6" i="16"/>
  <c r="AJ6" i="16"/>
  <c r="EL6" i="16"/>
  <c r="DF6" i="16"/>
  <c r="AL7" i="16"/>
  <c r="AX7" i="16"/>
  <c r="AL8" i="16"/>
  <c r="DU8" i="16"/>
  <c r="EP8" i="16"/>
  <c r="DR8" i="16"/>
  <c r="DS9" i="16"/>
  <c r="CS9" i="16"/>
  <c r="DJ9" i="16"/>
  <c r="S10" i="16"/>
  <c r="AJ10" i="16"/>
  <c r="AV10" i="16"/>
  <c r="ET10" i="16"/>
  <c r="DF11" i="16"/>
  <c r="BR11" i="16"/>
  <c r="FB11" i="16"/>
  <c r="FA11" i="16"/>
  <c r="EM15" i="16"/>
  <c r="AJ15" i="16"/>
  <c r="EL15" i="16"/>
  <c r="FH15" i="16"/>
  <c r="AX15" i="16"/>
  <c r="T18" i="16"/>
  <c r="DK4" i="16"/>
  <c r="DF4" i="16"/>
  <c r="CW6" i="16"/>
  <c r="FG6" i="16"/>
  <c r="CU7" i="16"/>
  <c r="FD7" i="16"/>
  <c r="DF9" i="16"/>
  <c r="BR9" i="16"/>
  <c r="FL9" i="16"/>
  <c r="DH11" i="16"/>
  <c r="DG11" i="16"/>
  <c r="FE11" i="16"/>
  <c r="FD11" i="16"/>
  <c r="CU11" i="16"/>
  <c r="BM14" i="16"/>
  <c r="FE14" i="16"/>
  <c r="CU14" i="16"/>
  <c r="FD14" i="16"/>
  <c r="BS3" i="16"/>
  <c r="FE3" i="16"/>
  <c r="EL3" i="16"/>
  <c r="AV5" i="16"/>
  <c r="EP5" i="16"/>
  <c r="M6" i="16"/>
  <c r="FI6" i="16"/>
  <c r="DH6" i="16"/>
  <c r="FH6" i="16"/>
  <c r="T7" i="16"/>
  <c r="FH7" i="16"/>
  <c r="FG7" i="16"/>
  <c r="EO7" i="16"/>
  <c r="S8" i="16"/>
  <c r="DV8" i="16" s="1"/>
  <c r="AV8" i="16"/>
  <c r="FE8" i="16"/>
  <c r="BL8" i="16"/>
  <c r="CG8" i="16"/>
  <c r="DJ8" i="16"/>
  <c r="BG9" i="16"/>
  <c r="BS9" i="16" s="1"/>
  <c r="CI9" i="16"/>
  <c r="CU9" i="16"/>
  <c r="EI9" i="16"/>
  <c r="DM10" i="16"/>
  <c r="DF10" i="16"/>
  <c r="CG11" i="16"/>
  <c r="AH14" i="16"/>
  <c r="FH14" i="16"/>
  <c r="AX14" i="16"/>
  <c r="FP14" i="16" s="1"/>
  <c r="EI16" i="16"/>
  <c r="CG16" i="16"/>
  <c r="BR3" i="16"/>
  <c r="FG3" i="16"/>
  <c r="DS5" i="16"/>
  <c r="DJ5" i="16"/>
  <c r="S6" i="16"/>
  <c r="DS7" i="16"/>
  <c r="BS7" i="16"/>
  <c r="EP7" i="16"/>
  <c r="ET8" i="16"/>
  <c r="M11" i="16"/>
  <c r="EM11" i="16"/>
  <c r="EL11" i="16"/>
  <c r="CI11" i="16"/>
  <c r="H20" i="16"/>
  <c r="T20" i="16" s="1"/>
  <c r="S20" i="16"/>
  <c r="DF20" i="16"/>
  <c r="FA20" i="16"/>
  <c r="FI3" i="16"/>
  <c r="H4" i="16"/>
  <c r="N4" i="16" s="1"/>
  <c r="BR4" i="16"/>
  <c r="DJ4" i="16"/>
  <c r="DF5" i="16"/>
  <c r="BR5" i="16"/>
  <c r="FL5" i="16"/>
  <c r="DL5" i="16"/>
  <c r="Q6" i="16"/>
  <c r="DT6" i="16" s="1"/>
  <c r="ET6" i="16"/>
  <c r="DJ6" i="16"/>
  <c r="EQ7" i="16"/>
  <c r="DM8" i="16"/>
  <c r="FD8" i="16"/>
  <c r="T9" i="16"/>
  <c r="AX9" i="16"/>
  <c r="EL9" i="16"/>
  <c r="FG9" i="16"/>
  <c r="DT10" i="16"/>
  <c r="DS10" i="16"/>
  <c r="CW10" i="16"/>
  <c r="FH10" i="16"/>
  <c r="EO11" i="16"/>
  <c r="EP11" i="16"/>
  <c r="CK11" i="16"/>
  <c r="CS11" i="16"/>
  <c r="BM13" i="16"/>
  <c r="FH19" i="16"/>
  <c r="AX19" i="16"/>
  <c r="CS3" i="16"/>
  <c r="EO3" i="16"/>
  <c r="DL4" i="16"/>
  <c r="CI5" i="16"/>
  <c r="EI5" i="16"/>
  <c r="DK6" i="16"/>
  <c r="FE7" i="16"/>
  <c r="CK8" i="16"/>
  <c r="BL9" i="16"/>
  <c r="FD9" i="16"/>
  <c r="BS11" i="16"/>
  <c r="FL11" i="16"/>
  <c r="DT11" i="16"/>
  <c r="CU15" i="16"/>
  <c r="FE15" i="16"/>
  <c r="FD15" i="16"/>
  <c r="DM6" i="16"/>
  <c r="DG7" i="16"/>
  <c r="CS8" i="16"/>
  <c r="FB8" i="16"/>
  <c r="EI15" i="16"/>
  <c r="CG15" i="16"/>
  <c r="EJ15" i="16"/>
  <c r="EJ5" i="16"/>
  <c r="CI6" i="16"/>
  <c r="CG7" i="16"/>
  <c r="EJ9" i="16"/>
  <c r="CI10" i="16"/>
  <c r="BJ11" i="16"/>
  <c r="FI11" i="16"/>
  <c r="CU13" i="16"/>
  <c r="M14" i="16"/>
  <c r="K14" i="16"/>
  <c r="N14" i="16" s="1"/>
  <c r="DJ14" i="16"/>
  <c r="BR15" i="16"/>
  <c r="BP15" i="16"/>
  <c r="DR15" i="16"/>
  <c r="EQ15" i="16"/>
  <c r="M16" i="16"/>
  <c r="CK19" i="16"/>
  <c r="EP19" i="16"/>
  <c r="EO19" i="16"/>
  <c r="EM16" i="16"/>
  <c r="CU16" i="16"/>
  <c r="M20" i="16"/>
  <c r="EI20" i="16"/>
  <c r="CG20" i="16"/>
  <c r="FA6" i="16"/>
  <c r="DR7" i="16"/>
  <c r="FA10" i="16"/>
  <c r="EW11" i="16"/>
  <c r="EO14" i="16"/>
  <c r="CK14" i="16"/>
  <c r="EP14" i="16"/>
  <c r="DF15" i="16"/>
  <c r="H15" i="16"/>
  <c r="DG15" i="16" s="1"/>
  <c r="DH17" i="16"/>
  <c r="EM20" i="16"/>
  <c r="DR11" i="16"/>
  <c r="EI11" i="16"/>
  <c r="FO11" i="16"/>
  <c r="DJ13" i="16"/>
  <c r="M13" i="16"/>
  <c r="K13" i="16"/>
  <c r="N13" i="16" s="1"/>
  <c r="EQ14" i="16"/>
  <c r="K15" i="16"/>
  <c r="M15" i="16"/>
  <c r="FA15" i="16"/>
  <c r="BP16" i="16"/>
  <c r="DR16" i="16"/>
  <c r="BR16" i="16"/>
  <c r="AH17" i="16"/>
  <c r="AX17" i="16"/>
  <c r="DH18" i="16"/>
  <c r="CU19" i="16"/>
  <c r="FE19" i="16"/>
  <c r="FD19" i="16"/>
  <c r="BP20" i="16"/>
  <c r="DR20" i="16"/>
  <c r="BR20" i="16"/>
  <c r="DJ11" i="16"/>
  <c r="EQ11" i="16"/>
  <c r="FG11" i="16"/>
  <c r="DH14" i="16"/>
  <c r="DG14" i="16"/>
  <c r="EP15" i="16"/>
  <c r="EO15" i="16"/>
  <c r="H16" i="16"/>
  <c r="T16" i="16" s="1"/>
  <c r="S16" i="16"/>
  <c r="DF16" i="16"/>
  <c r="EW16" i="16"/>
  <c r="BM18" i="16"/>
  <c r="K19" i="16"/>
  <c r="M19" i="16"/>
  <c r="DJ19" i="16"/>
  <c r="Q13" i="16"/>
  <c r="T13" i="16" s="1"/>
  <c r="AX13" i="16"/>
  <c r="CK13" i="16"/>
  <c r="FH13" i="16"/>
  <c r="BL14" i="16"/>
  <c r="CI14" i="16"/>
  <c r="BJ15" i="16"/>
  <c r="BG16" i="16"/>
  <c r="BM16" i="16" s="1"/>
  <c r="EL16" i="16"/>
  <c r="FB16" i="16"/>
  <c r="CK17" i="16"/>
  <c r="EJ17" i="16"/>
  <c r="FH17" i="16"/>
  <c r="AV18" i="16"/>
  <c r="EP18" i="16"/>
  <c r="BJ19" i="16"/>
  <c r="CG19" i="16"/>
  <c r="BG20" i="16"/>
  <c r="EL20" i="16"/>
  <c r="FB20" i="16"/>
  <c r="BP13" i="16"/>
  <c r="FA13" i="16"/>
  <c r="DR14" i="16"/>
  <c r="EI14" i="16"/>
  <c r="FG14" i="16"/>
  <c r="CS15" i="16"/>
  <c r="K16" i="16"/>
  <c r="DL16" i="16" s="1"/>
  <c r="BP17" i="16"/>
  <c r="CW17" i="16"/>
  <c r="FA17" i="16"/>
  <c r="CU18" i="16"/>
  <c r="DR18" i="16"/>
  <c r="EI18" i="16"/>
  <c r="FG18" i="16"/>
  <c r="AJ19" i="16"/>
  <c r="CS19" i="16"/>
  <c r="K20" i="16"/>
  <c r="EL13" i="16"/>
  <c r="BL15" i="16"/>
  <c r="EL17" i="16"/>
  <c r="CK18" i="16"/>
  <c r="FH18" i="16"/>
  <c r="BL19" i="16"/>
  <c r="BJ20" i="16"/>
  <c r="FD20" i="16"/>
  <c r="AH13" i="16"/>
  <c r="BP14" i="16"/>
  <c r="FG15" i="16"/>
  <c r="CS16" i="16"/>
  <c r="FE16" i="16"/>
  <c r="K17" i="16"/>
  <c r="N17" i="16" s="1"/>
  <c r="BR17" i="16"/>
  <c r="BP18" i="16"/>
  <c r="DR19" i="16"/>
  <c r="EI19" i="16"/>
  <c r="FG19" i="16"/>
  <c r="CS20" i="16"/>
  <c r="FE20" i="16"/>
  <c r="FE13" i="16"/>
  <c r="FE17" i="16"/>
  <c r="K18" i="16"/>
  <c r="N18" i="16" s="1"/>
  <c r="H19" i="16"/>
  <c r="DG19" i="16" s="1"/>
  <c r="BP19" i="16"/>
  <c r="FI16" i="14"/>
  <c r="FO19" i="14"/>
  <c r="FO15" i="14"/>
  <c r="FL10" i="14"/>
  <c r="FL6" i="14"/>
  <c r="FI5" i="14"/>
  <c r="FL18" i="14"/>
  <c r="FL14" i="14"/>
  <c r="FI20" i="14"/>
  <c r="FI9" i="14"/>
  <c r="FO7" i="14"/>
  <c r="FO11" i="14"/>
  <c r="FL3" i="14"/>
  <c r="FO3" i="14"/>
  <c r="FG15" i="14"/>
  <c r="FH5" i="14"/>
  <c r="FH13" i="14"/>
  <c r="FG17" i="14"/>
  <c r="FE13" i="14"/>
  <c r="FE19" i="14"/>
  <c r="FE18" i="14"/>
  <c r="FE5" i="14"/>
  <c r="FG3" i="14"/>
  <c r="EW8" i="14"/>
  <c r="EW9" i="14"/>
  <c r="EW3" i="14"/>
  <c r="ET20" i="14"/>
  <c r="ET7" i="14"/>
  <c r="ET15" i="14"/>
  <c r="ET10" i="14"/>
  <c r="ET18" i="14"/>
  <c r="ET5" i="14"/>
  <c r="EQ15" i="14"/>
  <c r="EQ20" i="14"/>
  <c r="EQ11" i="14"/>
  <c r="EQ19" i="14"/>
  <c r="EQ10" i="14"/>
  <c r="EP11" i="14"/>
  <c r="EP19" i="14"/>
  <c r="EP18" i="14"/>
  <c r="EL10" i="14"/>
  <c r="EL18" i="14"/>
  <c r="EO6" i="14"/>
  <c r="EM5" i="14"/>
  <c r="EL9" i="14"/>
  <c r="AT14" i="14"/>
  <c r="AT18" i="14"/>
  <c r="FJ18" i="14" s="1"/>
  <c r="FE6" i="14"/>
  <c r="FH6" i="14"/>
  <c r="AH7" i="14"/>
  <c r="ER7" i="14" s="1"/>
  <c r="EM7" i="14"/>
  <c r="AL15" i="14"/>
  <c r="AJ6" i="14"/>
  <c r="FG10" i="14"/>
  <c r="AT7" i="14"/>
  <c r="AL13" i="14"/>
  <c r="AJ3" i="14"/>
  <c r="AT19" i="14"/>
  <c r="FK19" i="14" s="1"/>
  <c r="AJ8" i="14"/>
  <c r="EL15" i="14"/>
  <c r="EP9" i="14"/>
  <c r="FG8" i="14"/>
  <c r="EM6" i="14"/>
  <c r="AL17" i="14"/>
  <c r="AL8" i="14"/>
  <c r="EL6" i="14"/>
  <c r="AL14" i="14"/>
  <c r="EY14" i="14" s="1"/>
  <c r="AL6" i="14"/>
  <c r="FH17" i="14"/>
  <c r="AT8" i="14"/>
  <c r="AH20" i="14"/>
  <c r="ER20" i="14" s="1"/>
  <c r="EM18" i="14"/>
  <c r="AL20" i="14"/>
  <c r="AL7" i="14"/>
  <c r="AT16" i="14"/>
  <c r="AT20" i="14"/>
  <c r="FD9" i="14"/>
  <c r="EP8" i="14"/>
  <c r="FH9" i="14"/>
  <c r="AH11" i="14"/>
  <c r="ES11" i="14" s="1"/>
  <c r="AH15" i="14"/>
  <c r="ES15" i="14" s="1"/>
  <c r="EO8" i="14"/>
  <c r="EM16" i="14"/>
  <c r="AV11" i="14"/>
  <c r="FD18" i="14"/>
  <c r="FG11" i="14"/>
  <c r="FG19" i="14"/>
  <c r="EO15" i="14"/>
  <c r="EP17" i="14"/>
  <c r="EO17" i="14"/>
  <c r="AL19" i="14"/>
  <c r="AL10" i="14"/>
  <c r="EL4" i="14"/>
  <c r="EM20" i="14"/>
  <c r="ES5" i="14"/>
  <c r="AV10" i="14"/>
  <c r="AH3" i="14"/>
  <c r="EO13" i="14"/>
  <c r="FH3" i="14"/>
  <c r="AJ19" i="14"/>
  <c r="AL9" i="14"/>
  <c r="AV18" i="14"/>
  <c r="AV9" i="14"/>
  <c r="AX10" i="14"/>
  <c r="AV17" i="14"/>
  <c r="EP20" i="14"/>
  <c r="AH19" i="14"/>
  <c r="AJ16" i="14"/>
  <c r="AJ7" i="14"/>
  <c r="AJ17" i="14"/>
  <c r="AV16" i="14"/>
  <c r="AV7" i="14"/>
  <c r="AX17" i="14"/>
  <c r="AX8" i="14"/>
  <c r="EL13" i="14"/>
  <c r="AV6" i="14"/>
  <c r="AT15" i="14"/>
  <c r="FK15" i="14" s="1"/>
  <c r="AJ14" i="14"/>
  <c r="AJ5" i="14"/>
  <c r="AJ15" i="14"/>
  <c r="AV14" i="14"/>
  <c r="AX6" i="14"/>
  <c r="FK5" i="14"/>
  <c r="FJ5" i="14"/>
  <c r="FJ9" i="14"/>
  <c r="FJ10" i="14"/>
  <c r="FD17" i="14"/>
  <c r="FE17" i="14"/>
  <c r="AH9" i="14"/>
  <c r="ES9" i="14" s="1"/>
  <c r="AV3" i="14"/>
  <c r="EM13" i="14"/>
  <c r="EP16" i="14"/>
  <c r="EM10" i="14"/>
  <c r="FG18" i="14"/>
  <c r="AJ9" i="14"/>
  <c r="AX3" i="14"/>
  <c r="AX20" i="14"/>
  <c r="AX18" i="14"/>
  <c r="AX16" i="14"/>
  <c r="AX14" i="14"/>
  <c r="AX11" i="14"/>
  <c r="AX9" i="14"/>
  <c r="AX7" i="14"/>
  <c r="AX5" i="14"/>
  <c r="AT11" i="14"/>
  <c r="EM8" i="14"/>
  <c r="FD10" i="14"/>
  <c r="FE10" i="14"/>
  <c r="FH20" i="14"/>
  <c r="AL16" i="14"/>
  <c r="AH6" i="14"/>
  <c r="ER6" i="14" s="1"/>
  <c r="AV20" i="14"/>
  <c r="AV5" i="14"/>
  <c r="AH14" i="14"/>
  <c r="EM17" i="14"/>
  <c r="FG14" i="14"/>
  <c r="FE3" i="14"/>
  <c r="AX19" i="14"/>
  <c r="FP19" i="14" s="1"/>
  <c r="AX15" i="14"/>
  <c r="FQ15" i="14" s="1"/>
  <c r="AX13" i="14"/>
  <c r="AH10" i="14"/>
  <c r="AH16" i="14"/>
  <c r="ES16" i="14" s="1"/>
  <c r="AJ10" i="14"/>
  <c r="AJ11" i="14"/>
  <c r="AV19" i="14"/>
  <c r="AV15" i="14"/>
  <c r="AV13" i="14"/>
  <c r="AV8" i="14"/>
  <c r="FG5" i="14"/>
  <c r="FG13" i="14"/>
  <c r="FD5" i="14"/>
  <c r="FD13" i="14"/>
  <c r="FD4" i="14"/>
  <c r="FD20" i="14"/>
  <c r="FD11" i="14"/>
  <c r="FD19" i="14"/>
  <c r="FD8" i="14"/>
  <c r="FD15" i="14"/>
  <c r="EO11" i="14"/>
  <c r="EO19" i="14"/>
  <c r="EO10" i="14"/>
  <c r="EO18" i="14"/>
  <c r="AL18" i="14"/>
  <c r="AL11" i="14"/>
  <c r="EL11" i="14"/>
  <c r="EM11" i="14"/>
  <c r="EL19" i="14"/>
  <c r="EM19" i="14"/>
  <c r="AJ20" i="14"/>
  <c r="EO3" i="14"/>
  <c r="AL3" i="14"/>
  <c r="EL3" i="14"/>
  <c r="EM3" i="14"/>
  <c r="EV18" i="14"/>
  <c r="DG3" i="14"/>
  <c r="DU9" i="14"/>
  <c r="DU17" i="14"/>
  <c r="DU8" i="14"/>
  <c r="DH20" i="14"/>
  <c r="DU14" i="14"/>
  <c r="DU5" i="14"/>
  <c r="DU16" i="14"/>
  <c r="DU7" i="14"/>
  <c r="DU13" i="14"/>
  <c r="DU4" i="14"/>
  <c r="DG5" i="14"/>
  <c r="DH14" i="14"/>
  <c r="DM20" i="14"/>
  <c r="DM11" i="14"/>
  <c r="DU20" i="14"/>
  <c r="DU11" i="14"/>
  <c r="DU3" i="14"/>
  <c r="DH6" i="14"/>
  <c r="DH15" i="14"/>
  <c r="DM19" i="14"/>
  <c r="DM10" i="14"/>
  <c r="DU10" i="14"/>
  <c r="DU18" i="14"/>
  <c r="DU19" i="14"/>
  <c r="DH5" i="14"/>
  <c r="DG14" i="14"/>
  <c r="DH11" i="14"/>
  <c r="DH16" i="14"/>
  <c r="DM16" i="14"/>
  <c r="DM7" i="14"/>
  <c r="DH7" i="14"/>
  <c r="DU15" i="14"/>
  <c r="DU6" i="14"/>
  <c r="DM14" i="14"/>
  <c r="DM5" i="14"/>
  <c r="DG4" i="14"/>
  <c r="DH8" i="14"/>
  <c r="DG13" i="14"/>
  <c r="DH17" i="14"/>
  <c r="DM18" i="14"/>
  <c r="DM9" i="14"/>
  <c r="DM17" i="14"/>
  <c r="DM8" i="14"/>
  <c r="DM15" i="14"/>
  <c r="DM6" i="14"/>
  <c r="DG6" i="14"/>
  <c r="DH10" i="14"/>
  <c r="DG7" i="14"/>
  <c r="DG16" i="14"/>
  <c r="DM3" i="14"/>
  <c r="DM13" i="14"/>
  <c r="DM4" i="14"/>
  <c r="DG15" i="14"/>
  <c r="DH19" i="14"/>
  <c r="DH9" i="14"/>
  <c r="DH18" i="14"/>
  <c r="DF13" i="14"/>
  <c r="DF11" i="14"/>
  <c r="DF19" i="14"/>
  <c r="DF10" i="14"/>
  <c r="DG20" i="14"/>
  <c r="DG11" i="14"/>
  <c r="DH3" i="14"/>
  <c r="DH13" i="14"/>
  <c r="DH4" i="14"/>
  <c r="DF3" i="14"/>
  <c r="DF4" i="14"/>
  <c r="DF20" i="14"/>
  <c r="DF18" i="14"/>
  <c r="DF9" i="14"/>
  <c r="DG19" i="14"/>
  <c r="DG10" i="14"/>
  <c r="DF17" i="14"/>
  <c r="DF8" i="14"/>
  <c r="DG18" i="14"/>
  <c r="DG9" i="14"/>
  <c r="DF16" i="14"/>
  <c r="DF7" i="14"/>
  <c r="DG17" i="14"/>
  <c r="DG8" i="14"/>
  <c r="DF15" i="14"/>
  <c r="DF6" i="14"/>
  <c r="DF14" i="14"/>
  <c r="DF5" i="14"/>
  <c r="BM17" i="14"/>
  <c r="BM5" i="14"/>
  <c r="BM14" i="14"/>
  <c r="BS8" i="14"/>
  <c r="BS13" i="14"/>
  <c r="BS17" i="14"/>
  <c r="BS3" i="14"/>
  <c r="BR6" i="14"/>
  <c r="BR10" i="14"/>
  <c r="BR19" i="14"/>
  <c r="BM4" i="14"/>
  <c r="BM8" i="14"/>
  <c r="BM13" i="14"/>
  <c r="BR4" i="14"/>
  <c r="BM6" i="14"/>
  <c r="BR7" i="14"/>
  <c r="BR11" i="14"/>
  <c r="BM15" i="14"/>
  <c r="BR16" i="14"/>
  <c r="BS20" i="14"/>
  <c r="BM9" i="14"/>
  <c r="BR15" i="14"/>
  <c r="BM18" i="14"/>
  <c r="BR5" i="14"/>
  <c r="BR9" i="14"/>
  <c r="BR14" i="14"/>
  <c r="BR18" i="14"/>
  <c r="BM7" i="14"/>
  <c r="BM11" i="14"/>
  <c r="BM16" i="14"/>
  <c r="BM20" i="14"/>
  <c r="BL16" i="14"/>
  <c r="BL15" i="14"/>
  <c r="BL6" i="14"/>
  <c r="BL14" i="14"/>
  <c r="BL5" i="14"/>
  <c r="BR17" i="14"/>
  <c r="BR8" i="14"/>
  <c r="BL3" i="14"/>
  <c r="BL13" i="14"/>
  <c r="BL4" i="14"/>
  <c r="BL20" i="14"/>
  <c r="BL11" i="14"/>
  <c r="BL19" i="14"/>
  <c r="BL10" i="14"/>
  <c r="BL7" i="14"/>
  <c r="BL18" i="14"/>
  <c r="BL9" i="14"/>
  <c r="BR3" i="14"/>
  <c r="BR13" i="14"/>
  <c r="BL17" i="14"/>
  <c r="BL8" i="14"/>
  <c r="BR20" i="14"/>
  <c r="T5" i="14"/>
  <c r="T14" i="14"/>
  <c r="N3" i="14"/>
  <c r="N6" i="14"/>
  <c r="N10" i="14"/>
  <c r="N15" i="14"/>
  <c r="N19" i="14"/>
  <c r="T6" i="14"/>
  <c r="T10" i="14"/>
  <c r="T15" i="14"/>
  <c r="T19" i="14"/>
  <c r="T4" i="14"/>
  <c r="T7" i="14"/>
  <c r="T11" i="14"/>
  <c r="T16" i="14"/>
  <c r="S18" i="14"/>
  <c r="T8" i="14"/>
  <c r="T13" i="14"/>
  <c r="T17" i="14"/>
  <c r="S17" i="14"/>
  <c r="S9" i="14"/>
  <c r="T20" i="14"/>
  <c r="S8" i="14"/>
  <c r="T9" i="14"/>
  <c r="T18" i="14"/>
  <c r="T3" i="14"/>
  <c r="S19" i="14"/>
  <c r="S10" i="14"/>
  <c r="N9" i="14"/>
  <c r="N14" i="14"/>
  <c r="N18" i="14"/>
  <c r="S16" i="14"/>
  <c r="S7" i="14"/>
  <c r="N5" i="14"/>
  <c r="N13" i="14"/>
  <c r="S15" i="14"/>
  <c r="S6" i="14"/>
  <c r="S14" i="14"/>
  <c r="S5" i="14"/>
  <c r="DJ19" i="14"/>
  <c r="S3" i="14"/>
  <c r="S13" i="14"/>
  <c r="S4" i="14"/>
  <c r="S20" i="14"/>
  <c r="S11" i="14"/>
  <c r="M4" i="14"/>
  <c r="N16" i="14"/>
  <c r="N20" i="14"/>
  <c r="N11" i="14"/>
  <c r="N7" i="14"/>
  <c r="M10" i="14"/>
  <c r="N8" i="14"/>
  <c r="N17" i="14"/>
  <c r="M19" i="14"/>
  <c r="M15" i="14"/>
  <c r="M6" i="14"/>
  <c r="M18" i="14"/>
  <c r="M9" i="14"/>
  <c r="M17" i="14"/>
  <c r="M8" i="14"/>
  <c r="M16" i="14"/>
  <c r="M7" i="14"/>
  <c r="M14" i="14"/>
  <c r="M5" i="14"/>
  <c r="M3" i="14"/>
  <c r="M13" i="14"/>
  <c r="M20" i="14"/>
  <c r="M11" i="14"/>
  <c r="FB19" i="14"/>
  <c r="FB20" i="14"/>
  <c r="EI7" i="14"/>
  <c r="EJ11" i="14"/>
  <c r="EJ14" i="14"/>
  <c r="DR19" i="14"/>
  <c r="EJ13" i="14"/>
  <c r="FB14" i="14"/>
  <c r="BP19" i="14"/>
  <c r="DR15" i="14"/>
  <c r="EJ8" i="14"/>
  <c r="FA9" i="14"/>
  <c r="FB15" i="14"/>
  <c r="EI18" i="14"/>
  <c r="FB18" i="14"/>
  <c r="FB3" i="14"/>
  <c r="EI5" i="14"/>
  <c r="EJ10" i="14"/>
  <c r="EI16" i="14"/>
  <c r="DR10" i="14"/>
  <c r="DR16" i="14"/>
  <c r="EJ17" i="14"/>
  <c r="EJ20" i="14"/>
  <c r="EI9" i="14"/>
  <c r="DR5" i="14"/>
  <c r="DR6" i="14"/>
  <c r="FA7" i="14"/>
  <c r="FB10" i="14"/>
  <c r="DK6" i="14"/>
  <c r="BP10" i="14"/>
  <c r="FA5" i="14"/>
  <c r="FB6" i="14"/>
  <c r="DJ9" i="14"/>
  <c r="EJ5" i="14"/>
  <c r="DJ11" i="14"/>
  <c r="EI14" i="14"/>
  <c r="EJ16" i="14"/>
  <c r="BP15" i="14"/>
  <c r="DJ3" i="14"/>
  <c r="EJ7" i="14"/>
  <c r="DJ15" i="14"/>
  <c r="EJ19" i="14"/>
  <c r="DJ10" i="14"/>
  <c r="BJ10" i="14"/>
  <c r="BJ19" i="14"/>
  <c r="DJ18" i="14"/>
  <c r="DJ20" i="14"/>
  <c r="EJ3" i="14"/>
  <c r="DR4" i="14"/>
  <c r="DR7" i="14"/>
  <c r="FB7" i="14"/>
  <c r="DJ8" i="14"/>
  <c r="DR8" i="14"/>
  <c r="EI11" i="14"/>
  <c r="FB13" i="14"/>
  <c r="DR14" i="14"/>
  <c r="FA16" i="14"/>
  <c r="FB16" i="14"/>
  <c r="DJ17" i="14"/>
  <c r="DR17" i="14"/>
  <c r="DJ4" i="14"/>
  <c r="FB5" i="14"/>
  <c r="DJ6" i="14"/>
  <c r="DL8" i="14"/>
  <c r="DL17" i="14"/>
  <c r="EI20" i="14"/>
  <c r="BJ3" i="14"/>
  <c r="DJ16" i="14"/>
  <c r="BP6" i="14"/>
  <c r="DK15" i="14"/>
  <c r="EJ9" i="14"/>
  <c r="FA10" i="14"/>
  <c r="FA14" i="14"/>
  <c r="DJ14" i="14"/>
  <c r="EJ15" i="14"/>
  <c r="EJ18" i="14"/>
  <c r="FA18" i="14"/>
  <c r="DR20" i="14"/>
  <c r="DJ5" i="14"/>
  <c r="EJ6" i="14"/>
  <c r="FB8" i="14"/>
  <c r="DR9" i="14"/>
  <c r="FB9" i="14"/>
  <c r="FA11" i="14"/>
  <c r="FB11" i="14"/>
  <c r="DJ13" i="14"/>
  <c r="DR13" i="14"/>
  <c r="FB17" i="14"/>
  <c r="DR18" i="14"/>
  <c r="DT20" i="14"/>
  <c r="FA20" i="14"/>
  <c r="DL13" i="14"/>
  <c r="DL7" i="14"/>
  <c r="DK7" i="14"/>
  <c r="DL14" i="14"/>
  <c r="DK14" i="14"/>
  <c r="DL5" i="14"/>
  <c r="DK5" i="14"/>
  <c r="DT13" i="14"/>
  <c r="DS13" i="14"/>
  <c r="DK11" i="14"/>
  <c r="DL16" i="14"/>
  <c r="DK16" i="14"/>
  <c r="DL20" i="14"/>
  <c r="DK20" i="14"/>
  <c r="DL18" i="14"/>
  <c r="DK18" i="14"/>
  <c r="DT8" i="14"/>
  <c r="DS8" i="14"/>
  <c r="DT17" i="14"/>
  <c r="DS17" i="14"/>
  <c r="DL9" i="14"/>
  <c r="DK9" i="14"/>
  <c r="DT3" i="14"/>
  <c r="DS3" i="14"/>
  <c r="DR3" i="14"/>
  <c r="FA6" i="14"/>
  <c r="BP7" i="14"/>
  <c r="BS7" i="14" s="1"/>
  <c r="BP11" i="14"/>
  <c r="BS11" i="14" s="1"/>
  <c r="FA15" i="14"/>
  <c r="BP16" i="14"/>
  <c r="BS16" i="14" s="1"/>
  <c r="FA19" i="14"/>
  <c r="DL15" i="14"/>
  <c r="K4" i="14"/>
  <c r="BP4" i="14"/>
  <c r="BS4" i="14" s="1"/>
  <c r="EI6" i="14"/>
  <c r="EI10" i="14"/>
  <c r="EI15" i="14"/>
  <c r="EI19" i="14"/>
  <c r="DK8" i="14"/>
  <c r="DK13" i="14"/>
  <c r="DK17" i="14"/>
  <c r="DJ7" i="14"/>
  <c r="DS20" i="14"/>
  <c r="DL6" i="14"/>
  <c r="FA3" i="14"/>
  <c r="BP5" i="14"/>
  <c r="BS5" i="14" s="1"/>
  <c r="FA8" i="14"/>
  <c r="BP9" i="14"/>
  <c r="BS9" i="14" s="1"/>
  <c r="FA13" i="14"/>
  <c r="BP14" i="14"/>
  <c r="BS14" i="14" s="1"/>
  <c r="FA17" i="14"/>
  <c r="BP18" i="14"/>
  <c r="BS18" i="14" s="1"/>
  <c r="EI3" i="14"/>
  <c r="EI8" i="14"/>
  <c r="EI13" i="14"/>
  <c r="EI17" i="14"/>
  <c r="FJ8" i="18" l="1"/>
  <c r="ES17" i="18"/>
  <c r="FJ9" i="18"/>
  <c r="FJ14" i="18"/>
  <c r="ER20" i="18"/>
  <c r="EX15" i="17"/>
  <c r="FM7" i="17"/>
  <c r="FK7" i="17"/>
  <c r="EU20" i="17"/>
  <c r="EU3" i="17"/>
  <c r="ES19" i="17"/>
  <c r="T19" i="17"/>
  <c r="DX19" i="17" s="1"/>
  <c r="FQ17" i="17"/>
  <c r="DN20" i="16"/>
  <c r="FJ18" i="16"/>
  <c r="DN16" i="16"/>
  <c r="FK20" i="14"/>
  <c r="FK17" i="14"/>
  <c r="ES6" i="18"/>
  <c r="DK16" i="18"/>
  <c r="EY16" i="18"/>
  <c r="EY9" i="18"/>
  <c r="DN16" i="18"/>
  <c r="EX20" i="18"/>
  <c r="FN20" i="18"/>
  <c r="ES13" i="17"/>
  <c r="DH19" i="17"/>
  <c r="DK5" i="17"/>
  <c r="FJ16" i="17"/>
  <c r="EV20" i="17"/>
  <c r="FJ7" i="17"/>
  <c r="FN6" i="17"/>
  <c r="EU14" i="14"/>
  <c r="DG8" i="18"/>
  <c r="BS18" i="18"/>
  <c r="DO11" i="18"/>
  <c r="DG7" i="18"/>
  <c r="DH18" i="18"/>
  <c r="N15" i="18"/>
  <c r="DK14" i="17"/>
  <c r="T7" i="17"/>
  <c r="EY19" i="18"/>
  <c r="EY20" i="18"/>
  <c r="EU16" i="18"/>
  <c r="EX5" i="18"/>
  <c r="EY15" i="18"/>
  <c r="EU13" i="18"/>
  <c r="FM19" i="18"/>
  <c r="EU20" i="18"/>
  <c r="ER17" i="18"/>
  <c r="ER9" i="18"/>
  <c r="FK15" i="18"/>
  <c r="DV8" i="18"/>
  <c r="DN18" i="18"/>
  <c r="BM13" i="18"/>
  <c r="DP13" i="18" s="1"/>
  <c r="DV14" i="18"/>
  <c r="FJ15" i="18"/>
  <c r="EX9" i="18"/>
  <c r="FP5" i="18"/>
  <c r="EX15" i="18"/>
  <c r="EY5" i="18"/>
  <c r="FM11" i="18"/>
  <c r="EU15" i="18"/>
  <c r="DT8" i="18"/>
  <c r="DN17" i="18"/>
  <c r="DV17" i="18"/>
  <c r="DN8" i="18"/>
  <c r="DN3" i="18"/>
  <c r="FQ9" i="17"/>
  <c r="FN10" i="17"/>
  <c r="FK16" i="17"/>
  <c r="EX11" i="17"/>
  <c r="EY20" i="17"/>
  <c r="EY6" i="17"/>
  <c r="EV7" i="17"/>
  <c r="ES11" i="17"/>
  <c r="EY9" i="17"/>
  <c r="EX19" i="17"/>
  <c r="FQ10" i="17"/>
  <c r="EY18" i="17"/>
  <c r="FP14" i="17"/>
  <c r="FQ18" i="17"/>
  <c r="FM9" i="17"/>
  <c r="EV5" i="17"/>
  <c r="ES9" i="17"/>
  <c r="ER19" i="17"/>
  <c r="FK8" i="17"/>
  <c r="FJ6" i="17"/>
  <c r="DO16" i="17"/>
  <c r="FM6" i="17"/>
  <c r="EU16" i="17"/>
  <c r="EV3" i="17"/>
  <c r="FP17" i="17"/>
  <c r="FP18" i="17"/>
  <c r="EY11" i="17"/>
  <c r="EU5" i="17"/>
  <c r="ER16" i="17"/>
  <c r="ER9" i="17"/>
  <c r="DV16" i="17"/>
  <c r="DT7" i="17"/>
  <c r="T17" i="17"/>
  <c r="DN19" i="17"/>
  <c r="DN13" i="17"/>
  <c r="N5" i="17"/>
  <c r="DN14" i="17"/>
  <c r="DV10" i="17"/>
  <c r="DN6" i="17"/>
  <c r="ES10" i="16"/>
  <c r="EY6" i="16"/>
  <c r="DN18" i="16"/>
  <c r="DN8" i="16"/>
  <c r="DV4" i="16"/>
  <c r="FP8" i="14"/>
  <c r="EY16" i="14"/>
  <c r="FJ8" i="14"/>
  <c r="FK14" i="14"/>
  <c r="FJ6" i="14"/>
  <c r="ES17" i="14"/>
  <c r="FJ7" i="14"/>
  <c r="FJ17" i="14"/>
  <c r="FK6" i="14"/>
  <c r="FN11" i="18"/>
  <c r="EU5" i="18"/>
  <c r="DL13" i="18"/>
  <c r="EU9" i="18"/>
  <c r="FP18" i="18"/>
  <c r="DS19" i="18"/>
  <c r="DT19" i="18"/>
  <c r="ES19" i="18"/>
  <c r="DT6" i="18"/>
  <c r="FN9" i="18"/>
  <c r="DH20" i="18"/>
  <c r="ES9" i="18"/>
  <c r="N20" i="18"/>
  <c r="DO20" i="18" s="1"/>
  <c r="DG20" i="18"/>
  <c r="EU11" i="18"/>
  <c r="FN19" i="18"/>
  <c r="EY5" i="17"/>
  <c r="FJ9" i="17"/>
  <c r="FN16" i="17"/>
  <c r="EY3" i="17"/>
  <c r="DG15" i="17"/>
  <c r="FP15" i="17"/>
  <c r="DH15" i="17"/>
  <c r="FK13" i="17"/>
  <c r="EY17" i="17"/>
  <c r="FJ18" i="17"/>
  <c r="ES17" i="17"/>
  <c r="FP10" i="17"/>
  <c r="FJ19" i="17"/>
  <c r="FM16" i="17"/>
  <c r="FK18" i="17"/>
  <c r="T8" i="17"/>
  <c r="EU7" i="17"/>
  <c r="EX20" i="17"/>
  <c r="EX3" i="17"/>
  <c r="FM8" i="17"/>
  <c r="DT17" i="17"/>
  <c r="EV18" i="16"/>
  <c r="FM17" i="16"/>
  <c r="DK3" i="16"/>
  <c r="ER8" i="14"/>
  <c r="EY3" i="14"/>
  <c r="EX18" i="14"/>
  <c r="ES10" i="14"/>
  <c r="ES19" i="14"/>
  <c r="EY15" i="14"/>
  <c r="FK3" i="14"/>
  <c r="FK16" i="14"/>
  <c r="FP10" i="14"/>
  <c r="FN18" i="14"/>
  <c r="EV8" i="14"/>
  <c r="EV10" i="14"/>
  <c r="FN16" i="14"/>
  <c r="EX14" i="18"/>
  <c r="FN16" i="18"/>
  <c r="EV16" i="18"/>
  <c r="FQ7" i="18"/>
  <c r="FJ19" i="18"/>
  <c r="EV20" i="18"/>
  <c r="FK5" i="18"/>
  <c r="EX16" i="18"/>
  <c r="EV9" i="18"/>
  <c r="FP20" i="18"/>
  <c r="EU17" i="18"/>
  <c r="FM9" i="18"/>
  <c r="FM8" i="18"/>
  <c r="FK19" i="18"/>
  <c r="FM17" i="17"/>
  <c r="FM13" i="17"/>
  <c r="EU18" i="17"/>
  <c r="EX17" i="17"/>
  <c r="FP9" i="17"/>
  <c r="FJ8" i="17"/>
  <c r="FN9" i="17"/>
  <c r="EX9" i="17"/>
  <c r="FK6" i="17"/>
  <c r="ER11" i="17"/>
  <c r="EX5" i="17"/>
  <c r="FK7" i="16"/>
  <c r="ES18" i="16"/>
  <c r="EV7" i="14"/>
  <c r="FN14" i="14"/>
  <c r="EU11" i="14"/>
  <c r="EX8" i="14"/>
  <c r="ES18" i="14"/>
  <c r="FJ19" i="14"/>
  <c r="ES8" i="14"/>
  <c r="ER19" i="18"/>
  <c r="ES13" i="18"/>
  <c r="DV4" i="18"/>
  <c r="DN4" i="18"/>
  <c r="DN6" i="18"/>
  <c r="DH8" i="18"/>
  <c r="BM18" i="18"/>
  <c r="DV5" i="18"/>
  <c r="FK9" i="18"/>
  <c r="DT13" i="18"/>
  <c r="T13" i="18"/>
  <c r="DV7" i="18"/>
  <c r="DN15" i="18"/>
  <c r="DK19" i="18"/>
  <c r="DL11" i="18"/>
  <c r="DN20" i="18"/>
  <c r="N9" i="18"/>
  <c r="DW19" i="18"/>
  <c r="DH15" i="18"/>
  <c r="DP19" i="18"/>
  <c r="T4" i="18"/>
  <c r="EV6" i="18"/>
  <c r="EU6" i="18"/>
  <c r="ES18" i="18"/>
  <c r="ER18" i="18"/>
  <c r="DH13" i="18"/>
  <c r="DG13" i="18"/>
  <c r="BS13" i="18"/>
  <c r="EY18" i="18"/>
  <c r="EX18" i="18"/>
  <c r="FK16" i="18"/>
  <c r="FJ16" i="18"/>
  <c r="DW14" i="18"/>
  <c r="DX14" i="18"/>
  <c r="ES16" i="18"/>
  <c r="ER16" i="18"/>
  <c r="FK7" i="18"/>
  <c r="FJ7" i="18"/>
  <c r="DL6" i="18"/>
  <c r="DK6" i="18"/>
  <c r="BM6" i="18"/>
  <c r="DL4" i="18"/>
  <c r="BM4" i="18"/>
  <c r="DK4" i="18"/>
  <c r="ES11" i="18"/>
  <c r="ER11" i="18"/>
  <c r="DV18" i="18"/>
  <c r="BS16" i="18"/>
  <c r="DT16" i="18"/>
  <c r="DS16" i="18"/>
  <c r="FN15" i="18"/>
  <c r="FM15" i="18"/>
  <c r="EY13" i="18"/>
  <c r="EX13" i="18"/>
  <c r="DL19" i="18"/>
  <c r="T16" i="18"/>
  <c r="FQ8" i="18"/>
  <c r="FP8" i="18"/>
  <c r="FN10" i="18"/>
  <c r="FM10" i="18"/>
  <c r="T11" i="18"/>
  <c r="DX11" i="18" s="1"/>
  <c r="DS11" i="18"/>
  <c r="FP11" i="18"/>
  <c r="FQ11" i="18"/>
  <c r="EU7" i="18"/>
  <c r="EV7" i="18"/>
  <c r="FK20" i="18"/>
  <c r="FJ20" i="18"/>
  <c r="DL9" i="18"/>
  <c r="BM9" i="18"/>
  <c r="DK9" i="18"/>
  <c r="BS5" i="18"/>
  <c r="DS5" i="18"/>
  <c r="DT5" i="18"/>
  <c r="FP3" i="18"/>
  <c r="FQ3" i="18"/>
  <c r="DX20" i="18"/>
  <c r="DW20" i="18"/>
  <c r="EV19" i="18"/>
  <c r="EU19" i="18"/>
  <c r="EY17" i="18"/>
  <c r="EX17" i="18"/>
  <c r="DK18" i="18"/>
  <c r="N18" i="18"/>
  <c r="DL18" i="18"/>
  <c r="DT15" i="18"/>
  <c r="BS15" i="18"/>
  <c r="DS15" i="18"/>
  <c r="FQ19" i="18"/>
  <c r="FP19" i="18"/>
  <c r="FP15" i="18"/>
  <c r="FQ15" i="18"/>
  <c r="ES14" i="18"/>
  <c r="ER14" i="18"/>
  <c r="ER15" i="18"/>
  <c r="ES15" i="18"/>
  <c r="FN13" i="18"/>
  <c r="FM13" i="18"/>
  <c r="FN14" i="18"/>
  <c r="FM14" i="18"/>
  <c r="FN7" i="18"/>
  <c r="FM7" i="18"/>
  <c r="DH9" i="18"/>
  <c r="DG9" i="18"/>
  <c r="N5" i="18"/>
  <c r="DL5" i="18"/>
  <c r="DK5" i="18"/>
  <c r="ER13" i="18"/>
  <c r="EV10" i="18"/>
  <c r="EU10" i="18"/>
  <c r="DH5" i="18"/>
  <c r="DG5" i="18"/>
  <c r="DS3" i="18"/>
  <c r="BS3" i="18"/>
  <c r="DT3" i="18"/>
  <c r="EY3" i="18"/>
  <c r="EX3" i="18"/>
  <c r="T17" i="18"/>
  <c r="DW17" i="18" s="1"/>
  <c r="DG17" i="18"/>
  <c r="ER10" i="18"/>
  <c r="ES10" i="18"/>
  <c r="DK3" i="18"/>
  <c r="BM3" i="18"/>
  <c r="DP3" i="18" s="1"/>
  <c r="DL3" i="18"/>
  <c r="N16" i="18"/>
  <c r="DO16" i="18" s="1"/>
  <c r="DH16" i="18"/>
  <c r="DK10" i="18"/>
  <c r="N10" i="18"/>
  <c r="DL10" i="18"/>
  <c r="FP10" i="18"/>
  <c r="FQ10" i="18"/>
  <c r="DP8" i="18"/>
  <c r="DO8" i="18"/>
  <c r="FK8" i="18"/>
  <c r="FJ6" i="18"/>
  <c r="FK6" i="18"/>
  <c r="FK10" i="18"/>
  <c r="FJ10" i="18"/>
  <c r="FN3" i="18"/>
  <c r="FM3" i="18"/>
  <c r="N17" i="18"/>
  <c r="DP17" i="18" s="1"/>
  <c r="DV19" i="18"/>
  <c r="FQ16" i="18"/>
  <c r="FP16" i="18"/>
  <c r="DL14" i="18"/>
  <c r="DK14" i="18"/>
  <c r="BM14" i="18"/>
  <c r="FJ17" i="18"/>
  <c r="FK17" i="18"/>
  <c r="DL15" i="18"/>
  <c r="BM15" i="18"/>
  <c r="DK15" i="18"/>
  <c r="EV18" i="18"/>
  <c r="EU18" i="18"/>
  <c r="DG15" i="18"/>
  <c r="FN17" i="18"/>
  <c r="FM17" i="18"/>
  <c r="DK11" i="18"/>
  <c r="DX8" i="18"/>
  <c r="DW8" i="18"/>
  <c r="FK18" i="18"/>
  <c r="FJ18" i="18"/>
  <c r="BM7" i="18"/>
  <c r="DL7" i="18"/>
  <c r="DK7" i="18"/>
  <c r="FQ6" i="18"/>
  <c r="FP6" i="18"/>
  <c r="EY10" i="18"/>
  <c r="EX10" i="18"/>
  <c r="DS6" i="18"/>
  <c r="DT11" i="18"/>
  <c r="ER7" i="18"/>
  <c r="ES7" i="18"/>
  <c r="FM5" i="18"/>
  <c r="FN5" i="18"/>
  <c r="DS8" i="18"/>
  <c r="DW6" i="18"/>
  <c r="DX6" i="18"/>
  <c r="FQ13" i="18"/>
  <c r="FP13" i="18"/>
  <c r="FK11" i="18"/>
  <c r="FJ11" i="18"/>
  <c r="FM18" i="18"/>
  <c r="FN18" i="18"/>
  <c r="FQ14" i="18"/>
  <c r="FP14" i="18"/>
  <c r="FQ9" i="18"/>
  <c r="FP9" i="18"/>
  <c r="EX7" i="18"/>
  <c r="EY7" i="18"/>
  <c r="DX10" i="18"/>
  <c r="DW10" i="18"/>
  <c r="ES8" i="18"/>
  <c r="ER8" i="18"/>
  <c r="DV10" i="18"/>
  <c r="EX8" i="18"/>
  <c r="EY8" i="18"/>
  <c r="EX6" i="18"/>
  <c r="EY6" i="18"/>
  <c r="FK3" i="18"/>
  <c r="FJ3" i="18"/>
  <c r="BS7" i="18"/>
  <c r="DS7" i="18"/>
  <c r="DT7" i="18"/>
  <c r="EX19" i="18"/>
  <c r="BM10" i="18"/>
  <c r="DH10" i="18"/>
  <c r="DG10" i="18"/>
  <c r="EU14" i="18"/>
  <c r="EV14" i="18"/>
  <c r="DT9" i="18"/>
  <c r="BS9" i="18"/>
  <c r="DS9" i="18"/>
  <c r="FP17" i="18"/>
  <c r="FQ17" i="18"/>
  <c r="DX18" i="18"/>
  <c r="DW18" i="18"/>
  <c r="FJ13" i="18"/>
  <c r="FK13" i="18"/>
  <c r="EY11" i="18"/>
  <c r="EX11" i="18"/>
  <c r="ES5" i="18"/>
  <c r="ER5" i="18"/>
  <c r="FN6" i="18"/>
  <c r="FM6" i="18"/>
  <c r="ER3" i="18"/>
  <c r="ES3" i="18"/>
  <c r="DH4" i="18"/>
  <c r="DG4" i="18"/>
  <c r="BS4" i="18"/>
  <c r="ER5" i="17"/>
  <c r="BS3" i="17"/>
  <c r="DX3" i="17" s="1"/>
  <c r="DS3" i="17"/>
  <c r="DN15" i="17"/>
  <c r="DP15" i="17"/>
  <c r="DX16" i="17"/>
  <c r="DV11" i="17"/>
  <c r="BM10" i="17"/>
  <c r="DP10" i="17" s="1"/>
  <c r="DV4" i="17"/>
  <c r="DN4" i="17"/>
  <c r="DV19" i="17"/>
  <c r="DN17" i="17"/>
  <c r="BM5" i="17"/>
  <c r="DN8" i="17"/>
  <c r="FJ5" i="17"/>
  <c r="DS15" i="17"/>
  <c r="DT15" i="17"/>
  <c r="DV13" i="17"/>
  <c r="DV15" i="17"/>
  <c r="DK8" i="17"/>
  <c r="DO15" i="17"/>
  <c r="DL7" i="17"/>
  <c r="DL10" i="17"/>
  <c r="DK15" i="17"/>
  <c r="DL15" i="17"/>
  <c r="DN3" i="17"/>
  <c r="DN9" i="17"/>
  <c r="N9" i="17"/>
  <c r="DO9" i="17" s="1"/>
  <c r="N17" i="17"/>
  <c r="DV18" i="17"/>
  <c r="N4" i="17"/>
  <c r="DO4" i="17" s="1"/>
  <c r="DH4" i="17"/>
  <c r="DG20" i="17"/>
  <c r="DH20" i="17"/>
  <c r="DP16" i="17"/>
  <c r="DN20" i="17"/>
  <c r="T20" i="17"/>
  <c r="DG4" i="17"/>
  <c r="DX17" i="17"/>
  <c r="DW17" i="17"/>
  <c r="DX18" i="17"/>
  <c r="DW18" i="17"/>
  <c r="FN19" i="17"/>
  <c r="FM19" i="17"/>
  <c r="EY13" i="17"/>
  <c r="EX13" i="17"/>
  <c r="FK15" i="17"/>
  <c r="FJ15" i="17"/>
  <c r="EY14" i="17"/>
  <c r="EX14" i="17"/>
  <c r="DG6" i="17"/>
  <c r="DH6" i="17"/>
  <c r="DW16" i="17"/>
  <c r="DX5" i="17"/>
  <c r="DW5" i="17"/>
  <c r="ER15" i="17"/>
  <c r="ES15" i="17"/>
  <c r="EV19" i="17"/>
  <c r="EU19" i="17"/>
  <c r="FN14" i="17"/>
  <c r="FM14" i="17"/>
  <c r="FP11" i="17"/>
  <c r="FQ11" i="17"/>
  <c r="ES14" i="17"/>
  <c r="ER14" i="17"/>
  <c r="FQ19" i="17"/>
  <c r="FP19" i="17"/>
  <c r="DS16" i="17"/>
  <c r="DT20" i="17"/>
  <c r="BS20" i="17"/>
  <c r="DS20" i="17"/>
  <c r="DP7" i="17"/>
  <c r="DO7" i="17"/>
  <c r="FN13" i="17"/>
  <c r="ER7" i="17"/>
  <c r="ES7" i="17"/>
  <c r="DL3" i="17"/>
  <c r="DK3" i="17"/>
  <c r="BM3" i="17"/>
  <c r="FK9" i="17"/>
  <c r="DK7" i="17"/>
  <c r="BM6" i="17"/>
  <c r="FQ16" i="17"/>
  <c r="FP16" i="17"/>
  <c r="DG14" i="17"/>
  <c r="DH14" i="17"/>
  <c r="BM18" i="17"/>
  <c r="DH18" i="17"/>
  <c r="DG18" i="17"/>
  <c r="EY16" i="17"/>
  <c r="EX16" i="17"/>
  <c r="FJ13" i="17"/>
  <c r="DX15" i="17"/>
  <c r="DW15" i="17"/>
  <c r="DT16" i="17"/>
  <c r="ER6" i="17"/>
  <c r="ES6" i="17"/>
  <c r="DL19" i="17"/>
  <c r="DK19" i="17"/>
  <c r="BM19" i="17"/>
  <c r="FQ3" i="17"/>
  <c r="FP3" i="17"/>
  <c r="DO11" i="17"/>
  <c r="DP11" i="17"/>
  <c r="FN15" i="17"/>
  <c r="FM15" i="17"/>
  <c r="EY8" i="17"/>
  <c r="EX8" i="17"/>
  <c r="FJ3" i="17"/>
  <c r="FK3" i="17"/>
  <c r="DN10" i="17"/>
  <c r="DW11" i="17"/>
  <c r="DX11" i="17"/>
  <c r="DX4" i="17"/>
  <c r="DW4" i="17"/>
  <c r="ES18" i="17"/>
  <c r="ER18" i="17"/>
  <c r="FQ20" i="17"/>
  <c r="FP20" i="17"/>
  <c r="EV13" i="17"/>
  <c r="EU13" i="17"/>
  <c r="EU14" i="17"/>
  <c r="EV14" i="17"/>
  <c r="DT8" i="17"/>
  <c r="BS8" i="17"/>
  <c r="DS8" i="17"/>
  <c r="EV8" i="17"/>
  <c r="FQ15" i="17"/>
  <c r="DX7" i="17"/>
  <c r="DW7" i="17"/>
  <c r="EU11" i="17"/>
  <c r="EV11" i="17"/>
  <c r="DK10" i="17"/>
  <c r="FQ14" i="17"/>
  <c r="DH5" i="17"/>
  <c r="DG5" i="17"/>
  <c r="DS11" i="17"/>
  <c r="FK20" i="17"/>
  <c r="FJ20" i="17"/>
  <c r="FN20" i="17"/>
  <c r="FM20" i="17"/>
  <c r="DL20" i="17"/>
  <c r="BM20" i="17"/>
  <c r="DK20" i="17"/>
  <c r="FP13" i="17"/>
  <c r="FQ13" i="17"/>
  <c r="ES20" i="17"/>
  <c r="ER20" i="17"/>
  <c r="DH17" i="17"/>
  <c r="DG17" i="17"/>
  <c r="FN18" i="17"/>
  <c r="FM18" i="17"/>
  <c r="FK11" i="17"/>
  <c r="FJ11" i="17"/>
  <c r="EU6" i="17"/>
  <c r="EV6" i="17"/>
  <c r="DV8" i="17"/>
  <c r="BS6" i="17"/>
  <c r="EX6" i="17"/>
  <c r="DG13" i="17"/>
  <c r="DT11" i="17"/>
  <c r="DW19" i="17"/>
  <c r="BM17" i="17"/>
  <c r="DL18" i="17"/>
  <c r="N18" i="17"/>
  <c r="BM14" i="17"/>
  <c r="ES10" i="17"/>
  <c r="ER10" i="17"/>
  <c r="DK18" i="17"/>
  <c r="DV14" i="17"/>
  <c r="FN11" i="17"/>
  <c r="FM11" i="17"/>
  <c r="DH9" i="17"/>
  <c r="DG9" i="17"/>
  <c r="BS9" i="17"/>
  <c r="DL13" i="17"/>
  <c r="BM13" i="17"/>
  <c r="DK13" i="17"/>
  <c r="DH8" i="17"/>
  <c r="FM3" i="17"/>
  <c r="DT13" i="17"/>
  <c r="BS13" i="17"/>
  <c r="DS13" i="17"/>
  <c r="FQ8" i="17"/>
  <c r="FP8" i="17"/>
  <c r="EX10" i="17"/>
  <c r="EY10" i="17"/>
  <c r="BS14" i="17"/>
  <c r="FK10" i="17"/>
  <c r="FJ10" i="17"/>
  <c r="EV10" i="17"/>
  <c r="EU10" i="17"/>
  <c r="EV9" i="17"/>
  <c r="EU9" i="17"/>
  <c r="EY7" i="17"/>
  <c r="EX7" i="17"/>
  <c r="EV17" i="17"/>
  <c r="EU17" i="17"/>
  <c r="FJ17" i="17"/>
  <c r="FK17" i="17"/>
  <c r="EV15" i="17"/>
  <c r="EU15" i="17"/>
  <c r="N13" i="17"/>
  <c r="DV20" i="17"/>
  <c r="FJ14" i="17"/>
  <c r="FK14" i="17"/>
  <c r="T10" i="17"/>
  <c r="DX10" i="17" s="1"/>
  <c r="DT10" i="17"/>
  <c r="T13" i="17"/>
  <c r="FP7" i="17"/>
  <c r="FQ7" i="17"/>
  <c r="N8" i="17"/>
  <c r="DP8" i="17" s="1"/>
  <c r="DV5" i="17"/>
  <c r="DH10" i="17"/>
  <c r="DG10" i="17"/>
  <c r="FQ6" i="17"/>
  <c r="FP6" i="17"/>
  <c r="ES3" i="17"/>
  <c r="ER3" i="17"/>
  <c r="EX19" i="14"/>
  <c r="EX5" i="14"/>
  <c r="FQ9" i="14"/>
  <c r="FN6" i="14"/>
  <c r="ER14" i="14"/>
  <c r="ES3" i="14"/>
  <c r="FP13" i="14"/>
  <c r="FK18" i="14"/>
  <c r="EY19" i="14"/>
  <c r="EU20" i="14"/>
  <c r="EU19" i="14"/>
  <c r="EX9" i="14"/>
  <c r="FQ8" i="14"/>
  <c r="FQ7" i="14"/>
  <c r="FM18" i="14"/>
  <c r="FQ11" i="14"/>
  <c r="ES13" i="14"/>
  <c r="FM17" i="14"/>
  <c r="EV15" i="14"/>
  <c r="FN7" i="14"/>
  <c r="FN10" i="14"/>
  <c r="EY20" i="14"/>
  <c r="EV3" i="14"/>
  <c r="FM9" i="14"/>
  <c r="EY17" i="14"/>
  <c r="EY13" i="14"/>
  <c r="EV16" i="16"/>
  <c r="DG8" i="16"/>
  <c r="EU19" i="16"/>
  <c r="FP20" i="16"/>
  <c r="ER18" i="16"/>
  <c r="FQ19" i="16"/>
  <c r="FK18" i="16"/>
  <c r="EU18" i="16"/>
  <c r="EY10" i="16"/>
  <c r="EU20" i="16"/>
  <c r="FN10" i="16"/>
  <c r="FQ18" i="16"/>
  <c r="FP16" i="16"/>
  <c r="EU16" i="16"/>
  <c r="DN7" i="16"/>
  <c r="FP9" i="16"/>
  <c r="EV15" i="16"/>
  <c r="FK14" i="16"/>
  <c r="EV3" i="16"/>
  <c r="FQ16" i="16"/>
  <c r="DN4" i="16"/>
  <c r="FQ11" i="16"/>
  <c r="FQ13" i="16"/>
  <c r="FN5" i="16"/>
  <c r="DH8" i="16"/>
  <c r="FP3" i="16"/>
  <c r="FN6" i="16"/>
  <c r="FM8" i="16"/>
  <c r="FN20" i="16"/>
  <c r="EU17" i="16"/>
  <c r="EY7" i="16"/>
  <c r="FQ5" i="16"/>
  <c r="FK5" i="16"/>
  <c r="EX6" i="16"/>
  <c r="EU15" i="16"/>
  <c r="DV3" i="16"/>
  <c r="FQ14" i="16"/>
  <c r="FQ20" i="16"/>
  <c r="EX10" i="16"/>
  <c r="FM20" i="16"/>
  <c r="EX15" i="16"/>
  <c r="N8" i="16"/>
  <c r="DP8" i="16" s="1"/>
  <c r="FQ8" i="16"/>
  <c r="FP11" i="16"/>
  <c r="DV10" i="16"/>
  <c r="FM3" i="16"/>
  <c r="EV17" i="16"/>
  <c r="EU13" i="16"/>
  <c r="EY20" i="16"/>
  <c r="EV7" i="16"/>
  <c r="DV19" i="16"/>
  <c r="EY15" i="16"/>
  <c r="DN13" i="16"/>
  <c r="FM6" i="16"/>
  <c r="EU3" i="16"/>
  <c r="FK17" i="16"/>
  <c r="BM10" i="16"/>
  <c r="DP10" i="16" s="1"/>
  <c r="DK10" i="16"/>
  <c r="FJ5" i="16"/>
  <c r="EX5" i="16"/>
  <c r="ER14" i="16"/>
  <c r="FJ10" i="16"/>
  <c r="FJ6" i="16"/>
  <c r="ES13" i="16"/>
  <c r="ES14" i="16"/>
  <c r="ES17" i="16"/>
  <c r="DS4" i="16"/>
  <c r="DV13" i="16"/>
  <c r="DV6" i="16"/>
  <c r="BS4" i="16"/>
  <c r="DN10" i="16"/>
  <c r="DN5" i="16"/>
  <c r="DN6" i="16"/>
  <c r="DN11" i="16"/>
  <c r="BM4" i="16"/>
  <c r="DP4" i="16" s="1"/>
  <c r="FK6" i="16"/>
  <c r="FJ17" i="16"/>
  <c r="ER6" i="16"/>
  <c r="ER17" i="16"/>
  <c r="ER3" i="16"/>
  <c r="DV15" i="16"/>
  <c r="DV7" i="16"/>
  <c r="DK8" i="16"/>
  <c r="DL8" i="16"/>
  <c r="DN14" i="16"/>
  <c r="DV11" i="16"/>
  <c r="DV9" i="16"/>
  <c r="DV14" i="16"/>
  <c r="FK10" i="16"/>
  <c r="EU7" i="16"/>
  <c r="FN8" i="16"/>
  <c r="DK17" i="16"/>
  <c r="FP5" i="16"/>
  <c r="EY9" i="16"/>
  <c r="DV5" i="16"/>
  <c r="FQ3" i="16"/>
  <c r="ES3" i="16"/>
  <c r="FP18" i="16"/>
  <c r="FP8" i="16"/>
  <c r="EY16" i="16"/>
  <c r="FK13" i="16"/>
  <c r="FQ9" i="16"/>
  <c r="T15" i="16"/>
  <c r="N15" i="16"/>
  <c r="EX20" i="16"/>
  <c r="BS5" i="16"/>
  <c r="DW5" i="16" s="1"/>
  <c r="DV17" i="16"/>
  <c r="DN9" i="16"/>
  <c r="FJ7" i="16"/>
  <c r="EV13" i="16"/>
  <c r="DH15" i="16"/>
  <c r="ES9" i="16"/>
  <c r="N20" i="16"/>
  <c r="N19" i="16"/>
  <c r="FN17" i="16"/>
  <c r="FP13" i="16"/>
  <c r="FJ14" i="16"/>
  <c r="DH19" i="16"/>
  <c r="FP7" i="16"/>
  <c r="FP15" i="16"/>
  <c r="DL18" i="16"/>
  <c r="FP19" i="16"/>
  <c r="EX9" i="16"/>
  <c r="EY5" i="16"/>
  <c r="ER10" i="16"/>
  <c r="EX7" i="16"/>
  <c r="DV18" i="16"/>
  <c r="ER13" i="16"/>
  <c r="EV19" i="16"/>
  <c r="FJ13" i="16"/>
  <c r="DK13" i="16"/>
  <c r="DN17" i="16"/>
  <c r="DG5" i="16"/>
  <c r="DH5" i="16"/>
  <c r="EX16" i="16"/>
  <c r="DN15" i="16"/>
  <c r="DL13" i="16"/>
  <c r="ES6" i="16"/>
  <c r="EY3" i="16"/>
  <c r="ER9" i="16"/>
  <c r="EU16" i="14"/>
  <c r="EV19" i="14"/>
  <c r="EV13" i="14"/>
  <c r="EY11" i="14"/>
  <c r="FJ14" i="14"/>
  <c r="FP6" i="14"/>
  <c r="EV6" i="14"/>
  <c r="FP17" i="14"/>
  <c r="EY10" i="14"/>
  <c r="EX6" i="14"/>
  <c r="EV5" i="14"/>
  <c r="ER17" i="14"/>
  <c r="EY7" i="14"/>
  <c r="EV9" i="14"/>
  <c r="ER19" i="14"/>
  <c r="EV17" i="14"/>
  <c r="EX13" i="14"/>
  <c r="FK13" i="14"/>
  <c r="ES7" i="14"/>
  <c r="FQ13" i="14"/>
  <c r="ER15" i="14"/>
  <c r="EU3" i="14"/>
  <c r="EV14" i="14"/>
  <c r="DX3" i="16"/>
  <c r="DW3" i="16"/>
  <c r="DW9" i="16"/>
  <c r="DX9" i="16"/>
  <c r="DT13" i="16"/>
  <c r="DS13" i="16"/>
  <c r="BS13" i="16"/>
  <c r="DT20" i="16"/>
  <c r="BS20" i="16"/>
  <c r="DS20" i="16"/>
  <c r="DT16" i="16"/>
  <c r="BS16" i="16"/>
  <c r="DS16" i="16"/>
  <c r="EV5" i="16"/>
  <c r="EU5" i="16"/>
  <c r="FK19" i="16"/>
  <c r="FJ19" i="16"/>
  <c r="DN19" i="16"/>
  <c r="DK16" i="16"/>
  <c r="N16" i="16"/>
  <c r="DP16" i="16" s="1"/>
  <c r="EY17" i="16"/>
  <c r="EX17" i="16"/>
  <c r="EY13" i="16"/>
  <c r="EX13" i="16"/>
  <c r="DP18" i="16"/>
  <c r="DO18" i="16"/>
  <c r="FM13" i="16"/>
  <c r="FN13" i="16"/>
  <c r="DP13" i="16"/>
  <c r="DO13" i="16"/>
  <c r="DT3" i="16"/>
  <c r="T4" i="16"/>
  <c r="DL17" i="16"/>
  <c r="FM11" i="16"/>
  <c r="FN11" i="16"/>
  <c r="FM10" i="16"/>
  <c r="EX3" i="16"/>
  <c r="DT18" i="16"/>
  <c r="DS18" i="16"/>
  <c r="BS18" i="16"/>
  <c r="DL20" i="16"/>
  <c r="BM20" i="16"/>
  <c r="DK20" i="16"/>
  <c r="EV6" i="16"/>
  <c r="EU6" i="16"/>
  <c r="FK15" i="16"/>
  <c r="FJ15" i="16"/>
  <c r="DH20" i="16"/>
  <c r="DG20" i="16"/>
  <c r="DK18" i="16"/>
  <c r="T19" i="16"/>
  <c r="FQ15" i="16"/>
  <c r="FN15" i="16"/>
  <c r="FM15" i="16"/>
  <c r="EX8" i="16"/>
  <c r="EY8" i="16"/>
  <c r="FJ3" i="16"/>
  <c r="FK3" i="16"/>
  <c r="FK11" i="16"/>
  <c r="FJ11" i="16"/>
  <c r="ES16" i="16"/>
  <c r="ER16" i="16"/>
  <c r="ES8" i="16"/>
  <c r="ER8" i="16"/>
  <c r="DP17" i="16"/>
  <c r="DO17" i="16"/>
  <c r="DP6" i="16"/>
  <c r="DO6" i="16"/>
  <c r="EY18" i="16"/>
  <c r="EX18" i="16"/>
  <c r="ES19" i="16"/>
  <c r="ER19" i="16"/>
  <c r="EY11" i="16"/>
  <c r="EX11" i="16"/>
  <c r="EU11" i="16"/>
  <c r="EV11" i="16"/>
  <c r="FK9" i="16"/>
  <c r="FJ9" i="16"/>
  <c r="DH16" i="16"/>
  <c r="DG16" i="16"/>
  <c r="DT15" i="16"/>
  <c r="BS15" i="16"/>
  <c r="DS15" i="16"/>
  <c r="BM11" i="16"/>
  <c r="DL11" i="16"/>
  <c r="DK11" i="16"/>
  <c r="FM14" i="16"/>
  <c r="FN14" i="16"/>
  <c r="ER5" i="16"/>
  <c r="ES5" i="16"/>
  <c r="DX10" i="16"/>
  <c r="DW10" i="16"/>
  <c r="EU8" i="16"/>
  <c r="EV8" i="16"/>
  <c r="FK20" i="16"/>
  <c r="FJ20" i="16"/>
  <c r="DT19" i="16"/>
  <c r="DS19" i="16"/>
  <c r="BS19" i="16"/>
  <c r="ES15" i="16"/>
  <c r="ER15" i="16"/>
  <c r="DT14" i="16"/>
  <c r="DS14" i="16"/>
  <c r="BS14" i="16"/>
  <c r="FM18" i="16"/>
  <c r="FN18" i="16"/>
  <c r="DL15" i="16"/>
  <c r="BM15" i="16"/>
  <c r="DK15" i="16"/>
  <c r="DV20" i="16"/>
  <c r="DV16" i="16"/>
  <c r="FM16" i="16"/>
  <c r="FN16" i="16"/>
  <c r="EV10" i="16"/>
  <c r="EU10" i="16"/>
  <c r="T6" i="16"/>
  <c r="DS6" i="16"/>
  <c r="DH3" i="16"/>
  <c r="DG3" i="16"/>
  <c r="FN7" i="16"/>
  <c r="FM7" i="16"/>
  <c r="DT8" i="16"/>
  <c r="BS8" i="16"/>
  <c r="DS8" i="16"/>
  <c r="FM5" i="16"/>
  <c r="FN3" i="16"/>
  <c r="FK16" i="16"/>
  <c r="FJ16" i="16"/>
  <c r="FN19" i="16"/>
  <c r="FM19" i="16"/>
  <c r="EY14" i="16"/>
  <c r="EX14" i="16"/>
  <c r="FJ8" i="16"/>
  <c r="FK8" i="16"/>
  <c r="DL19" i="16"/>
  <c r="DK19" i="16"/>
  <c r="BM19" i="16"/>
  <c r="EU14" i="16"/>
  <c r="EV14" i="16"/>
  <c r="DW7" i="16"/>
  <c r="DX7" i="16"/>
  <c r="FN9" i="16"/>
  <c r="FM9" i="16"/>
  <c r="DP14" i="16"/>
  <c r="DO14" i="16"/>
  <c r="DS3" i="16"/>
  <c r="BM3" i="16"/>
  <c r="FQ17" i="16"/>
  <c r="FP17" i="16"/>
  <c r="ES20" i="16"/>
  <c r="ER20" i="16"/>
  <c r="ER7" i="16"/>
  <c r="ES7" i="16"/>
  <c r="DX11" i="16"/>
  <c r="DW11" i="16"/>
  <c r="EV9" i="16"/>
  <c r="EU9" i="16"/>
  <c r="DK14" i="16"/>
  <c r="FQ6" i="16"/>
  <c r="FP6" i="16"/>
  <c r="DK7" i="16"/>
  <c r="BM7" i="16"/>
  <c r="DL7" i="16"/>
  <c r="DG4" i="16"/>
  <c r="DH4" i="16"/>
  <c r="FQ7" i="16"/>
  <c r="EY19" i="16"/>
  <c r="EX19" i="16"/>
  <c r="DT17" i="16"/>
  <c r="DS17" i="16"/>
  <c r="BS17" i="16"/>
  <c r="FQ10" i="16"/>
  <c r="FP10" i="16"/>
  <c r="ES11" i="16"/>
  <c r="ER11" i="16"/>
  <c r="DG9" i="16"/>
  <c r="DH9" i="16"/>
  <c r="BM9" i="16"/>
  <c r="DL14" i="16"/>
  <c r="DO5" i="16"/>
  <c r="DP5" i="16"/>
  <c r="EU6" i="14"/>
  <c r="EU9" i="14"/>
  <c r="EX14" i="14"/>
  <c r="EV16" i="14"/>
  <c r="ER11" i="14"/>
  <c r="FJ16" i="14"/>
  <c r="EX17" i="14"/>
  <c r="FJ20" i="14"/>
  <c r="EX7" i="14"/>
  <c r="FK7" i="14"/>
  <c r="EX15" i="14"/>
  <c r="ES20" i="14"/>
  <c r="FM6" i="14"/>
  <c r="FK8" i="14"/>
  <c r="EY6" i="14"/>
  <c r="ER3" i="14"/>
  <c r="ER16" i="14"/>
  <c r="ES6" i="14"/>
  <c r="EX20" i="14"/>
  <c r="EY8" i="14"/>
  <c r="EU8" i="14"/>
  <c r="ER9" i="14"/>
  <c r="EX10" i="14"/>
  <c r="FQ6" i="14"/>
  <c r="FN17" i="14"/>
  <c r="FM14" i="14"/>
  <c r="EY18" i="14"/>
  <c r="EV20" i="14"/>
  <c r="EU15" i="14"/>
  <c r="EU7" i="14"/>
  <c r="EU17" i="14"/>
  <c r="EU10" i="14"/>
  <c r="FQ17" i="14"/>
  <c r="FP11" i="14"/>
  <c r="EV11" i="14"/>
  <c r="EU5" i="14"/>
  <c r="FN9" i="14"/>
  <c r="EX11" i="14"/>
  <c r="FP15" i="14"/>
  <c r="FM7" i="14"/>
  <c r="EY9" i="14"/>
  <c r="ER10" i="14"/>
  <c r="FJ15" i="14"/>
  <c r="FP7" i="14"/>
  <c r="FM16" i="14"/>
  <c r="FQ10" i="14"/>
  <c r="FM10" i="14"/>
  <c r="FP14" i="14"/>
  <c r="FQ14" i="14"/>
  <c r="FN8" i="14"/>
  <c r="FM8" i="14"/>
  <c r="FN5" i="14"/>
  <c r="FM5" i="14"/>
  <c r="FQ16" i="14"/>
  <c r="FP16" i="14"/>
  <c r="FN13" i="14"/>
  <c r="FM13" i="14"/>
  <c r="FN11" i="14"/>
  <c r="FM11" i="14"/>
  <c r="FQ18" i="14"/>
  <c r="FP18" i="14"/>
  <c r="FN15" i="14"/>
  <c r="FM15" i="14"/>
  <c r="FN20" i="14"/>
  <c r="FM20" i="14"/>
  <c r="FK11" i="14"/>
  <c r="FJ11" i="14"/>
  <c r="FP20" i="14"/>
  <c r="FQ20" i="14"/>
  <c r="FN3" i="14"/>
  <c r="FM3" i="14"/>
  <c r="ES14" i="14"/>
  <c r="FP9" i="14"/>
  <c r="FN19" i="14"/>
  <c r="FM19" i="14"/>
  <c r="FP5" i="14"/>
  <c r="FQ5" i="14"/>
  <c r="FQ3" i="14"/>
  <c r="FP3" i="14"/>
  <c r="FQ19" i="14"/>
  <c r="EX16" i="14"/>
  <c r="EX3" i="14"/>
  <c r="DX4" i="14"/>
  <c r="DN7" i="14"/>
  <c r="DN16" i="14"/>
  <c r="DV6" i="14"/>
  <c r="DV8" i="14"/>
  <c r="DN18" i="14"/>
  <c r="DN3" i="14"/>
  <c r="DV15" i="14"/>
  <c r="DN8" i="14"/>
  <c r="DN19" i="14"/>
  <c r="DN5" i="14"/>
  <c r="DN11" i="14"/>
  <c r="DV18" i="14"/>
  <c r="DO16" i="14"/>
  <c r="DP16" i="14"/>
  <c r="DV4" i="14"/>
  <c r="DX17" i="14"/>
  <c r="DW17" i="14"/>
  <c r="DV20" i="14"/>
  <c r="DN10" i="14"/>
  <c r="DV17" i="14"/>
  <c r="DP11" i="14"/>
  <c r="DO11" i="14"/>
  <c r="DO9" i="14"/>
  <c r="DP9" i="14"/>
  <c r="DP13" i="14"/>
  <c r="DO13" i="14"/>
  <c r="DX13" i="14"/>
  <c r="DW13" i="14"/>
  <c r="DP18" i="14"/>
  <c r="DO18" i="14"/>
  <c r="DO7" i="14"/>
  <c r="DP7" i="14"/>
  <c r="DW20" i="14"/>
  <c r="DX20" i="14"/>
  <c r="DP8" i="14"/>
  <c r="DO8" i="14"/>
  <c r="DX8" i="14"/>
  <c r="DW8" i="14"/>
  <c r="DX9" i="14"/>
  <c r="DW9" i="14"/>
  <c r="DN17" i="14"/>
  <c r="DN14" i="14"/>
  <c r="DV16" i="14"/>
  <c r="DP14" i="14"/>
  <c r="DO14" i="14"/>
  <c r="DP20" i="14"/>
  <c r="DO20" i="14"/>
  <c r="DX5" i="14"/>
  <c r="DW5" i="14"/>
  <c r="DX18" i="14"/>
  <c r="DW18" i="14"/>
  <c r="DW11" i="14"/>
  <c r="DX11" i="14"/>
  <c r="DV13" i="14"/>
  <c r="DN20" i="14"/>
  <c r="DN6" i="14"/>
  <c r="DV14" i="14"/>
  <c r="DP15" i="14"/>
  <c r="DO15" i="14"/>
  <c r="DV19" i="14"/>
  <c r="DP5" i="14"/>
  <c r="DO5" i="14"/>
  <c r="DP6" i="14"/>
  <c r="DO6" i="14"/>
  <c r="DX16" i="14"/>
  <c r="DW16" i="14"/>
  <c r="DX7" i="14"/>
  <c r="DW7" i="14"/>
  <c r="DV3" i="14"/>
  <c r="DN4" i="14"/>
  <c r="DN15" i="14"/>
  <c r="DV9" i="14"/>
  <c r="DV11" i="14"/>
  <c r="DV10" i="14"/>
  <c r="DP17" i="14"/>
  <c r="DO17" i="14"/>
  <c r="DX3" i="14"/>
  <c r="DW3" i="14"/>
  <c r="DX14" i="14"/>
  <c r="DW14" i="14"/>
  <c r="DW4" i="14"/>
  <c r="DN9" i="14"/>
  <c r="DN13" i="14"/>
  <c r="DV5" i="14"/>
  <c r="DV7" i="14"/>
  <c r="DT6" i="14"/>
  <c r="BS6" i="14"/>
  <c r="DS15" i="14"/>
  <c r="BS15" i="14"/>
  <c r="DT10" i="14"/>
  <c r="BS10" i="14"/>
  <c r="BM3" i="14"/>
  <c r="DP3" i="14" s="1"/>
  <c r="DK10" i="14"/>
  <c r="BM10" i="14"/>
  <c r="DT19" i="14"/>
  <c r="BS19" i="14"/>
  <c r="DL19" i="14"/>
  <c r="BM19" i="14"/>
  <c r="N4" i="14"/>
  <c r="DO4" i="14" s="1"/>
  <c r="DL10" i="14"/>
  <c r="DS10" i="14"/>
  <c r="DK19" i="14"/>
  <c r="DK3" i="14"/>
  <c r="DS19" i="14"/>
  <c r="DS6" i="14"/>
  <c r="DT15" i="14"/>
  <c r="DK4" i="14"/>
  <c r="DT16" i="14"/>
  <c r="DS16" i="14"/>
  <c r="DS14" i="14"/>
  <c r="DT14" i="14"/>
  <c r="DS9" i="14"/>
  <c r="DT9" i="14"/>
  <c r="DT4" i="14"/>
  <c r="DS4" i="14"/>
  <c r="DT7" i="14"/>
  <c r="DS7" i="14"/>
  <c r="DS5" i="14"/>
  <c r="DT5" i="14"/>
  <c r="DT18" i="14"/>
  <c r="DS18" i="14"/>
  <c r="DT11" i="14"/>
  <c r="DS11" i="14"/>
  <c r="DP5" i="17" l="1"/>
  <c r="DP4" i="17"/>
  <c r="DO5" i="17"/>
  <c r="DO13" i="18"/>
  <c r="DP20" i="18"/>
  <c r="DP9" i="17"/>
  <c r="DW11" i="18"/>
  <c r="DO10" i="17"/>
  <c r="DO4" i="16"/>
  <c r="DP18" i="18"/>
  <c r="DO5" i="18"/>
  <c r="DP5" i="18"/>
  <c r="DX17" i="18"/>
  <c r="DO18" i="18"/>
  <c r="DO17" i="18"/>
  <c r="DO7" i="18"/>
  <c r="DP7" i="18"/>
  <c r="DX15" i="18"/>
  <c r="DW15" i="18"/>
  <c r="DP10" i="18"/>
  <c r="DO10" i="18"/>
  <c r="DX5" i="18"/>
  <c r="DW5" i="18"/>
  <c r="DX13" i="18"/>
  <c r="DW13" i="18"/>
  <c r="DO3" i="18"/>
  <c r="DP4" i="18"/>
  <c r="DO4" i="18"/>
  <c r="DX9" i="18"/>
  <c r="DW9" i="18"/>
  <c r="DP9" i="18"/>
  <c r="DO9" i="18"/>
  <c r="DP16" i="18"/>
  <c r="DW16" i="18"/>
  <c r="DX16" i="18"/>
  <c r="DP15" i="18"/>
  <c r="DO15" i="18"/>
  <c r="DO6" i="18"/>
  <c r="DP6" i="18"/>
  <c r="DO14" i="18"/>
  <c r="DP14" i="18"/>
  <c r="DX3" i="18"/>
  <c r="DW3" i="18"/>
  <c r="DW7" i="18"/>
  <c r="DX7" i="18"/>
  <c r="DX4" i="18"/>
  <c r="DW4" i="18"/>
  <c r="DW3" i="17"/>
  <c r="DO8" i="17"/>
  <c r="DP13" i="17"/>
  <c r="DO13" i="17"/>
  <c r="DW6" i="17"/>
  <c r="DX6" i="17"/>
  <c r="DP18" i="17"/>
  <c r="DO18" i="17"/>
  <c r="DP3" i="17"/>
  <c r="DO3" i="17"/>
  <c r="DX20" i="17"/>
  <c r="DW20" i="17"/>
  <c r="DP20" i="17"/>
  <c r="DO20" i="17"/>
  <c r="DX9" i="17"/>
  <c r="DW9" i="17"/>
  <c r="DW10" i="17"/>
  <c r="DW13" i="17"/>
  <c r="DX13" i="17"/>
  <c r="DP14" i="17"/>
  <c r="DO14" i="17"/>
  <c r="DX8" i="17"/>
  <c r="DW8" i="17"/>
  <c r="DP19" i="17"/>
  <c r="DO19" i="17"/>
  <c r="DX14" i="17"/>
  <c r="DW14" i="17"/>
  <c r="DP17" i="17"/>
  <c r="DO17" i="17"/>
  <c r="DO6" i="17"/>
  <c r="DP6" i="17"/>
  <c r="DW4" i="16"/>
  <c r="DO8" i="16"/>
  <c r="DO10" i="16"/>
  <c r="DX5" i="16"/>
  <c r="DO16" i="16"/>
  <c r="DX18" i="16"/>
  <c r="DW18" i="16"/>
  <c r="DX6" i="16"/>
  <c r="DW6" i="16"/>
  <c r="DP15" i="16"/>
  <c r="DO15" i="16"/>
  <c r="DP11" i="16"/>
  <c r="DO11" i="16"/>
  <c r="DO7" i="16"/>
  <c r="DP7" i="16"/>
  <c r="DP3" i="16"/>
  <c r="DO3" i="16"/>
  <c r="DX13" i="16"/>
  <c r="DW13" i="16"/>
  <c r="DX8" i="16"/>
  <c r="DW8" i="16"/>
  <c r="DX19" i="16"/>
  <c r="DW19" i="16"/>
  <c r="DX16" i="16"/>
  <c r="DW16" i="16"/>
  <c r="DX17" i="16"/>
  <c r="DW17" i="16"/>
  <c r="DP19" i="16"/>
  <c r="DO19" i="16"/>
  <c r="DO9" i="16"/>
  <c r="DP9" i="16"/>
  <c r="DX14" i="16"/>
  <c r="DW14" i="16"/>
  <c r="DP20" i="16"/>
  <c r="DO20" i="16"/>
  <c r="DX4" i="16"/>
  <c r="DX15" i="16"/>
  <c r="DW15" i="16"/>
  <c r="DX20" i="16"/>
  <c r="DW20" i="16"/>
  <c r="DP4" i="14"/>
  <c r="DX19" i="14"/>
  <c r="DW19" i="14"/>
  <c r="DX6" i="14"/>
  <c r="DW6" i="14"/>
  <c r="DX15" i="14"/>
  <c r="DW15" i="14"/>
  <c r="DP10" i="14"/>
  <c r="DO10" i="14"/>
  <c r="DO3" i="14"/>
  <c r="DP19" i="14"/>
  <c r="DO19" i="14"/>
  <c r="DX10" i="14"/>
  <c r="DW10" i="14"/>
</calcChain>
</file>

<file path=xl/sharedStrings.xml><?xml version="1.0" encoding="utf-8"?>
<sst xmlns="http://schemas.openxmlformats.org/spreadsheetml/2006/main" count="1016" uniqueCount="44">
  <si>
    <t>Africa</t>
  </si>
  <si>
    <t>Antarctica</t>
  </si>
  <si>
    <t>Asia</t>
  </si>
  <si>
    <t>Australia</t>
  </si>
  <si>
    <t>Europe</t>
  </si>
  <si>
    <t>North America</t>
  </si>
  <si>
    <t>South America</t>
  </si>
  <si>
    <t>Global</t>
  </si>
  <si>
    <t>Central America, Carribean, northern South America</t>
  </si>
  <si>
    <t>East Africa</t>
  </si>
  <si>
    <t>Melanesia, Micronesia, Polynesia</t>
  </si>
  <si>
    <t>Northern Europe, Western Europe</t>
  </si>
  <si>
    <t>Southeast Asia</t>
  </si>
  <si>
    <t>Southern South America</t>
  </si>
  <si>
    <t>USA</t>
  </si>
  <si>
    <t>GLL-DTM v2_MDToriginal</t>
  </si>
  <si>
    <t>1 m RSLR</t>
  </si>
  <si>
    <r>
      <t>Area (km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)</t>
    </r>
  </si>
  <si>
    <t>%</t>
  </si>
  <si>
    <t>Count</t>
  </si>
  <si>
    <t>10 m LECZ</t>
  </si>
  <si>
    <t>GLL-DTM v2_MDT</t>
  </si>
  <si>
    <t>GLL-DTM v2_MDTminv2</t>
  </si>
  <si>
    <t>Discrepancy</t>
  </si>
  <si>
    <t>CoastalDEM v2.1_MDTminEGM</t>
  </si>
  <si>
    <t>CoastalDEM v2.1_MDT</t>
  </si>
  <si>
    <t>CoastalDEM v2.1_EGM96</t>
  </si>
  <si>
    <t>FABDEM v1.0_MDTminEGM</t>
  </si>
  <si>
    <t>FABDEM v1.0_MDT</t>
  </si>
  <si>
    <t>FABDEM v1.0_EGM2008</t>
  </si>
  <si>
    <t>DeltaDTM v1_MDTminEGM</t>
  </si>
  <si>
    <t>DeltaDTM v1_MDT</t>
  </si>
  <si>
    <t>DeltaDTM v1_EGM2008</t>
  </si>
  <si>
    <t>0 m RSLR</t>
  </si>
  <si>
    <t>WorldPop 2020</t>
  </si>
  <si>
    <t>LandScan 2020</t>
  </si>
  <si>
    <t>LandScan 2023</t>
  </si>
  <si>
    <t>WorldPop2020</t>
  </si>
  <si>
    <t>ADD 1 m RSLR</t>
  </si>
  <si>
    <t>ADD 10 m LECZ</t>
  </si>
  <si>
    <r>
      <t>Area (km</t>
    </r>
    <r>
      <rPr>
        <i/>
        <vertAlign val="superscript"/>
        <sz val="11"/>
        <rFont val="Calibri"/>
        <family val="2"/>
        <scheme val="minor"/>
      </rPr>
      <t>2</t>
    </r>
    <r>
      <rPr>
        <i/>
        <sz val="11"/>
        <rFont val="Calibri"/>
        <family val="2"/>
        <scheme val="minor"/>
      </rPr>
      <t>)</t>
    </r>
  </si>
  <si>
    <t>Vietnamese Mekong Delta</t>
  </si>
  <si>
    <t>Pacific Region</t>
  </si>
  <si>
    <t>USA,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</si>
</sst>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"/>
    <numFmt numFmtId="167" formatCode="0.000000"/>
    <numFmt numFmtId="168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vertical="center" wrapText="1"/>
    </xf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0" fillId="2" borderId="0" xfId="0" applyFill="1"/>
    <xf numFmtId="0" fontId="4" fillId="0" borderId="0" xfId="0" applyFont="1" applyAlignment="1">
      <alignment vertical="center" wrapText="1"/>
    </xf>
    <xf numFmtId="0" fontId="5" fillId="0" borderId="0" xfId="0" applyFont="1"/>
    <xf numFmtId="168" fontId="0" fillId="0" borderId="0" xfId="0" applyNumberFormat="1"/>
    <xf numFmtId="0" fontId="6" fillId="0" borderId="0" xfId="0" applyFont="1"/>
    <xf numFmtId="0" fontId="7" fillId="0" borderId="0" xfId="0" applyFont="1"/>
    <xf numFmtId="0" fontId="1" fillId="5" borderId="0" xfId="0" applyFont="1" applyFill="1"/>
    <xf numFmtId="0" fontId="0" fillId="5" borderId="0" xfId="0" applyFill="1"/>
    <xf numFmtId="0" fontId="1" fillId="6" borderId="0" xfId="0" applyFont="1" applyFill="1"/>
    <xf numFmtId="0" fontId="1" fillId="7" borderId="0" xfId="0" applyFont="1" applyFill="1"/>
    <xf numFmtId="0" fontId="0" fillId="7" borderId="0" xfId="0" applyFill="1"/>
    <xf numFmtId="0" fontId="0" fillId="6" borderId="0" xfId="0" applyFill="1"/>
    <xf numFmtId="0" fontId="4" fillId="0" borderId="0" xfId="0" applyFont="1"/>
    <xf numFmtId="167" fontId="4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5" fillId="0" borderId="0" xfId="0" applyFont="1" applyAlignment="1">
      <alignment vertical="center" wrapText="1"/>
    </xf>
    <xf numFmtId="166" fontId="4" fillId="0" borderId="0" xfId="0" applyNumberFormat="1" applyFont="1"/>
    <xf numFmtId="167" fontId="4" fillId="0" borderId="0" xfId="0" applyNumberFormat="1" applyFont="1" applyAlignment="1">
      <alignment vertical="center" wrapText="1"/>
    </xf>
    <xf numFmtId="0" fontId="5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AE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3380-EB4F-48DC-A0CB-7A72E8B4DE67}">
  <dimension ref="A1:FQ38"/>
  <sheetViews>
    <sheetView tabSelected="1" workbookViewId="0">
      <pane ySplit="1" topLeftCell="A2" activePane="bottomLeft" state="frozen"/>
      <selection activeCell="AZ1" sqref="AZ1"/>
      <selection pane="bottomLeft" activeCell="M25" sqref="M25"/>
    </sheetView>
  </sheetViews>
  <sheetFormatPr baseColWidth="10" defaultRowHeight="14.4" x14ac:dyDescent="0.3"/>
  <cols>
    <col min="3" max="3" width="11.5546875" style="21"/>
    <col min="27" max="27" width="14" bestFit="1" customWidth="1"/>
    <col min="29" max="29" width="12" customWidth="1"/>
    <col min="31" max="31" width="12" customWidth="1"/>
    <col min="41" max="41" width="12" customWidth="1"/>
    <col min="43" max="43" width="12" customWidth="1"/>
    <col min="54" max="54" width="11.5546875" style="21"/>
    <col min="78" max="78" width="14" bestFit="1" customWidth="1"/>
    <col min="79" max="79" width="12" bestFit="1" customWidth="1"/>
    <col min="80" max="89" width="12" customWidth="1"/>
    <col min="90" max="90" width="13" bestFit="1" customWidth="1"/>
    <col min="91" max="91" width="12" bestFit="1" customWidth="1"/>
    <col min="92" max="101" width="12" customWidth="1"/>
    <col min="106" max="106" width="11.5546875" style="21"/>
    <col min="159" max="162" width="12" bestFit="1" customWidth="1"/>
  </cols>
  <sheetData>
    <row r="1" spans="1:173" x14ac:dyDescent="0.3">
      <c r="A1" s="1"/>
      <c r="B1" s="1"/>
      <c r="C1" s="11"/>
      <c r="D1" s="1"/>
      <c r="E1" s="1"/>
      <c r="F1" s="3" t="s">
        <v>26</v>
      </c>
      <c r="G1" s="3" t="s">
        <v>33</v>
      </c>
      <c r="H1" s="9"/>
      <c r="I1" s="3" t="s">
        <v>16</v>
      </c>
      <c r="J1" s="9"/>
      <c r="K1" s="9"/>
      <c r="L1" s="15" t="s">
        <v>38</v>
      </c>
      <c r="M1" s="16"/>
      <c r="N1" s="16"/>
      <c r="O1" s="3" t="s">
        <v>20</v>
      </c>
      <c r="P1" s="9"/>
      <c r="Q1" s="9"/>
      <c r="R1" s="15" t="s">
        <v>39</v>
      </c>
      <c r="S1" s="16"/>
      <c r="T1" s="16"/>
      <c r="U1" s="3" t="s">
        <v>33</v>
      </c>
      <c r="V1" s="9"/>
      <c r="W1" s="9"/>
      <c r="X1" s="9"/>
      <c r="Y1" s="9"/>
      <c r="Z1" s="9"/>
      <c r="AA1" s="3" t="s">
        <v>16</v>
      </c>
      <c r="AB1" s="9"/>
      <c r="AC1" s="3"/>
      <c r="AD1" s="9"/>
      <c r="AE1" s="3"/>
      <c r="AF1" s="9"/>
      <c r="AG1" s="15" t="s">
        <v>38</v>
      </c>
      <c r="AH1" s="16"/>
      <c r="AI1" s="16"/>
      <c r="AJ1" s="16"/>
      <c r="AK1" s="16"/>
      <c r="AL1" s="16"/>
      <c r="AM1" s="3" t="s">
        <v>20</v>
      </c>
      <c r="AN1" s="9"/>
      <c r="AO1" s="9"/>
      <c r="AP1" s="9"/>
      <c r="AQ1" s="9"/>
      <c r="AR1" s="9"/>
      <c r="AS1" s="15" t="s">
        <v>39</v>
      </c>
      <c r="AT1" s="16"/>
      <c r="AU1" s="16"/>
      <c r="AV1" s="16"/>
      <c r="AW1" s="16"/>
      <c r="AX1" s="16"/>
      <c r="AZ1" s="1"/>
      <c r="BA1" s="1"/>
      <c r="BB1" s="11"/>
      <c r="BC1" s="1"/>
      <c r="BD1" s="1"/>
      <c r="BE1" s="4" t="s">
        <v>25</v>
      </c>
      <c r="BF1" s="4" t="s">
        <v>33</v>
      </c>
      <c r="BG1" s="4"/>
      <c r="BH1" s="4" t="s">
        <v>16</v>
      </c>
      <c r="BI1" s="4"/>
      <c r="BJ1" s="4"/>
      <c r="BK1" s="17" t="s">
        <v>38</v>
      </c>
      <c r="BL1" s="17"/>
      <c r="BM1" s="17"/>
      <c r="BN1" s="4" t="s">
        <v>20</v>
      </c>
      <c r="BO1" s="4"/>
      <c r="BP1" s="4"/>
      <c r="BQ1" s="17" t="s">
        <v>39</v>
      </c>
      <c r="BR1" s="17"/>
      <c r="BS1" s="17"/>
      <c r="BT1" s="4" t="s">
        <v>33</v>
      </c>
      <c r="BU1" s="4"/>
      <c r="BV1" s="4"/>
      <c r="BW1" s="4"/>
      <c r="BX1" s="4"/>
      <c r="BY1" s="4"/>
      <c r="BZ1" s="4" t="s">
        <v>16</v>
      </c>
      <c r="CA1" s="4"/>
      <c r="CB1" s="4"/>
      <c r="CC1" s="4"/>
      <c r="CD1" s="4"/>
      <c r="CE1" s="4"/>
      <c r="CF1" s="17" t="s">
        <v>38</v>
      </c>
      <c r="CG1" s="17"/>
      <c r="CH1" s="17"/>
      <c r="CI1" s="17"/>
      <c r="CJ1" s="17"/>
      <c r="CK1" s="17"/>
      <c r="CL1" s="4" t="s">
        <v>20</v>
      </c>
      <c r="CM1" s="6"/>
      <c r="CN1" s="6"/>
      <c r="CO1" s="6"/>
      <c r="CP1" s="6"/>
      <c r="CQ1" s="6"/>
      <c r="CR1" s="17" t="s">
        <v>39</v>
      </c>
      <c r="CS1" s="20"/>
      <c r="CT1" s="20"/>
      <c r="CU1" s="20"/>
      <c r="CV1" s="20"/>
      <c r="CW1" s="20"/>
      <c r="CX1" s="1"/>
      <c r="CY1" s="1"/>
      <c r="CZ1" s="1"/>
      <c r="DA1" s="1"/>
      <c r="DB1" s="11"/>
      <c r="DC1" s="1"/>
      <c r="DD1" s="1"/>
      <c r="DE1" s="7" t="s">
        <v>24</v>
      </c>
      <c r="DF1" s="7" t="s">
        <v>33</v>
      </c>
      <c r="DG1" s="7"/>
      <c r="DH1" s="7"/>
      <c r="DI1" s="7" t="s">
        <v>16</v>
      </c>
      <c r="DJ1" s="7"/>
      <c r="DK1" s="7"/>
      <c r="DL1" s="7"/>
      <c r="DM1" s="18" t="s">
        <v>38</v>
      </c>
      <c r="DN1" s="18"/>
      <c r="DO1" s="18"/>
      <c r="DP1" s="18"/>
      <c r="DQ1" s="7" t="s">
        <v>20</v>
      </c>
      <c r="DR1" s="7"/>
      <c r="DS1" s="7"/>
      <c r="DT1" s="7"/>
      <c r="DU1" s="18" t="s">
        <v>39</v>
      </c>
      <c r="DV1" s="18"/>
      <c r="DW1" s="18"/>
      <c r="DX1" s="18"/>
      <c r="DY1" s="7" t="s">
        <v>33</v>
      </c>
      <c r="DZ1" s="7"/>
      <c r="EA1" s="7"/>
      <c r="EB1" s="7"/>
      <c r="EC1" s="7"/>
      <c r="ED1" s="7"/>
      <c r="EE1" s="7"/>
      <c r="EF1" s="7"/>
      <c r="EG1" s="7"/>
      <c r="EH1" s="7" t="s">
        <v>16</v>
      </c>
      <c r="EI1" s="7"/>
      <c r="EJ1" s="7"/>
      <c r="EK1" s="7"/>
      <c r="EL1" s="7"/>
      <c r="EM1" s="7"/>
      <c r="EN1" s="7"/>
      <c r="EO1" s="7"/>
      <c r="EP1" s="7"/>
      <c r="EQ1" s="18" t="s">
        <v>38</v>
      </c>
      <c r="ER1" s="18"/>
      <c r="ES1" s="18"/>
      <c r="ET1" s="18"/>
      <c r="EU1" s="18"/>
      <c r="EV1" s="18"/>
      <c r="EW1" s="18"/>
      <c r="EX1" s="18"/>
      <c r="EY1" s="18"/>
      <c r="EZ1" s="7" t="s">
        <v>20</v>
      </c>
      <c r="FA1" s="7"/>
      <c r="FB1" s="7"/>
      <c r="FC1" s="7"/>
      <c r="FD1" s="7"/>
      <c r="FE1" s="7"/>
      <c r="FF1" s="7"/>
      <c r="FG1" s="8"/>
      <c r="FH1" s="7"/>
      <c r="FI1" s="18" t="s">
        <v>39</v>
      </c>
      <c r="FJ1" s="19"/>
      <c r="FK1" s="19"/>
      <c r="FL1" s="19"/>
      <c r="FM1" s="19"/>
      <c r="FN1" s="19"/>
      <c r="FO1" s="19"/>
      <c r="FP1" s="19"/>
      <c r="FQ1" s="19"/>
    </row>
    <row r="2" spans="1:173" ht="16.2" x14ac:dyDescent="0.3">
      <c r="A2" s="2"/>
      <c r="B2" s="14" t="s">
        <v>40</v>
      </c>
      <c r="C2" s="14" t="s">
        <v>34</v>
      </c>
      <c r="D2" s="2" t="s">
        <v>35</v>
      </c>
      <c r="E2" s="2" t="s">
        <v>36</v>
      </c>
      <c r="F2" s="2" t="s">
        <v>19</v>
      </c>
      <c r="G2" s="2" t="s">
        <v>17</v>
      </c>
      <c r="H2" s="2" t="s">
        <v>18</v>
      </c>
      <c r="I2" s="2" t="s">
        <v>19</v>
      </c>
      <c r="J2" s="2" t="s">
        <v>17</v>
      </c>
      <c r="K2" s="2" t="s">
        <v>18</v>
      </c>
      <c r="L2" s="2" t="s">
        <v>19</v>
      </c>
      <c r="M2" s="2" t="s">
        <v>17</v>
      </c>
      <c r="N2" s="2" t="s">
        <v>18</v>
      </c>
      <c r="O2" s="2" t="s">
        <v>19</v>
      </c>
      <c r="P2" s="2" t="s">
        <v>17</v>
      </c>
      <c r="Q2" s="2" t="s">
        <v>18</v>
      </c>
      <c r="R2" s="2" t="s">
        <v>19</v>
      </c>
      <c r="S2" s="2" t="s">
        <v>17</v>
      </c>
      <c r="T2" s="2" t="s">
        <v>18</v>
      </c>
      <c r="U2" s="2" t="s">
        <v>34</v>
      </c>
      <c r="V2" s="2" t="s">
        <v>18</v>
      </c>
      <c r="W2" s="2" t="s">
        <v>35</v>
      </c>
      <c r="X2" s="2" t="s">
        <v>18</v>
      </c>
      <c r="Y2" s="2" t="s">
        <v>36</v>
      </c>
      <c r="Z2" s="2" t="s">
        <v>18</v>
      </c>
      <c r="AA2" s="2" t="s">
        <v>34</v>
      </c>
      <c r="AB2" s="2" t="s">
        <v>18</v>
      </c>
      <c r="AC2" s="2" t="s">
        <v>35</v>
      </c>
      <c r="AD2" s="2" t="s">
        <v>18</v>
      </c>
      <c r="AE2" s="2" t="s">
        <v>36</v>
      </c>
      <c r="AF2" s="2" t="s">
        <v>18</v>
      </c>
      <c r="AG2" s="2" t="s">
        <v>34</v>
      </c>
      <c r="AH2" s="2" t="s">
        <v>18</v>
      </c>
      <c r="AI2" s="2" t="s">
        <v>35</v>
      </c>
      <c r="AJ2" s="2" t="s">
        <v>18</v>
      </c>
      <c r="AK2" s="2" t="s">
        <v>36</v>
      </c>
      <c r="AL2" s="2" t="s">
        <v>18</v>
      </c>
      <c r="AM2" s="2" t="s">
        <v>34</v>
      </c>
      <c r="AN2" s="2" t="s">
        <v>18</v>
      </c>
      <c r="AO2" s="2" t="s">
        <v>35</v>
      </c>
      <c r="AP2" s="2" t="s">
        <v>18</v>
      </c>
      <c r="AQ2" s="2" t="s">
        <v>36</v>
      </c>
      <c r="AR2" s="2" t="s">
        <v>18</v>
      </c>
      <c r="AS2" s="2" t="s">
        <v>34</v>
      </c>
      <c r="AT2" s="2" t="s">
        <v>18</v>
      </c>
      <c r="AU2" s="2" t="s">
        <v>35</v>
      </c>
      <c r="AV2" s="2" t="s">
        <v>18</v>
      </c>
      <c r="AW2" s="2" t="s">
        <v>36</v>
      </c>
      <c r="AX2" s="2" t="s">
        <v>18</v>
      </c>
      <c r="AY2" s="2"/>
      <c r="AZ2" s="2"/>
      <c r="BA2" s="14" t="s">
        <v>40</v>
      </c>
      <c r="BB2" s="14" t="s">
        <v>34</v>
      </c>
      <c r="BC2" s="2" t="s">
        <v>35</v>
      </c>
      <c r="BD2" s="2" t="s">
        <v>36</v>
      </c>
      <c r="BE2" s="2" t="s">
        <v>19</v>
      </c>
      <c r="BF2" s="2" t="s">
        <v>17</v>
      </c>
      <c r="BG2" s="2" t="s">
        <v>18</v>
      </c>
      <c r="BH2" s="2" t="s">
        <v>19</v>
      </c>
      <c r="BI2" s="2" t="s">
        <v>17</v>
      </c>
      <c r="BJ2" s="2" t="s">
        <v>18</v>
      </c>
      <c r="BK2" s="2" t="s">
        <v>19</v>
      </c>
      <c r="BL2" s="2" t="s">
        <v>17</v>
      </c>
      <c r="BM2" s="2" t="s">
        <v>18</v>
      </c>
      <c r="BN2" s="2" t="s">
        <v>19</v>
      </c>
      <c r="BO2" s="2" t="s">
        <v>17</v>
      </c>
      <c r="BP2" s="2" t="s">
        <v>18</v>
      </c>
      <c r="BQ2" s="2" t="s">
        <v>19</v>
      </c>
      <c r="BR2" s="2" t="s">
        <v>17</v>
      </c>
      <c r="BS2" s="2" t="s">
        <v>18</v>
      </c>
      <c r="BT2" s="2" t="s">
        <v>37</v>
      </c>
      <c r="BU2" s="2" t="s">
        <v>18</v>
      </c>
      <c r="BV2" s="2" t="s">
        <v>35</v>
      </c>
      <c r="BW2" s="2" t="s">
        <v>18</v>
      </c>
      <c r="BX2" s="2" t="s">
        <v>36</v>
      </c>
      <c r="BY2" s="2" t="s">
        <v>18</v>
      </c>
      <c r="BZ2" s="2" t="s">
        <v>37</v>
      </c>
      <c r="CA2" s="2" t="s">
        <v>18</v>
      </c>
      <c r="CB2" s="2" t="s">
        <v>35</v>
      </c>
      <c r="CC2" s="2" t="s">
        <v>18</v>
      </c>
      <c r="CD2" s="2" t="s">
        <v>36</v>
      </c>
      <c r="CE2" s="2" t="s">
        <v>18</v>
      </c>
      <c r="CF2" s="2" t="s">
        <v>37</v>
      </c>
      <c r="CG2" s="2" t="s">
        <v>18</v>
      </c>
      <c r="CH2" s="2" t="s">
        <v>35</v>
      </c>
      <c r="CI2" s="2" t="s">
        <v>18</v>
      </c>
      <c r="CJ2" s="2" t="s">
        <v>36</v>
      </c>
      <c r="CK2" s="2" t="s">
        <v>18</v>
      </c>
      <c r="CL2" s="2" t="s">
        <v>37</v>
      </c>
      <c r="CM2" s="2" t="s">
        <v>18</v>
      </c>
      <c r="CN2" s="2" t="s">
        <v>35</v>
      </c>
      <c r="CO2" s="2" t="s">
        <v>18</v>
      </c>
      <c r="CP2" s="2" t="s">
        <v>36</v>
      </c>
      <c r="CQ2" s="2" t="s">
        <v>18</v>
      </c>
      <c r="CR2" s="2" t="s">
        <v>37</v>
      </c>
      <c r="CS2" s="2" t="s">
        <v>18</v>
      </c>
      <c r="CT2" s="2" t="s">
        <v>35</v>
      </c>
      <c r="CU2" s="2" t="s">
        <v>18</v>
      </c>
      <c r="CV2" s="2" t="s">
        <v>36</v>
      </c>
      <c r="CW2" s="2" t="s">
        <v>18</v>
      </c>
      <c r="CZ2" s="2"/>
      <c r="DA2" s="14" t="s">
        <v>40</v>
      </c>
      <c r="DB2" s="14" t="s">
        <v>34</v>
      </c>
      <c r="DC2" s="2" t="s">
        <v>35</v>
      </c>
      <c r="DD2" s="2" t="s">
        <v>36</v>
      </c>
      <c r="DE2" s="2" t="s">
        <v>19</v>
      </c>
      <c r="DF2" s="2" t="s">
        <v>17</v>
      </c>
      <c r="DG2" s="2" t="s">
        <v>18</v>
      </c>
      <c r="DH2" s="2" t="s">
        <v>23</v>
      </c>
      <c r="DI2" s="2" t="s">
        <v>19</v>
      </c>
      <c r="DJ2" s="2" t="s">
        <v>17</v>
      </c>
      <c r="DK2" s="2" t="s">
        <v>18</v>
      </c>
      <c r="DL2" s="2" t="s">
        <v>23</v>
      </c>
      <c r="DM2" s="2" t="s">
        <v>19</v>
      </c>
      <c r="DN2" s="2" t="s">
        <v>17</v>
      </c>
      <c r="DO2" s="2" t="s">
        <v>18</v>
      </c>
      <c r="DP2" s="2" t="s">
        <v>23</v>
      </c>
      <c r="DQ2" s="2" t="s">
        <v>19</v>
      </c>
      <c r="DR2" s="2" t="s">
        <v>17</v>
      </c>
      <c r="DS2" s="2" t="s">
        <v>18</v>
      </c>
      <c r="DT2" s="2" t="s">
        <v>23</v>
      </c>
      <c r="DU2" s="2" t="s">
        <v>19</v>
      </c>
      <c r="DV2" s="2" t="s">
        <v>17</v>
      </c>
      <c r="DW2" s="2" t="s">
        <v>18</v>
      </c>
      <c r="DX2" s="2" t="s">
        <v>23</v>
      </c>
      <c r="DY2" s="2" t="s">
        <v>37</v>
      </c>
      <c r="DZ2" s="2" t="s">
        <v>18</v>
      </c>
      <c r="EA2" s="2" t="s">
        <v>23</v>
      </c>
      <c r="EB2" s="2" t="s">
        <v>35</v>
      </c>
      <c r="EC2" s="2" t="s">
        <v>18</v>
      </c>
      <c r="ED2" s="2" t="s">
        <v>23</v>
      </c>
      <c r="EE2" s="2" t="s">
        <v>36</v>
      </c>
      <c r="EF2" s="2" t="s">
        <v>18</v>
      </c>
      <c r="EG2" s="2" t="s">
        <v>23</v>
      </c>
      <c r="EH2" s="2" t="s">
        <v>37</v>
      </c>
      <c r="EI2" s="2" t="s">
        <v>18</v>
      </c>
      <c r="EJ2" s="2" t="s">
        <v>23</v>
      </c>
      <c r="EK2" s="2" t="s">
        <v>35</v>
      </c>
      <c r="EL2" s="2" t="s">
        <v>18</v>
      </c>
      <c r="EM2" s="2" t="s">
        <v>23</v>
      </c>
      <c r="EN2" s="2" t="s">
        <v>36</v>
      </c>
      <c r="EO2" s="2" t="s">
        <v>18</v>
      </c>
      <c r="EP2" s="2" t="s">
        <v>23</v>
      </c>
      <c r="EQ2" s="2" t="s">
        <v>37</v>
      </c>
      <c r="ER2" s="2" t="s">
        <v>18</v>
      </c>
      <c r="ES2" s="2" t="s">
        <v>23</v>
      </c>
      <c r="ET2" s="2" t="s">
        <v>35</v>
      </c>
      <c r="EU2" s="2" t="s">
        <v>18</v>
      </c>
      <c r="EV2" s="2" t="s">
        <v>23</v>
      </c>
      <c r="EW2" s="2" t="s">
        <v>36</v>
      </c>
      <c r="EX2" s="2" t="s">
        <v>18</v>
      </c>
      <c r="EY2" s="2" t="s">
        <v>23</v>
      </c>
      <c r="EZ2" s="2" t="s">
        <v>37</v>
      </c>
      <c r="FA2" s="2" t="s">
        <v>18</v>
      </c>
      <c r="FB2" s="2" t="s">
        <v>23</v>
      </c>
      <c r="FC2" s="2" t="s">
        <v>35</v>
      </c>
      <c r="FD2" s="2" t="s">
        <v>18</v>
      </c>
      <c r="FE2" s="2" t="s">
        <v>23</v>
      </c>
      <c r="FF2" s="2" t="s">
        <v>36</v>
      </c>
      <c r="FG2" s="2" t="s">
        <v>18</v>
      </c>
      <c r="FH2" s="2" t="s">
        <v>23</v>
      </c>
      <c r="FI2" s="2" t="s">
        <v>37</v>
      </c>
      <c r="FJ2" s="2" t="s">
        <v>18</v>
      </c>
      <c r="FK2" s="2" t="s">
        <v>23</v>
      </c>
      <c r="FL2" s="2" t="s">
        <v>35</v>
      </c>
      <c r="FM2" s="2" t="s">
        <v>18</v>
      </c>
      <c r="FN2" s="2" t="s">
        <v>23</v>
      </c>
      <c r="FO2" s="2" t="s">
        <v>36</v>
      </c>
      <c r="FP2" s="2" t="s">
        <v>18</v>
      </c>
      <c r="FQ2" s="2" t="s">
        <v>23</v>
      </c>
    </row>
    <row r="3" spans="1:173" x14ac:dyDescent="0.3">
      <c r="A3" t="s">
        <v>0</v>
      </c>
      <c r="B3" s="10">
        <v>29904909.865717299</v>
      </c>
      <c r="C3" s="21">
        <v>1357303880.3051</v>
      </c>
      <c r="D3">
        <v>1332941497</v>
      </c>
      <c r="E3">
        <v>1443055738</v>
      </c>
      <c r="F3">
        <v>2781819</v>
      </c>
      <c r="G3">
        <f t="shared" ref="G3:G10" si="0">(F3*90*90)/1000000</f>
        <v>22532.733899999999</v>
      </c>
      <c r="H3">
        <f>(G3/B3)*100</f>
        <v>7.5347941194871509E-2</v>
      </c>
      <c r="I3" s="5">
        <v>6708615</v>
      </c>
      <c r="J3">
        <f t="shared" ref="J3:J11" si="1">(I3*90*90)/1000000</f>
        <v>54339.781499999997</v>
      </c>
      <c r="K3">
        <f t="shared" ref="K3:K11" si="2">(J3/B3)*100</f>
        <v>0.18170856138340882</v>
      </c>
      <c r="L3">
        <f>I3-F3</f>
        <v>3926796</v>
      </c>
      <c r="M3">
        <f>J3-G3</f>
        <v>31807.047599999998</v>
      </c>
      <c r="N3">
        <f>K3-H3</f>
        <v>0.10636062018853731</v>
      </c>
      <c r="O3" s="5">
        <v>33561529</v>
      </c>
      <c r="P3">
        <f>(O3*90*90)/1000000</f>
        <v>271848.3849</v>
      </c>
      <c r="Q3">
        <f t="shared" ref="Q3:Q11" si="3">(P3/B3)*100</f>
        <v>0.90904264925287193</v>
      </c>
      <c r="R3">
        <f>O3-F3</f>
        <v>30779710</v>
      </c>
      <c r="S3">
        <f>P3-G3</f>
        <v>249315.65100000001</v>
      </c>
      <c r="T3">
        <f>Q3-H3</f>
        <v>0.83369470805800039</v>
      </c>
      <c r="U3">
        <v>4963261.29116379</v>
      </c>
      <c r="V3">
        <f>(U3/C3)*100</f>
        <v>0.36567060355328312</v>
      </c>
      <c r="W3">
        <v>3856099.6351973098</v>
      </c>
      <c r="X3">
        <f>(W3/D3)*100</f>
        <v>0.28929248912094674</v>
      </c>
      <c r="Y3">
        <v>4052889.5218696902</v>
      </c>
      <c r="Z3">
        <f>(Y3/E3)*100</f>
        <v>0.28085467630562788</v>
      </c>
      <c r="AA3" s="21">
        <v>16336413.8899644</v>
      </c>
      <c r="AB3">
        <f>(AA3/C3)*100</f>
        <v>1.2035929556388094</v>
      </c>
      <c r="AC3">
        <v>11495958.5092376</v>
      </c>
      <c r="AD3">
        <f>(AC3/D3)*100</f>
        <v>0.86245034272780241</v>
      </c>
      <c r="AE3">
        <v>12368552.0309927</v>
      </c>
      <c r="AF3">
        <f>(AE3/E3)*100</f>
        <v>0.85710840581493186</v>
      </c>
      <c r="AG3">
        <f>AA3-U3</f>
        <v>11373152.598800611</v>
      </c>
      <c r="AH3">
        <f t="shared" ref="AH3:AL3" si="4">AB3-V3</f>
        <v>0.83792235208552635</v>
      </c>
      <c r="AI3">
        <f>AC3-W3</f>
        <v>7639858.8740402907</v>
      </c>
      <c r="AJ3">
        <f t="shared" si="4"/>
        <v>0.57315785360685567</v>
      </c>
      <c r="AK3">
        <f t="shared" si="4"/>
        <v>8315662.5091230096</v>
      </c>
      <c r="AL3">
        <f t="shared" si="4"/>
        <v>0.57625372950930398</v>
      </c>
      <c r="AM3" s="21">
        <v>96488453.594800398</v>
      </c>
      <c r="AN3">
        <f>(AM3/C3)*100</f>
        <v>7.1088320747385882</v>
      </c>
      <c r="AO3">
        <v>82746411.890507996</v>
      </c>
      <c r="AP3">
        <f>(AO3/D3)*100</f>
        <v>6.207805224516016</v>
      </c>
      <c r="AQ3">
        <v>87858741.295906007</v>
      </c>
      <c r="AR3">
        <f>(AQ3/E3)*100</f>
        <v>6.0883816877145467</v>
      </c>
      <c r="AS3">
        <f>AM3-U3</f>
        <v>91525192.303636611</v>
      </c>
      <c r="AT3">
        <f>AN3-V3</f>
        <v>6.7431614711853047</v>
      </c>
      <c r="AU3">
        <f>AO3-W3</f>
        <v>78890312.255310684</v>
      </c>
      <c r="AV3">
        <f>AP3-X3</f>
        <v>5.9185127353950691</v>
      </c>
      <c r="AW3">
        <f t="shared" ref="AW3" si="5">AQ3-Y3</f>
        <v>83805851.774036318</v>
      </c>
      <c r="AX3">
        <f>AR3-Z3</f>
        <v>5.8075270114089186</v>
      </c>
      <c r="AZ3" t="s">
        <v>0</v>
      </c>
      <c r="BA3" s="10">
        <v>29904909.865717299</v>
      </c>
      <c r="BB3" s="21">
        <v>1357303880.3051</v>
      </c>
      <c r="BC3">
        <v>1332941497</v>
      </c>
      <c r="BD3">
        <v>1443055738</v>
      </c>
      <c r="BE3">
        <v>3645627</v>
      </c>
      <c r="BF3">
        <f t="shared" ref="BF3:BF10" si="6">(BE3*90*90)/1000000</f>
        <v>29529.578699999998</v>
      </c>
      <c r="BG3">
        <f t="shared" ref="BG3:BG11" si="7">(BF3/BA3)*100</f>
        <v>9.8744917916814806E-2</v>
      </c>
      <c r="BH3" s="5">
        <v>8142303</v>
      </c>
      <c r="BI3">
        <f>(BH3*90*90)/1000000</f>
        <v>65952.654299999995</v>
      </c>
      <c r="BJ3">
        <f t="shared" ref="BJ3:BJ11" si="8">(BI3/BA3)*100</f>
        <v>0.22054122415398913</v>
      </c>
      <c r="BK3">
        <f>BH3-BE3</f>
        <v>4496676</v>
      </c>
      <c r="BL3">
        <f>BI3-BF3</f>
        <v>36423.075599999996</v>
      </c>
      <c r="BM3">
        <f>BJ3-BG3</f>
        <v>0.12179630623717433</v>
      </c>
      <c r="BN3" s="5">
        <v>34449906</v>
      </c>
      <c r="BO3">
        <f>(BN3*90*90)/1000000</f>
        <v>279044.23859999998</v>
      </c>
      <c r="BP3">
        <f t="shared" ref="BP3:BP11" si="9">(BO3/BA3)*100</f>
        <v>0.93310509830325084</v>
      </c>
      <c r="BQ3">
        <f>BN3-BE3</f>
        <v>30804279</v>
      </c>
      <c r="BR3">
        <f>BO3-BF3</f>
        <v>249514.65989999997</v>
      </c>
      <c r="BS3">
        <f>BP3-BG3</f>
        <v>0.834360180386436</v>
      </c>
      <c r="BT3" s="21">
        <v>5716282.3117052503</v>
      </c>
      <c r="BU3">
        <f>(BT3/BB3)*100</f>
        <v>0.42114978043239093</v>
      </c>
      <c r="BV3">
        <v>3658937.3380314098</v>
      </c>
      <c r="BW3">
        <f>(BV3/BC3)*100</f>
        <v>0.27450096994252476</v>
      </c>
      <c r="BX3">
        <v>3910414.9449445601</v>
      </c>
      <c r="BY3">
        <f>(BX3/BD3)*100</f>
        <v>0.27098155961488996</v>
      </c>
      <c r="BZ3" s="21">
        <v>17192705.627619199</v>
      </c>
      <c r="CA3">
        <f>(BZ3/BB3)*100</f>
        <v>1.2666806510384807</v>
      </c>
      <c r="CB3">
        <v>10758376.7164822</v>
      </c>
      <c r="CC3">
        <f>(CB3/BC3)*100</f>
        <v>0.80711544660404555</v>
      </c>
      <c r="CD3">
        <v>11663181.960213199</v>
      </c>
      <c r="CE3">
        <f>(CD3/BD3)*100</f>
        <v>0.80822809910154703</v>
      </c>
      <c r="CF3">
        <f>BZ3-BT3</f>
        <v>11476423.315913949</v>
      </c>
      <c r="CG3">
        <f t="shared" ref="CG3:CK3" si="10">CA3-BU3</f>
        <v>0.84553087060608978</v>
      </c>
      <c r="CH3">
        <f t="shared" si="10"/>
        <v>7099439.3784507904</v>
      </c>
      <c r="CI3">
        <f t="shared" si="10"/>
        <v>0.53261447666152084</v>
      </c>
      <c r="CJ3">
        <f t="shared" si="10"/>
        <v>7752767.0152686387</v>
      </c>
      <c r="CK3">
        <f t="shared" si="10"/>
        <v>0.53724653948665702</v>
      </c>
      <c r="CL3" s="21">
        <v>97315317.241339207</v>
      </c>
      <c r="CM3">
        <f>(CL3/BB3)*100</f>
        <v>7.1697516417225815</v>
      </c>
      <c r="CN3">
        <v>80150966.018975407</v>
      </c>
      <c r="CO3">
        <f>(CN3/BC3)*100</f>
        <v>6.0130895616475364</v>
      </c>
      <c r="CP3">
        <v>85159804.8703385</v>
      </c>
      <c r="CQ3">
        <f>(CP3/BD3)*100</f>
        <v>5.9013524306667149</v>
      </c>
      <c r="CR3">
        <f>CL3-BT3</f>
        <v>91599034.92963396</v>
      </c>
      <c r="CS3">
        <f>CM3-BU3</f>
        <v>6.7486018612901901</v>
      </c>
      <c r="CT3">
        <f>CN3-BV3</f>
        <v>76492028.680943996</v>
      </c>
      <c r="CU3">
        <f>CO3-BW3</f>
        <v>5.7385885917050112</v>
      </c>
      <c r="CV3">
        <f>CP3-BX3</f>
        <v>81249389.925393939</v>
      </c>
      <c r="CW3">
        <f t="shared" ref="CW3" si="11">CQ3-BY3</f>
        <v>5.6303708710518245</v>
      </c>
      <c r="CZ3" t="s">
        <v>0</v>
      </c>
      <c r="DA3" s="10">
        <v>29904909.865717299</v>
      </c>
      <c r="DB3" s="21">
        <v>1357303880.3051</v>
      </c>
      <c r="DC3">
        <v>1332941497</v>
      </c>
      <c r="DD3">
        <v>1443055738</v>
      </c>
      <c r="DE3">
        <f t="shared" ref="DE3:DE11" si="12">BE3-F3</f>
        <v>863808</v>
      </c>
      <c r="DF3">
        <f t="shared" ref="DF3:DF11" si="13">BF3-G3</f>
        <v>6996.8447999999989</v>
      </c>
      <c r="DG3">
        <f t="shared" ref="DG3:DG11" si="14">BG3-H3</f>
        <v>2.3396976721943297E-2</v>
      </c>
      <c r="DH3">
        <f t="shared" ref="DH3:DH11" si="15">((BG3-H3)/BG3)*100</f>
        <v>23.694360393973383</v>
      </c>
      <c r="DI3">
        <f t="shared" ref="DI3:DI11" si="16">BH3-I3</f>
        <v>1433688</v>
      </c>
      <c r="DJ3">
        <f t="shared" ref="DJ3:DJ11" si="17">BI3-J3</f>
        <v>11612.872799999997</v>
      </c>
      <c r="DK3">
        <f t="shared" ref="DK3:DK11" si="18">BJ3-K3</f>
        <v>3.8832662770580312E-2</v>
      </c>
      <c r="DL3">
        <f>((BJ3-K3)/BJ3)*100</f>
        <v>17.607893000297338</v>
      </c>
      <c r="DM3">
        <f t="shared" ref="DM3:DM11" si="19">BK3-L3</f>
        <v>569880</v>
      </c>
      <c r="DN3">
        <f t="shared" ref="DN3:DN11" si="20">BL3-M3</f>
        <v>4616.0279999999984</v>
      </c>
      <c r="DO3">
        <f t="shared" ref="DO3:DO11" si="21">BM3-N3</f>
        <v>1.5435686048637015E-2</v>
      </c>
      <c r="DP3">
        <f>((BM3-N3)/BM3)*100</f>
        <v>12.673361389613124</v>
      </c>
      <c r="DQ3">
        <f t="shared" ref="DQ3:DQ11" si="22">BN3-O3</f>
        <v>888377</v>
      </c>
      <c r="DR3">
        <f t="shared" ref="DR3:DR10" si="23">BO3-P3</f>
        <v>7195.8536999999778</v>
      </c>
      <c r="DS3">
        <f t="shared" ref="DS3:DS11" si="24">BP3-Q3</f>
        <v>2.4062449050378909E-2</v>
      </c>
      <c r="DT3">
        <f t="shared" ref="DT3:DT11" si="25">((BP3-Q3)/BP3)*100</f>
        <v>2.578750142308067</v>
      </c>
      <c r="DU3">
        <f t="shared" ref="DU3:DU11" si="26">BQ3-R3</f>
        <v>24569</v>
      </c>
      <c r="DV3">
        <f t="shared" ref="DV3:DV11" si="27">BR3-S3</f>
        <v>199.00889999995707</v>
      </c>
      <c r="DW3">
        <f t="shared" ref="DW3:DW11" si="28">BS3-T3</f>
        <v>6.6547232843561233E-4</v>
      </c>
      <c r="DX3">
        <f t="shared" ref="DX3:DX11" si="29">((BS3-T3)/BS3)*100</f>
        <v>7.9758399798921034E-2</v>
      </c>
      <c r="DY3">
        <f>BT3-U3</f>
        <v>753021.02054146025</v>
      </c>
      <c r="DZ3">
        <f>BU3-V3</f>
        <v>5.5479176879107805E-2</v>
      </c>
      <c r="EA3">
        <f>((BU3-V3)/BU3)*100</f>
        <v>13.1732650607458</v>
      </c>
      <c r="EB3">
        <f>BV3-W3</f>
        <v>-197162.2971659</v>
      </c>
      <c r="EC3">
        <f>BW3-X3</f>
        <v>-1.4791519178421975E-2</v>
      </c>
      <c r="ED3">
        <f>((BW3-X3)/BW3)*100</f>
        <v>-5.388512536592871</v>
      </c>
      <c r="EE3">
        <f>BX3-Y3</f>
        <v>-142474.5769251301</v>
      </c>
      <c r="EF3">
        <f>BY3-Z3</f>
        <v>-9.8731166907379264E-3</v>
      </c>
      <c r="EG3">
        <f>((BY3-Z3)/BY3)*100</f>
        <v>-3.6434644131391352</v>
      </c>
      <c r="EH3">
        <f t="shared" ref="EH3:EH11" si="30">BZ3-AA3</f>
        <v>856291.7376547996</v>
      </c>
      <c r="EI3">
        <f t="shared" ref="EI3:EI11" si="31">CA3-AB3</f>
        <v>6.3087695399671295E-2</v>
      </c>
      <c r="EJ3">
        <f>((CA3-AB3)/CA3)*100</f>
        <v>4.9805525447909238</v>
      </c>
      <c r="EK3">
        <f t="shared" ref="EK3:EK11" si="32">CB3-AC3</f>
        <v>-737581.79275540076</v>
      </c>
      <c r="EL3">
        <f t="shared" ref="EL3:EL11" si="33">CC3-AD3</f>
        <v>-5.533489612375686E-2</v>
      </c>
      <c r="EM3">
        <f t="shared" ref="EM3:EM11" si="34">((CC3-AD3)/CC3)*100</f>
        <v>-6.8558836727235919</v>
      </c>
      <c r="EN3">
        <f t="shared" ref="EN3:EN11" si="35">CD3-AE3</f>
        <v>-705370.07077950053</v>
      </c>
      <c r="EO3">
        <f t="shared" ref="EO3:EO11" si="36">CE3-AF3</f>
        <v>-4.8880306713384836E-2</v>
      </c>
      <c r="EP3">
        <f t="shared" ref="EP3:EP11" si="37">((CE3-AF3)/CE3)*100</f>
        <v>-6.0478356008312248</v>
      </c>
      <c r="EQ3">
        <f t="shared" ref="EQ3:EQ11" si="38">CF3-AG3</f>
        <v>103270.71711333841</v>
      </c>
      <c r="ER3">
        <f t="shared" ref="ER3:ER11" si="39">CG3-AH3</f>
        <v>7.6085185205634343E-3</v>
      </c>
      <c r="ES3">
        <f t="shared" ref="ES3:ES11" si="40">((CG3-AH3)/CG3)*100</f>
        <v>0.89985106222195388</v>
      </c>
      <c r="ET3">
        <f t="shared" ref="ET3:ET11" si="41">CH3-AI3</f>
        <v>-540419.49558950029</v>
      </c>
      <c r="EU3">
        <f t="shared" ref="EU3:EU11" si="42">CI3-AJ3</f>
        <v>-4.054337694533483E-2</v>
      </c>
      <c r="EV3">
        <f t="shared" ref="EV3:EV11" si="43">((CI3-AJ3)/CI3)*100</f>
        <v>-7.612143252182074</v>
      </c>
      <c r="EW3">
        <f t="shared" ref="EW3:EW11" si="44">CJ3-AK3</f>
        <v>-562895.4938543709</v>
      </c>
      <c r="EX3">
        <f t="shared" ref="EX3:EX11" si="45">CK3-AL3</f>
        <v>-3.9007190022646965E-2</v>
      </c>
      <c r="EY3">
        <f t="shared" ref="EY3:EY11" si="46">((CK3-AL3)/CK3)*100</f>
        <v>-7.2605753887067594</v>
      </c>
      <c r="EZ3">
        <f t="shared" ref="EZ3:EZ11" si="47">CL3-AM3</f>
        <v>826863.64653880894</v>
      </c>
      <c r="FA3">
        <f t="shared" ref="FA3:FA11" si="48">CM3-AN3</f>
        <v>6.0919566983993256E-2</v>
      </c>
      <c r="FB3">
        <f>((CM3-AN3)/CM3)*100</f>
        <v>0.8496747171755159</v>
      </c>
      <c r="FC3">
        <f t="shared" ref="FC3:FC11" si="49">CN3-AO3</f>
        <v>-2595445.8715325892</v>
      </c>
      <c r="FD3">
        <f t="shared" ref="FD3:FD11" si="50">CO3-AP3</f>
        <v>-0.19471566286847963</v>
      </c>
      <c r="FE3">
        <f t="shared" ref="FE3:FE11" si="51">((CO3-AP3)/CO3)*100</f>
        <v>-3.2381966187633027</v>
      </c>
      <c r="FF3">
        <f t="shared" ref="FF3:FF11" si="52">CP3-AQ3</f>
        <v>-2698936.4255675077</v>
      </c>
      <c r="FG3">
        <f t="shared" ref="FG3:FG11" si="53">CQ3-AR3</f>
        <v>-0.1870292570478318</v>
      </c>
      <c r="FH3">
        <f t="shared" ref="FH3:FH11" si="54">((CQ3-AR3)/CQ3)*100</f>
        <v>-3.1692609320521781</v>
      </c>
      <c r="FI3">
        <f t="shared" ref="FI3:FI11" si="55">CR3-AS3</f>
        <v>73842.62599734962</v>
      </c>
      <c r="FJ3">
        <f t="shared" ref="FJ3:FJ11" si="56">CS3-AT3</f>
        <v>5.4403901048853953E-3</v>
      </c>
      <c r="FK3">
        <f t="shared" ref="FK3:FK11" si="57">((CS3-AT3)/CS3)*100</f>
        <v>8.0615069857526131E-2</v>
      </c>
      <c r="FL3">
        <f t="shared" ref="FL3:FL11" si="58">CT3-AU3</f>
        <v>-2398283.5743666887</v>
      </c>
      <c r="FM3">
        <f t="shared" ref="FM3:FM11" si="59">CU3-AV3</f>
        <v>-0.17992414369005783</v>
      </c>
      <c r="FN3">
        <f t="shared" ref="FN3:FN11" si="60">((CU3-AV3)/CU3)*100</f>
        <v>-3.1353379113138331</v>
      </c>
      <c r="FO3">
        <f t="shared" ref="FO3:FO11" si="61">CV3-AW3</f>
        <v>-2556461.848642379</v>
      </c>
      <c r="FP3">
        <f t="shared" ref="FP3:FP11" si="62">CW3-AX3</f>
        <v>-0.17715614035709404</v>
      </c>
      <c r="FQ3">
        <f t="shared" ref="FQ3:FQ11" si="63">((CW3-AX3)/CW3)*100</f>
        <v>-3.1464382083235494</v>
      </c>
    </row>
    <row r="4" spans="1:173" x14ac:dyDescent="0.3">
      <c r="A4" t="s">
        <v>1</v>
      </c>
      <c r="B4" s="10">
        <v>12435855.435094699</v>
      </c>
      <c r="C4" s="10">
        <v>0</v>
      </c>
      <c r="D4" s="5">
        <v>0</v>
      </c>
      <c r="E4" s="5">
        <v>0</v>
      </c>
      <c r="F4">
        <v>29855</v>
      </c>
      <c r="G4">
        <f t="shared" si="0"/>
        <v>241.82550000000001</v>
      </c>
      <c r="H4">
        <f t="shared" ref="H4:H10" si="64">(G4/B4)*100</f>
        <v>1.9445827531699553E-3</v>
      </c>
      <c r="I4" s="5">
        <v>51814</v>
      </c>
      <c r="J4">
        <f t="shared" si="1"/>
        <v>419.6934</v>
      </c>
      <c r="K4">
        <f t="shared" si="2"/>
        <v>3.374865542547247E-3</v>
      </c>
      <c r="L4">
        <f t="shared" ref="L4:L20" si="65">I4-F4</f>
        <v>21959</v>
      </c>
      <c r="M4">
        <f t="shared" ref="M4:M20" si="66">J4-G4</f>
        <v>177.86789999999999</v>
      </c>
      <c r="N4">
        <f t="shared" ref="N4:N20" si="67">K4-H4</f>
        <v>1.4302827893772918E-3</v>
      </c>
      <c r="O4" s="5">
        <v>109329</v>
      </c>
      <c r="P4">
        <f t="shared" ref="P4:P11" si="68">(O4*90*90)/1000000</f>
        <v>885.56489999999997</v>
      </c>
      <c r="Q4">
        <f t="shared" si="3"/>
        <v>7.1210613907659696E-3</v>
      </c>
      <c r="R4">
        <f t="shared" ref="R4:R20" si="69">O4-F4</f>
        <v>79474</v>
      </c>
      <c r="S4">
        <f t="shared" ref="S4:S20" si="70">P4-G4</f>
        <v>643.73939999999993</v>
      </c>
      <c r="T4">
        <f t="shared" ref="T4:T20" si="71">Q4-H4</f>
        <v>5.1764786375960142E-3</v>
      </c>
      <c r="W4">
        <v>0</v>
      </c>
      <c r="Y4">
        <v>0</v>
      </c>
      <c r="AA4" s="21">
        <v>0</v>
      </c>
      <c r="AC4">
        <v>0</v>
      </c>
      <c r="AE4">
        <v>0</v>
      </c>
      <c r="AM4" s="21">
        <v>0</v>
      </c>
      <c r="AO4">
        <v>0</v>
      </c>
      <c r="AQ4">
        <v>0</v>
      </c>
      <c r="AZ4" t="s">
        <v>1</v>
      </c>
      <c r="BA4" s="10">
        <v>12435855.435094699</v>
      </c>
      <c r="BB4" s="10">
        <v>0</v>
      </c>
      <c r="BC4" s="5">
        <v>0</v>
      </c>
      <c r="BD4" s="5">
        <v>0</v>
      </c>
      <c r="BE4">
        <v>12080</v>
      </c>
      <c r="BF4">
        <f t="shared" si="6"/>
        <v>97.847999999999999</v>
      </c>
      <c r="BG4">
        <f t="shared" si="7"/>
        <v>7.8682162647104534E-4</v>
      </c>
      <c r="BH4" s="5">
        <v>41808</v>
      </c>
      <c r="BI4">
        <f t="shared" ref="BI4:BI10" si="72">(BH4*90*90)/1000000</f>
        <v>338.64479999999998</v>
      </c>
      <c r="BJ4">
        <f t="shared" si="8"/>
        <v>2.7231323310845578E-3</v>
      </c>
      <c r="BK4">
        <f t="shared" ref="BK4:BK20" si="73">BH4-BE4</f>
        <v>29728</v>
      </c>
      <c r="BL4">
        <f t="shared" ref="BL4:BL20" si="74">BI4-BF4</f>
        <v>240.79679999999996</v>
      </c>
      <c r="BM4">
        <f t="shared" ref="BM4:BM20" si="75">BJ4-BG4</f>
        <v>1.9363107046135126E-3</v>
      </c>
      <c r="BN4" s="5">
        <v>107246</v>
      </c>
      <c r="BO4">
        <f t="shared" ref="BO4:BO20" si="76">(BN4*90*90)/1000000</f>
        <v>868.69259999999997</v>
      </c>
      <c r="BP4">
        <f t="shared" si="9"/>
        <v>6.9853867675921952E-3</v>
      </c>
      <c r="BQ4">
        <f t="shared" ref="BQ4:BQ20" si="77">BN4-BE4</f>
        <v>95166</v>
      </c>
      <c r="BR4">
        <f t="shared" ref="BR4:BR20" si="78">BO4-BF4</f>
        <v>770.84460000000001</v>
      </c>
      <c r="BS4">
        <f t="shared" ref="BS4:BS20" si="79">BP4-BG4</f>
        <v>6.19856514112115E-3</v>
      </c>
      <c r="BT4" s="10">
        <v>0</v>
      </c>
      <c r="BV4" s="5">
        <v>0</v>
      </c>
      <c r="BX4" s="5">
        <v>0</v>
      </c>
      <c r="BZ4" s="21">
        <v>0</v>
      </c>
      <c r="CB4">
        <v>0</v>
      </c>
      <c r="CD4">
        <v>0</v>
      </c>
      <c r="CL4" s="21">
        <v>0</v>
      </c>
      <c r="CN4">
        <v>0</v>
      </c>
      <c r="CP4">
        <v>0</v>
      </c>
      <c r="CZ4" t="s">
        <v>1</v>
      </c>
      <c r="DA4" s="10">
        <v>12435855.435094699</v>
      </c>
      <c r="DB4" s="10">
        <v>0</v>
      </c>
      <c r="DC4" s="5">
        <v>0</v>
      </c>
      <c r="DD4" s="5">
        <v>0</v>
      </c>
      <c r="DE4">
        <f t="shared" si="12"/>
        <v>-17775</v>
      </c>
      <c r="DF4">
        <f t="shared" si="13"/>
        <v>-143.97750000000002</v>
      </c>
      <c r="DG4">
        <f t="shared" si="14"/>
        <v>-1.1577611266989098E-3</v>
      </c>
      <c r="DH4">
        <f t="shared" si="15"/>
        <v>-147.14403973509934</v>
      </c>
      <c r="DI4">
        <f t="shared" si="16"/>
        <v>-10006</v>
      </c>
      <c r="DJ4">
        <f t="shared" si="17"/>
        <v>-81.048600000000022</v>
      </c>
      <c r="DK4">
        <f t="shared" si="18"/>
        <v>-6.517332114626892E-4</v>
      </c>
      <c r="DL4">
        <f>((BJ4-K4)/BJ4)*100</f>
        <v>-23.933218522770783</v>
      </c>
      <c r="DM4">
        <f t="shared" si="19"/>
        <v>7769</v>
      </c>
      <c r="DN4">
        <f t="shared" si="20"/>
        <v>62.92889999999997</v>
      </c>
      <c r="DO4">
        <f t="shared" si="21"/>
        <v>5.0602791523622083E-4</v>
      </c>
      <c r="DP4">
        <f t="shared" ref="DP4:DP11" si="80">((BM4-N4)/BM4)*100</f>
        <v>26.133611410118395</v>
      </c>
      <c r="DQ4">
        <f t="shared" si="22"/>
        <v>-2083</v>
      </c>
      <c r="DR4">
        <f t="shared" si="23"/>
        <v>-16.872299999999996</v>
      </c>
      <c r="DS4">
        <f t="shared" si="24"/>
        <v>-1.3567462317377443E-4</v>
      </c>
      <c r="DT4">
        <f t="shared" si="25"/>
        <v>-1.9422635809261044</v>
      </c>
      <c r="DU4">
        <f t="shared" si="26"/>
        <v>15692</v>
      </c>
      <c r="DV4">
        <f t="shared" si="27"/>
        <v>127.10520000000008</v>
      </c>
      <c r="DW4">
        <f t="shared" si="28"/>
        <v>1.0220865035251358E-3</v>
      </c>
      <c r="DX4">
        <f t="shared" si="29"/>
        <v>16.489082235252084</v>
      </c>
      <c r="DY4">
        <f t="shared" ref="DY4:DZ20" si="81">BT4-U4</f>
        <v>0</v>
      </c>
      <c r="DZ4">
        <f t="shared" si="81"/>
        <v>0</v>
      </c>
      <c r="EB4">
        <f t="shared" ref="EB4:EC20" si="82">BV4-W4</f>
        <v>0</v>
      </c>
      <c r="EC4">
        <f t="shared" si="82"/>
        <v>0</v>
      </c>
      <c r="EE4">
        <f t="shared" ref="EE4:EF20" si="83">BX4-Y4</f>
        <v>0</v>
      </c>
      <c r="EF4">
        <f t="shared" si="83"/>
        <v>0</v>
      </c>
      <c r="EH4">
        <f t="shared" si="30"/>
        <v>0</v>
      </c>
      <c r="EI4">
        <f t="shared" si="31"/>
        <v>0</v>
      </c>
      <c r="EK4">
        <f t="shared" si="32"/>
        <v>0</v>
      </c>
      <c r="EL4">
        <f t="shared" si="33"/>
        <v>0</v>
      </c>
      <c r="EN4">
        <f t="shared" si="35"/>
        <v>0</v>
      </c>
      <c r="EO4">
        <f t="shared" si="36"/>
        <v>0</v>
      </c>
      <c r="EQ4">
        <f t="shared" si="38"/>
        <v>0</v>
      </c>
      <c r="ER4">
        <f t="shared" si="39"/>
        <v>0</v>
      </c>
      <c r="ET4">
        <f t="shared" si="41"/>
        <v>0</v>
      </c>
      <c r="EU4">
        <f t="shared" si="42"/>
        <v>0</v>
      </c>
      <c r="EW4">
        <f t="shared" si="44"/>
        <v>0</v>
      </c>
      <c r="EX4">
        <f t="shared" si="45"/>
        <v>0</v>
      </c>
      <c r="EZ4">
        <f t="shared" si="47"/>
        <v>0</v>
      </c>
      <c r="FA4">
        <f t="shared" si="48"/>
        <v>0</v>
      </c>
      <c r="FC4">
        <f t="shared" si="49"/>
        <v>0</v>
      </c>
      <c r="FD4">
        <f t="shared" si="50"/>
        <v>0</v>
      </c>
      <c r="FF4">
        <f t="shared" si="52"/>
        <v>0</v>
      </c>
      <c r="FG4">
        <f t="shared" si="53"/>
        <v>0</v>
      </c>
      <c r="FI4">
        <f t="shared" si="55"/>
        <v>0</v>
      </c>
      <c r="FJ4">
        <f t="shared" si="56"/>
        <v>0</v>
      </c>
      <c r="FL4">
        <f t="shared" si="58"/>
        <v>0</v>
      </c>
      <c r="FM4">
        <f t="shared" si="59"/>
        <v>0</v>
      </c>
      <c r="FO4">
        <f t="shared" si="61"/>
        <v>0</v>
      </c>
      <c r="FP4">
        <f t="shared" si="62"/>
        <v>0</v>
      </c>
    </row>
    <row r="5" spans="1:173" x14ac:dyDescent="0.3">
      <c r="A5" t="s">
        <v>2</v>
      </c>
      <c r="B5" s="10">
        <v>44906060.200120799</v>
      </c>
      <c r="C5" s="10">
        <v>4706396351.302</v>
      </c>
      <c r="D5" s="10">
        <v>4520320526</v>
      </c>
      <c r="E5" s="10">
        <v>4686164052</v>
      </c>
      <c r="F5">
        <v>1192465</v>
      </c>
      <c r="G5">
        <f t="shared" si="0"/>
        <v>9658.9665000000005</v>
      </c>
      <c r="H5">
        <f t="shared" si="64"/>
        <v>2.1509271703987108E-2</v>
      </c>
      <c r="I5" s="5">
        <v>5824305</v>
      </c>
      <c r="J5">
        <f t="shared" si="1"/>
        <v>47176.870499999997</v>
      </c>
      <c r="K5">
        <f t="shared" si="2"/>
        <v>0.10505680144229862</v>
      </c>
      <c r="L5">
        <f t="shared" si="65"/>
        <v>4631840</v>
      </c>
      <c r="M5">
        <f t="shared" si="66"/>
        <v>37517.903999999995</v>
      </c>
      <c r="N5">
        <f t="shared" si="67"/>
        <v>8.3547529738311505E-2</v>
      </c>
      <c r="O5" s="5">
        <v>154320787</v>
      </c>
      <c r="P5">
        <f t="shared" si="68"/>
        <v>1249998.3747</v>
      </c>
      <c r="Q5">
        <f t="shared" si="3"/>
        <v>2.7835850420399102</v>
      </c>
      <c r="R5">
        <f t="shared" si="69"/>
        <v>153128322</v>
      </c>
      <c r="S5">
        <f t="shared" si="70"/>
        <v>1240339.4081999999</v>
      </c>
      <c r="T5">
        <f t="shared" si="71"/>
        <v>2.7620757703359229</v>
      </c>
      <c r="U5">
        <v>2917050.43628215</v>
      </c>
      <c r="V5">
        <f t="shared" ref="V5:V11" si="84">(U5/C5)*100</f>
        <v>6.1980551966796485E-2</v>
      </c>
      <c r="W5">
        <v>2182060.8502415</v>
      </c>
      <c r="X5">
        <f t="shared" ref="X5:X20" si="85">(W5/D5)*100</f>
        <v>4.8272259404852212E-2</v>
      </c>
      <c r="Y5">
        <v>2277486.28036304</v>
      </c>
      <c r="Z5">
        <f t="shared" ref="Z5:Z20" si="86">(Y5/E5)*100</f>
        <v>4.8600225154111616E-2</v>
      </c>
      <c r="AA5" s="21">
        <v>16796516.384169601</v>
      </c>
      <c r="AB5">
        <f t="shared" ref="AB5:AB11" si="87">(AA5/C5)*100</f>
        <v>0.35688699230618204</v>
      </c>
      <c r="AC5">
        <v>13873469.710497299</v>
      </c>
      <c r="AD5">
        <f t="shared" ref="AD5:AD20" si="88">(AC5/D5)*100</f>
        <v>0.30691340648743409</v>
      </c>
      <c r="AE5">
        <v>14382741.283086</v>
      </c>
      <c r="AF5">
        <f t="shared" ref="AF5:AF20" si="89">(AE5/E5)*100</f>
        <v>0.30691928672338337</v>
      </c>
      <c r="AG5">
        <f t="shared" ref="AG5:AG20" si="90">AA5-U5</f>
        <v>13879465.94788745</v>
      </c>
      <c r="AH5">
        <f t="shared" ref="AH5:AH20" si="91">AB5-V5</f>
        <v>0.29490644033938557</v>
      </c>
      <c r="AI5">
        <f t="shared" ref="AI5:AI20" si="92">AC5-W5</f>
        <v>11691408.8602558</v>
      </c>
      <c r="AJ5">
        <f t="shared" ref="AJ5:AJ20" si="93">AD5-X5</f>
        <v>0.2586411470825819</v>
      </c>
      <c r="AK5">
        <f t="shared" ref="AK5:AK20" si="94">AE5-Y5</f>
        <v>12105255.00272296</v>
      </c>
      <c r="AL5">
        <f t="shared" ref="AL5:AL20" si="95">AF5-Z5</f>
        <v>0.25831906156927176</v>
      </c>
      <c r="AM5" s="21">
        <v>779393728.11603105</v>
      </c>
      <c r="AN5">
        <f t="shared" ref="AN5:AN11" si="96">(AM5/C5)*100</f>
        <v>16.56030792860053</v>
      </c>
      <c r="AO5">
        <v>619472390.38854504</v>
      </c>
      <c r="AP5">
        <f t="shared" ref="AP5:AP20" si="97">(AO5/D5)*100</f>
        <v>13.704169578804445</v>
      </c>
      <c r="AQ5">
        <v>629514626.72527802</v>
      </c>
      <c r="AR5">
        <f t="shared" ref="AR5:AR20" si="98">(AQ5/E5)*100</f>
        <v>13.433473940303234</v>
      </c>
      <c r="AS5">
        <f t="shared" ref="AS5:AS20" si="99">AM5-U5</f>
        <v>776476677.67974889</v>
      </c>
      <c r="AT5">
        <f t="shared" ref="AT5:AT20" si="100">AN5-V5</f>
        <v>16.498327376633732</v>
      </c>
      <c r="AU5">
        <f t="shared" ref="AU5:AU20" si="101">AO5-W5</f>
        <v>617290329.53830349</v>
      </c>
      <c r="AV5">
        <f t="shared" ref="AV5:AV20" si="102">AP5-X5</f>
        <v>13.655897319399593</v>
      </c>
      <c r="AW5">
        <f t="shared" ref="AW5:AW20" si="103">AQ5-Y5</f>
        <v>627237140.44491494</v>
      </c>
      <c r="AX5">
        <f t="shared" ref="AX5:AX20" si="104">AR5-Z5</f>
        <v>13.384873715149123</v>
      </c>
      <c r="AZ5" t="s">
        <v>2</v>
      </c>
      <c r="BA5" s="10">
        <v>44906060.200120799</v>
      </c>
      <c r="BB5" s="10">
        <v>4706396351.302</v>
      </c>
      <c r="BC5" s="10">
        <v>4520320526</v>
      </c>
      <c r="BD5" s="10">
        <v>4686164052</v>
      </c>
      <c r="BE5">
        <v>4381346</v>
      </c>
      <c r="BF5">
        <f t="shared" si="6"/>
        <v>35488.902600000001</v>
      </c>
      <c r="BG5">
        <f t="shared" si="7"/>
        <v>7.9029205505551203E-2</v>
      </c>
      <c r="BH5" s="5">
        <v>17921460</v>
      </c>
      <c r="BI5">
        <f t="shared" si="72"/>
        <v>145163.826</v>
      </c>
      <c r="BJ5">
        <f t="shared" si="8"/>
        <v>0.32326110407612535</v>
      </c>
      <c r="BK5">
        <f t="shared" si="73"/>
        <v>13540114</v>
      </c>
      <c r="BL5">
        <f t="shared" si="74"/>
        <v>109674.9234</v>
      </c>
      <c r="BM5">
        <f t="shared" si="75"/>
        <v>0.24423189857057415</v>
      </c>
      <c r="BN5" s="5">
        <v>163935008</v>
      </c>
      <c r="BO5">
        <f t="shared" si="76"/>
        <v>1327873.5648000001</v>
      </c>
      <c r="BP5">
        <f t="shared" si="9"/>
        <v>2.9570030389716262</v>
      </c>
      <c r="BQ5">
        <f t="shared" si="77"/>
        <v>159553662</v>
      </c>
      <c r="BR5">
        <f t="shared" si="78"/>
        <v>1292384.6622000001</v>
      </c>
      <c r="BS5">
        <f t="shared" si="79"/>
        <v>2.8779738334660752</v>
      </c>
      <c r="BT5" s="10">
        <v>14819621.952496201</v>
      </c>
      <c r="BU5">
        <f t="shared" ref="BU5:BU10" si="105">(BT5/BB5)*100</f>
        <v>0.31488257355112959</v>
      </c>
      <c r="BV5" s="10">
        <v>10658914.2713333</v>
      </c>
      <c r="BW5">
        <f t="shared" ref="BW5:BW20" si="106">(BV5/BC5)*100</f>
        <v>0.23579996617552468</v>
      </c>
      <c r="BX5" s="10">
        <v>11098256.0370824</v>
      </c>
      <c r="BY5">
        <f t="shared" ref="BY5:BY20" si="107">(BX5/BD5)*100</f>
        <v>0.23683029262165489</v>
      </c>
      <c r="BZ5" s="21">
        <v>65673519.460034803</v>
      </c>
      <c r="CA5">
        <f t="shared" ref="CA5:CA11" si="108">(BZ5/BB5)*100</f>
        <v>1.3954098753681585</v>
      </c>
      <c r="CB5">
        <v>50125885.321057297</v>
      </c>
      <c r="CC5">
        <f t="shared" ref="CC5:CC20" si="109">(CB5/BC5)*100</f>
        <v>1.1089011284209385</v>
      </c>
      <c r="CD5">
        <v>51822282.879340999</v>
      </c>
      <c r="CE5">
        <f t="shared" ref="CE5:CE20" si="110">(CD5/BD5)*100</f>
        <v>1.1058572065402588</v>
      </c>
      <c r="CF5">
        <f t="shared" ref="CF5:CF20" si="111">BZ5-BT5</f>
        <v>50853897.507538602</v>
      </c>
      <c r="CG5">
        <f t="shared" ref="CG5:CG20" si="112">CA5-BU5</f>
        <v>1.0805273018170289</v>
      </c>
      <c r="CH5">
        <f>CB5-BV5</f>
        <v>39466971.049723998</v>
      </c>
      <c r="CI5">
        <f t="shared" ref="CI5:CI20" si="113">CC5-BW5</f>
        <v>0.87310116224541379</v>
      </c>
      <c r="CJ5">
        <f>CD5-BX5</f>
        <v>40724026.842258602</v>
      </c>
      <c r="CK5">
        <f t="shared" ref="CK5:CK20" si="114">CE5-BY5</f>
        <v>0.86902691391860387</v>
      </c>
      <c r="CL5" s="21">
        <v>819205547.46910906</v>
      </c>
      <c r="CM5">
        <f t="shared" ref="CM5:CM11" si="115">(CL5/BB5)*100</f>
        <v>17.406216695762993</v>
      </c>
      <c r="CN5">
        <v>641177837.36895001</v>
      </c>
      <c r="CO5">
        <f t="shared" ref="CO5:CO20" si="116">(CN5/BC5)*100</f>
        <v>14.18434453222997</v>
      </c>
      <c r="CP5">
        <v>650951731.16869402</v>
      </c>
      <c r="CQ5">
        <f t="shared" ref="CQ5:CQ20" si="117">(CP5/BD5)*100</f>
        <v>13.890929210872919</v>
      </c>
      <c r="CR5">
        <f t="shared" ref="CR5:CR20" si="118">CL5-BT5</f>
        <v>804385925.51661289</v>
      </c>
      <c r="CS5">
        <f t="shared" ref="CS5:CS20" si="119">CM5-BU5</f>
        <v>17.091334122211862</v>
      </c>
      <c r="CT5">
        <f t="shared" ref="CT5:CT20" si="120">CN5-BV5</f>
        <v>630518923.09761667</v>
      </c>
      <c r="CU5">
        <f t="shared" ref="CU5:CU20" si="121">CO5-BW5</f>
        <v>13.948544566054444</v>
      </c>
      <c r="CV5">
        <f t="shared" ref="CV5:CV20" si="122">CP5-BX5</f>
        <v>639853475.13161159</v>
      </c>
      <c r="CW5">
        <f t="shared" ref="CW5:CW20" si="123">CQ5-BY5</f>
        <v>13.654098918251265</v>
      </c>
      <c r="CZ5" t="s">
        <v>2</v>
      </c>
      <c r="DA5" s="10">
        <v>44906060.200120799</v>
      </c>
      <c r="DB5" s="10">
        <v>4706396351.302</v>
      </c>
      <c r="DC5" s="10">
        <v>4520320526</v>
      </c>
      <c r="DD5" s="10">
        <v>4686164052</v>
      </c>
      <c r="DE5">
        <f t="shared" si="12"/>
        <v>3188881</v>
      </c>
      <c r="DF5">
        <f t="shared" si="13"/>
        <v>25829.936099999999</v>
      </c>
      <c r="DG5">
        <f t="shared" si="14"/>
        <v>5.7519933801564095E-2</v>
      </c>
      <c r="DH5">
        <f t="shared" si="15"/>
        <v>72.783135593491139</v>
      </c>
      <c r="DI5">
        <f t="shared" si="16"/>
        <v>12097155</v>
      </c>
      <c r="DJ5">
        <f t="shared" si="17"/>
        <v>97986.955500000011</v>
      </c>
      <c r="DK5">
        <f t="shared" si="18"/>
        <v>0.21820430263382673</v>
      </c>
      <c r="DL5">
        <f t="shared" ref="DL5:DL10" si="124">((BJ5-K5)/BJ5)*100</f>
        <v>67.500945793478877</v>
      </c>
      <c r="DM5">
        <f t="shared" si="19"/>
        <v>8908274</v>
      </c>
      <c r="DN5">
        <f t="shared" si="20"/>
        <v>72157.019400000005</v>
      </c>
      <c r="DO5">
        <f t="shared" si="21"/>
        <v>0.16068436883226264</v>
      </c>
      <c r="DP5">
        <f t="shared" si="80"/>
        <v>65.791720808259086</v>
      </c>
      <c r="DQ5">
        <f t="shared" si="22"/>
        <v>9614221</v>
      </c>
      <c r="DR5">
        <f t="shared" si="23"/>
        <v>77875.190100000007</v>
      </c>
      <c r="DS5">
        <f t="shared" si="24"/>
        <v>0.173417996931716</v>
      </c>
      <c r="DT5">
        <f t="shared" si="25"/>
        <v>5.8646539975158962</v>
      </c>
      <c r="DU5">
        <f t="shared" si="26"/>
        <v>6425340</v>
      </c>
      <c r="DV5">
        <f t="shared" si="27"/>
        <v>52045.25400000019</v>
      </c>
      <c r="DW5">
        <f t="shared" si="28"/>
        <v>0.11589806313015227</v>
      </c>
      <c r="DX5">
        <f t="shared" si="29"/>
        <v>4.0270714689080735</v>
      </c>
      <c r="DY5">
        <f t="shared" si="81"/>
        <v>11902571.51621405</v>
      </c>
      <c r="DZ5">
        <f t="shared" si="81"/>
        <v>0.25290202158433311</v>
      </c>
      <c r="EA5">
        <f t="shared" ref="EA5:EA20" si="125">((BU5-V5)/BU5)*100</f>
        <v>80.316296558490791</v>
      </c>
      <c r="EB5">
        <f t="shared" si="82"/>
        <v>8476853.4210917987</v>
      </c>
      <c r="EC5">
        <f t="shared" si="82"/>
        <v>0.18752770677067246</v>
      </c>
      <c r="ED5">
        <f t="shared" ref="ED5:ED20" si="126">((BW5-X5)/BW5)*100</f>
        <v>79.528300962978378</v>
      </c>
      <c r="EE5">
        <f t="shared" si="83"/>
        <v>8820769.7567193601</v>
      </c>
      <c r="EF5">
        <f t="shared" si="83"/>
        <v>0.18823006746754328</v>
      </c>
      <c r="EG5">
        <f t="shared" ref="EG5:EG20" si="127">((BY5-Z5)/BY5)*100</f>
        <v>79.478881431881575</v>
      </c>
      <c r="EH5">
        <f t="shared" si="30"/>
        <v>48877003.075865202</v>
      </c>
      <c r="EI5">
        <f t="shared" si="31"/>
        <v>1.0385228830619764</v>
      </c>
      <c r="EJ5">
        <f t="shared" ref="EJ5:EJ11" si="128">((CA5-AB5)/CA5)*100</f>
        <v>74.424217672099914</v>
      </c>
      <c r="EK5">
        <f t="shared" si="32"/>
        <v>36252415.61056</v>
      </c>
      <c r="EL5">
        <f t="shared" si="33"/>
        <v>0.80198772193350432</v>
      </c>
      <c r="EM5">
        <f t="shared" si="34"/>
        <v>72.322743784698361</v>
      </c>
      <c r="EN5">
        <f t="shared" si="35"/>
        <v>37439541.596254997</v>
      </c>
      <c r="EO5">
        <f t="shared" si="36"/>
        <v>0.79893791981687534</v>
      </c>
      <c r="EP5">
        <f t="shared" si="37"/>
        <v>72.246029152027774</v>
      </c>
      <c r="EQ5">
        <f t="shared" si="38"/>
        <v>36974431.559651151</v>
      </c>
      <c r="ER5">
        <f t="shared" si="39"/>
        <v>0.78562086147764343</v>
      </c>
      <c r="ES5">
        <f t="shared" si="40"/>
        <v>72.707173632404576</v>
      </c>
      <c r="ET5">
        <f t="shared" si="41"/>
        <v>27775562.189468198</v>
      </c>
      <c r="EU5">
        <f t="shared" si="42"/>
        <v>0.61446001516283189</v>
      </c>
      <c r="EV5">
        <f t="shared" si="43"/>
        <v>70.376726287087195</v>
      </c>
      <c r="EW5">
        <f>CJ5-AK5</f>
        <v>28618771.839535642</v>
      </c>
      <c r="EX5">
        <f t="shared" si="45"/>
        <v>0.61070785234933211</v>
      </c>
      <c r="EY5">
        <f t="shared" si="46"/>
        <v>70.274906630398476</v>
      </c>
      <c r="EZ5">
        <f t="shared" si="47"/>
        <v>39811819.353078008</v>
      </c>
      <c r="FA5">
        <f t="shared" si="48"/>
        <v>0.84590876716246299</v>
      </c>
      <c r="FB5">
        <f t="shared" ref="FB5:FB11" si="129">((CM5-AN5)/CM5)*100</f>
        <v>4.8598083199112043</v>
      </c>
      <c r="FC5">
        <f t="shared" si="49"/>
        <v>21705446.980404973</v>
      </c>
      <c r="FD5">
        <f t="shared" si="50"/>
        <v>0.48017495342552508</v>
      </c>
      <c r="FE5">
        <f t="shared" si="51"/>
        <v>3.3852459825299741</v>
      </c>
      <c r="FF5">
        <f t="shared" si="52"/>
        <v>21437104.443415999</v>
      </c>
      <c r="FG5">
        <f t="shared" si="53"/>
        <v>0.45745527056968527</v>
      </c>
      <c r="FH5">
        <f t="shared" si="54"/>
        <v>3.2931941673967997</v>
      </c>
      <c r="FI5">
        <f t="shared" si="55"/>
        <v>27909247.836863995</v>
      </c>
      <c r="FJ5">
        <f t="shared" si="56"/>
        <v>0.59300674557812982</v>
      </c>
      <c r="FK5">
        <f t="shared" si="57"/>
        <v>3.4696340340538985</v>
      </c>
      <c r="FL5">
        <f t="shared" si="58"/>
        <v>13228593.559313178</v>
      </c>
      <c r="FM5">
        <f t="shared" si="59"/>
        <v>0.29264724665485176</v>
      </c>
      <c r="FN5">
        <f t="shared" si="60"/>
        <v>2.0980486191157608</v>
      </c>
      <c r="FO5">
        <f t="shared" si="61"/>
        <v>12616334.686696649</v>
      </c>
      <c r="FP5">
        <f t="shared" si="62"/>
        <v>0.26922520310214182</v>
      </c>
      <c r="FQ5">
        <f t="shared" si="63"/>
        <v>1.9717537181620373</v>
      </c>
    </row>
    <row r="6" spans="1:173" x14ac:dyDescent="0.3">
      <c r="A6" t="s">
        <v>3</v>
      </c>
      <c r="B6" s="10">
        <v>7686944.1870847503</v>
      </c>
      <c r="C6" s="10">
        <v>20787519.914443601</v>
      </c>
      <c r="D6" s="5">
        <v>24684472</v>
      </c>
      <c r="E6" s="5">
        <v>25632880</v>
      </c>
      <c r="F6">
        <v>584139</v>
      </c>
      <c r="G6">
        <f t="shared" si="0"/>
        <v>4731.5258999999996</v>
      </c>
      <c r="H6">
        <f t="shared" si="64"/>
        <v>6.1552754707777005E-2</v>
      </c>
      <c r="I6" s="5">
        <v>1085478</v>
      </c>
      <c r="J6">
        <f t="shared" si="1"/>
        <v>8792.3718000000008</v>
      </c>
      <c r="K6">
        <f t="shared" si="2"/>
        <v>0.11438058591309325</v>
      </c>
      <c r="L6">
        <f t="shared" si="65"/>
        <v>501339</v>
      </c>
      <c r="M6">
        <f t="shared" si="66"/>
        <v>4060.8459000000012</v>
      </c>
      <c r="N6">
        <f t="shared" si="67"/>
        <v>5.2827831205316242E-2</v>
      </c>
      <c r="O6" s="5">
        <v>19285304</v>
      </c>
      <c r="P6">
        <f t="shared" si="68"/>
        <v>156210.96239999999</v>
      </c>
      <c r="Q6">
        <f t="shared" si="3"/>
        <v>2.0321594459142616</v>
      </c>
      <c r="R6">
        <f t="shared" si="69"/>
        <v>18701165</v>
      </c>
      <c r="S6">
        <f t="shared" si="70"/>
        <v>151479.43649999998</v>
      </c>
      <c r="T6">
        <f t="shared" si="71"/>
        <v>1.9706066912064846</v>
      </c>
      <c r="U6">
        <v>6275.2006872074198</v>
      </c>
      <c r="V6">
        <f t="shared" si="84"/>
        <v>3.0187346605245007E-2</v>
      </c>
      <c r="W6">
        <v>12810.3362286705</v>
      </c>
      <c r="X6">
        <f t="shared" si="85"/>
        <v>5.1896334783545293E-2</v>
      </c>
      <c r="Y6">
        <v>13317.1564778843</v>
      </c>
      <c r="Z6">
        <f t="shared" si="86"/>
        <v>5.1953414824570235E-2</v>
      </c>
      <c r="AA6" s="21">
        <v>54081.552854415197</v>
      </c>
      <c r="AB6">
        <f t="shared" si="87"/>
        <v>0.26016356485526781</v>
      </c>
      <c r="AC6">
        <v>152426.297540789</v>
      </c>
      <c r="AD6">
        <f t="shared" si="88"/>
        <v>0.61749871555198343</v>
      </c>
      <c r="AE6">
        <v>159950.221635052</v>
      </c>
      <c r="AF6">
        <f t="shared" si="89"/>
        <v>0.62400409799855494</v>
      </c>
      <c r="AG6">
        <f t="shared" si="90"/>
        <v>47806.352167207777</v>
      </c>
      <c r="AH6">
        <f t="shared" si="91"/>
        <v>0.22997621825002282</v>
      </c>
      <c r="AI6">
        <f t="shared" si="92"/>
        <v>139615.96131211851</v>
      </c>
      <c r="AJ6">
        <f t="shared" si="93"/>
        <v>0.56560238076843816</v>
      </c>
      <c r="AK6">
        <f t="shared" si="94"/>
        <v>146633.0651571677</v>
      </c>
      <c r="AL6">
        <f t="shared" si="95"/>
        <v>0.57205068317398466</v>
      </c>
      <c r="AM6" s="21">
        <v>3207330.9280021498</v>
      </c>
      <c r="AN6">
        <f t="shared" si="96"/>
        <v>15.429117764902919</v>
      </c>
      <c r="AO6">
        <v>3549334.3903821199</v>
      </c>
      <c r="AP6">
        <f t="shared" si="97"/>
        <v>14.378814302295467</v>
      </c>
      <c r="AQ6">
        <v>3703554.5084361001</v>
      </c>
      <c r="AR6">
        <f t="shared" si="98"/>
        <v>14.448452567312376</v>
      </c>
      <c r="AS6">
        <f t="shared" si="99"/>
        <v>3201055.7273149425</v>
      </c>
      <c r="AT6">
        <f t="shared" si="100"/>
        <v>15.398930418297674</v>
      </c>
      <c r="AU6">
        <f t="shared" si="101"/>
        <v>3536524.0541534494</v>
      </c>
      <c r="AV6">
        <f t="shared" si="102"/>
        <v>14.326917967511921</v>
      </c>
      <c r="AW6">
        <f t="shared" si="103"/>
        <v>3690237.3519582157</v>
      </c>
      <c r="AX6">
        <f t="shared" si="104"/>
        <v>14.396499152487806</v>
      </c>
      <c r="AZ6" t="s">
        <v>3</v>
      </c>
      <c r="BA6" s="10">
        <v>7686944.1870847503</v>
      </c>
      <c r="BB6" s="10">
        <v>20787519.914443601</v>
      </c>
      <c r="BC6" s="5">
        <v>24684472</v>
      </c>
      <c r="BD6" s="5">
        <v>25632880</v>
      </c>
      <c r="BE6">
        <v>887404</v>
      </c>
      <c r="BF6">
        <f t="shared" si="6"/>
        <v>7187.9723999999997</v>
      </c>
      <c r="BG6">
        <f t="shared" si="7"/>
        <v>9.3508840770262128E-2</v>
      </c>
      <c r="BH6" s="5">
        <v>1973301</v>
      </c>
      <c r="BI6">
        <f t="shared" si="72"/>
        <v>15983.7381</v>
      </c>
      <c r="BJ6">
        <f t="shared" si="8"/>
        <v>0.20793357816822894</v>
      </c>
      <c r="BK6">
        <f t="shared" si="73"/>
        <v>1085897</v>
      </c>
      <c r="BL6">
        <f t="shared" si="74"/>
        <v>8795.7656999999999</v>
      </c>
      <c r="BM6">
        <f t="shared" si="75"/>
        <v>0.11442473739796681</v>
      </c>
      <c r="BN6" s="5">
        <v>20402018</v>
      </c>
      <c r="BO6">
        <f t="shared" si="76"/>
        <v>165256.34580000001</v>
      </c>
      <c r="BP6">
        <f t="shared" si="9"/>
        <v>2.1498314776066167</v>
      </c>
      <c r="BQ6">
        <f t="shared" si="77"/>
        <v>19514614</v>
      </c>
      <c r="BR6">
        <f t="shared" si="78"/>
        <v>158068.37340000001</v>
      </c>
      <c r="BS6">
        <f t="shared" si="79"/>
        <v>2.0563226368363545</v>
      </c>
      <c r="BT6" s="10">
        <v>32515.953295406202</v>
      </c>
      <c r="BU6">
        <f t="shared" si="105"/>
        <v>0.15642055150991555</v>
      </c>
      <c r="BV6" s="5">
        <v>72299.328764855803</v>
      </c>
      <c r="BW6">
        <f t="shared" si="106"/>
        <v>0.29289396493818387</v>
      </c>
      <c r="BX6" s="5">
        <v>75948.071262634301</v>
      </c>
      <c r="BY6">
        <f t="shared" si="107"/>
        <v>0.29629160384098197</v>
      </c>
      <c r="BZ6" s="21">
        <v>157389.493356844</v>
      </c>
      <c r="CA6">
        <f t="shared" si="108"/>
        <v>0.75713454036181838</v>
      </c>
      <c r="CB6">
        <v>292578.84322272299</v>
      </c>
      <c r="CC6">
        <f t="shared" si="109"/>
        <v>1.1852748692486637</v>
      </c>
      <c r="CD6">
        <v>308860.85430570098</v>
      </c>
      <c r="CE6">
        <f t="shared" si="110"/>
        <v>1.204940117168656</v>
      </c>
      <c r="CF6">
        <f t="shared" si="111"/>
        <v>124873.5400614378</v>
      </c>
      <c r="CG6">
        <f t="shared" si="112"/>
        <v>0.60071398885190286</v>
      </c>
      <c r="CH6">
        <f t="shared" ref="CH6:CH20" si="130">CB6-BV6</f>
        <v>220279.51445786719</v>
      </c>
      <c r="CI6">
        <f t="shared" si="113"/>
        <v>0.89238090431047978</v>
      </c>
      <c r="CJ6">
        <f t="shared" ref="CJ6:CJ20" si="131">CD6-BX6</f>
        <v>232912.78304306668</v>
      </c>
      <c r="CK6">
        <f t="shared" si="114"/>
        <v>0.90864851332767405</v>
      </c>
      <c r="CL6" s="21">
        <v>3471817.46063807</v>
      </c>
      <c r="CM6">
        <f t="shared" si="115"/>
        <v>16.701451038542501</v>
      </c>
      <c r="CN6">
        <v>3542477.3447962599</v>
      </c>
      <c r="CO6">
        <f t="shared" si="116"/>
        <v>14.351035520614982</v>
      </c>
      <c r="CP6">
        <v>3690798.3509738101</v>
      </c>
      <c r="CQ6">
        <f t="shared" si="117"/>
        <v>14.39868774392035</v>
      </c>
      <c r="CR6">
        <f t="shared" si="118"/>
        <v>3439301.5073426636</v>
      </c>
      <c r="CS6">
        <f t="shared" si="119"/>
        <v>16.545030487032587</v>
      </c>
      <c r="CT6">
        <f t="shared" si="120"/>
        <v>3470178.016031404</v>
      </c>
      <c r="CU6">
        <f t="shared" si="121"/>
        <v>14.058141555676798</v>
      </c>
      <c r="CV6">
        <f t="shared" si="122"/>
        <v>3614850.2797111757</v>
      </c>
      <c r="CW6">
        <f t="shared" si="123"/>
        <v>14.102396140079367</v>
      </c>
      <c r="CZ6" t="s">
        <v>3</v>
      </c>
      <c r="DA6" s="10">
        <v>7686944.1870847503</v>
      </c>
      <c r="DB6" s="10">
        <v>20787519.914443601</v>
      </c>
      <c r="DC6" s="5">
        <v>24684472</v>
      </c>
      <c r="DD6" s="5">
        <v>25632880</v>
      </c>
      <c r="DE6">
        <f t="shared" si="12"/>
        <v>303265</v>
      </c>
      <c r="DF6">
        <f t="shared" si="13"/>
        <v>2456.4465</v>
      </c>
      <c r="DG6">
        <f t="shared" si="14"/>
        <v>3.1956086062485123E-2</v>
      </c>
      <c r="DH6">
        <f t="shared" si="15"/>
        <v>34.174400836597542</v>
      </c>
      <c r="DI6">
        <f t="shared" si="16"/>
        <v>887823</v>
      </c>
      <c r="DJ6">
        <f t="shared" si="17"/>
        <v>7191.3662999999997</v>
      </c>
      <c r="DK6">
        <f t="shared" si="18"/>
        <v>9.3552992255135692E-2</v>
      </c>
      <c r="DL6">
        <f t="shared" si="124"/>
        <v>44.991767601597523</v>
      </c>
      <c r="DM6">
        <f t="shared" si="19"/>
        <v>584558</v>
      </c>
      <c r="DN6">
        <f t="shared" si="20"/>
        <v>4734.9197999999988</v>
      </c>
      <c r="DO6">
        <f t="shared" si="21"/>
        <v>6.1596906192650569E-2</v>
      </c>
      <c r="DP6">
        <f t="shared" si="80"/>
        <v>53.831809094232682</v>
      </c>
      <c r="DQ6">
        <f t="shared" si="22"/>
        <v>1116714</v>
      </c>
      <c r="DR6">
        <f t="shared" si="23"/>
        <v>9045.3834000000206</v>
      </c>
      <c r="DS6">
        <f t="shared" si="24"/>
        <v>0.11767203169235518</v>
      </c>
      <c r="DT6">
        <f t="shared" si="25"/>
        <v>5.4735467834603551</v>
      </c>
      <c r="DU6">
        <f t="shared" si="26"/>
        <v>813449</v>
      </c>
      <c r="DV6">
        <f t="shared" si="27"/>
        <v>6588.9369000000297</v>
      </c>
      <c r="DW6">
        <f t="shared" si="28"/>
        <v>8.571594562986995E-2</v>
      </c>
      <c r="DX6">
        <f t="shared" si="29"/>
        <v>4.1684093777104767</v>
      </c>
      <c r="DY6">
        <f t="shared" si="81"/>
        <v>26240.752608198782</v>
      </c>
      <c r="DZ6">
        <f t="shared" si="81"/>
        <v>0.12623320490467055</v>
      </c>
      <c r="EA6">
        <f t="shared" si="125"/>
        <v>80.70116342523481</v>
      </c>
      <c r="EB6">
        <f t="shared" si="82"/>
        <v>59488.992536185302</v>
      </c>
      <c r="EC6">
        <f t="shared" si="82"/>
        <v>0.24099763015463857</v>
      </c>
      <c r="ED6">
        <f t="shared" si="126"/>
        <v>82.281528131008713</v>
      </c>
      <c r="EE6">
        <f t="shared" si="83"/>
        <v>62630.914784749999</v>
      </c>
      <c r="EF6">
        <f t="shared" si="83"/>
        <v>0.24433818901641174</v>
      </c>
      <c r="EG6">
        <f t="shared" si="127"/>
        <v>82.465444801313609</v>
      </c>
      <c r="EH6">
        <f t="shared" si="30"/>
        <v>103307.9405024288</v>
      </c>
      <c r="EI6">
        <f t="shared" si="31"/>
        <v>0.49697097550655056</v>
      </c>
      <c r="EJ6">
        <f t="shared" si="128"/>
        <v>65.63839701053115</v>
      </c>
      <c r="EK6">
        <f t="shared" si="32"/>
        <v>140152.54568193399</v>
      </c>
      <c r="EL6">
        <f t="shared" si="33"/>
        <v>0.56777615369668022</v>
      </c>
      <c r="EM6">
        <f t="shared" si="34"/>
        <v>47.902488142399321</v>
      </c>
      <c r="EN6">
        <f t="shared" si="35"/>
        <v>148910.63267064898</v>
      </c>
      <c r="EO6">
        <f t="shared" si="36"/>
        <v>0.58093601917010107</v>
      </c>
      <c r="EP6">
        <f t="shared" si="37"/>
        <v>48.212853974450844</v>
      </c>
      <c r="EQ6">
        <f t="shared" si="38"/>
        <v>77067.187894230025</v>
      </c>
      <c r="ER6">
        <f t="shared" si="39"/>
        <v>0.37073777060188007</v>
      </c>
      <c r="ES6">
        <f t="shared" si="40"/>
        <v>61.716187317435676</v>
      </c>
      <c r="ET6">
        <f t="shared" si="41"/>
        <v>80663.55314574868</v>
      </c>
      <c r="EU6">
        <f t="shared" si="42"/>
        <v>0.32677852354204162</v>
      </c>
      <c r="EV6">
        <f t="shared" si="43"/>
        <v>36.618726595739417</v>
      </c>
      <c r="EW6">
        <f t="shared" si="44"/>
        <v>86279.717885898979</v>
      </c>
      <c r="EX6">
        <f t="shared" si="45"/>
        <v>0.33659783015368938</v>
      </c>
      <c r="EY6">
        <f t="shared" si="46"/>
        <v>37.043788133322622</v>
      </c>
      <c r="EZ6">
        <f t="shared" si="47"/>
        <v>264486.53263592022</v>
      </c>
      <c r="FA6">
        <f t="shared" si="48"/>
        <v>1.2723332736395818</v>
      </c>
      <c r="FB6">
        <f t="shared" si="129"/>
        <v>7.6181001920334666</v>
      </c>
      <c r="FC6">
        <f t="shared" si="49"/>
        <v>-6857.0455858600326</v>
      </c>
      <c r="FD6">
        <f t="shared" si="50"/>
        <v>-2.7778781680485309E-2</v>
      </c>
      <c r="FE6">
        <f t="shared" si="51"/>
        <v>-0.19356639205987355</v>
      </c>
      <c r="FF6">
        <f t="shared" si="52"/>
        <v>-12756.157462290023</v>
      </c>
      <c r="FG6">
        <f t="shared" si="53"/>
        <v>-4.9764823392026258E-2</v>
      </c>
      <c r="FH6">
        <f t="shared" si="54"/>
        <v>-0.34562054735188474</v>
      </c>
      <c r="FI6">
        <f t="shared" si="55"/>
        <v>238245.78002772108</v>
      </c>
      <c r="FJ6">
        <f t="shared" si="56"/>
        <v>1.1461000687349134</v>
      </c>
      <c r="FK6">
        <f t="shared" si="57"/>
        <v>6.9271559797558933</v>
      </c>
      <c r="FL6">
        <f t="shared" si="58"/>
        <v>-66346.038122045342</v>
      </c>
      <c r="FM6">
        <f t="shared" si="59"/>
        <v>-0.26877641183512324</v>
      </c>
      <c r="FN6">
        <f t="shared" si="60"/>
        <v>-1.9118914884349631</v>
      </c>
      <c r="FO6">
        <f t="shared" si="61"/>
        <v>-75387.072247039992</v>
      </c>
      <c r="FP6">
        <f t="shared" si="62"/>
        <v>-0.2941030124084385</v>
      </c>
      <c r="FQ6">
        <f t="shared" si="63"/>
        <v>-2.0854825625880009</v>
      </c>
    </row>
    <row r="7" spans="1:173" x14ac:dyDescent="0.3">
      <c r="A7" t="s">
        <v>4</v>
      </c>
      <c r="B7" s="10">
        <v>9938280.6128386501</v>
      </c>
      <c r="C7" s="10">
        <v>717013352.09187901</v>
      </c>
      <c r="D7" s="5">
        <v>696696640</v>
      </c>
      <c r="E7" s="5">
        <v>689478268</v>
      </c>
      <c r="F7">
        <v>6656825</v>
      </c>
      <c r="G7">
        <f t="shared" si="0"/>
        <v>53920.282500000001</v>
      </c>
      <c r="H7">
        <f t="shared" si="64"/>
        <v>0.54255141910909344</v>
      </c>
      <c r="I7" s="5">
        <v>11976052</v>
      </c>
      <c r="J7">
        <f t="shared" si="1"/>
        <v>97006.021200000003</v>
      </c>
      <c r="K7">
        <f t="shared" si="2"/>
        <v>0.97608454599967653</v>
      </c>
      <c r="L7">
        <f t="shared" si="65"/>
        <v>5319227</v>
      </c>
      <c r="M7">
        <f t="shared" si="66"/>
        <v>43085.738700000002</v>
      </c>
      <c r="N7">
        <f t="shared" si="67"/>
        <v>0.4335331268905831</v>
      </c>
      <c r="O7" s="5">
        <v>37222060</v>
      </c>
      <c r="P7">
        <f t="shared" si="68"/>
        <v>301498.68599999999</v>
      </c>
      <c r="Q7">
        <f t="shared" si="3"/>
        <v>3.0337107367496996</v>
      </c>
      <c r="R7">
        <f t="shared" si="69"/>
        <v>30565235</v>
      </c>
      <c r="S7">
        <f t="shared" si="70"/>
        <v>247578.40349999999</v>
      </c>
      <c r="T7">
        <f t="shared" si="71"/>
        <v>2.4911593176406059</v>
      </c>
      <c r="U7">
        <v>6128776.3132044598</v>
      </c>
      <c r="V7">
        <f t="shared" si="84"/>
        <v>0.85476460031376245</v>
      </c>
      <c r="W7">
        <v>4746121.2996882098</v>
      </c>
      <c r="X7">
        <f t="shared" si="85"/>
        <v>0.68123212129861999</v>
      </c>
      <c r="Y7">
        <v>4930126.8204721296</v>
      </c>
      <c r="Z7">
        <f t="shared" si="86"/>
        <v>0.71505180790877809</v>
      </c>
      <c r="AA7" s="21">
        <v>11477366.1780991</v>
      </c>
      <c r="AB7">
        <f t="shared" si="87"/>
        <v>1.6007186120891617</v>
      </c>
      <c r="AC7">
        <v>9637693.2771469001</v>
      </c>
      <c r="AD7">
        <f t="shared" si="88"/>
        <v>1.383341432096888</v>
      </c>
      <c r="AE7">
        <v>9856290.4028365891</v>
      </c>
      <c r="AF7">
        <f t="shared" si="89"/>
        <v>1.4295287988448373</v>
      </c>
      <c r="AG7">
        <f t="shared" si="90"/>
        <v>5348589.8648946397</v>
      </c>
      <c r="AH7">
        <f t="shared" si="91"/>
        <v>0.74595401177539922</v>
      </c>
      <c r="AI7">
        <f t="shared" si="92"/>
        <v>4891571.9774586903</v>
      </c>
      <c r="AJ7">
        <f t="shared" si="93"/>
        <v>0.70210931079826799</v>
      </c>
      <c r="AK7">
        <f t="shared" si="94"/>
        <v>4926163.5823644595</v>
      </c>
      <c r="AL7">
        <f t="shared" si="95"/>
        <v>0.71447699093605921</v>
      </c>
      <c r="AM7" s="21">
        <v>56446219.626239397</v>
      </c>
      <c r="AN7">
        <f t="shared" si="96"/>
        <v>7.8724084372429237</v>
      </c>
      <c r="AO7">
        <v>45654945.902992897</v>
      </c>
      <c r="AP7">
        <f t="shared" si="97"/>
        <v>6.5530595788423627</v>
      </c>
      <c r="AQ7">
        <v>45881546.874415703</v>
      </c>
      <c r="AR7">
        <f t="shared" si="98"/>
        <v>6.6545312599201027</v>
      </c>
      <c r="AS7">
        <f t="shared" si="99"/>
        <v>50317443.313034937</v>
      </c>
      <c r="AT7">
        <f t="shared" si="100"/>
        <v>7.0176438369291612</v>
      </c>
      <c r="AU7">
        <f t="shared" si="101"/>
        <v>40908824.603304684</v>
      </c>
      <c r="AV7">
        <f t="shared" si="102"/>
        <v>5.871827457543743</v>
      </c>
      <c r="AW7">
        <f t="shared" si="103"/>
        <v>40951420.053943574</v>
      </c>
      <c r="AX7">
        <f t="shared" si="104"/>
        <v>5.9394794520113248</v>
      </c>
      <c r="AZ7" t="s">
        <v>4</v>
      </c>
      <c r="BA7" s="10">
        <v>9938280.6128386501</v>
      </c>
      <c r="BB7" s="10">
        <v>717013352.09187901</v>
      </c>
      <c r="BC7" s="5">
        <v>696696640</v>
      </c>
      <c r="BD7" s="5">
        <v>689478268</v>
      </c>
      <c r="BE7">
        <v>7269604</v>
      </c>
      <c r="BF7">
        <f t="shared" si="6"/>
        <v>58883.792399999998</v>
      </c>
      <c r="BG7">
        <f t="shared" si="7"/>
        <v>0.59249476538156576</v>
      </c>
      <c r="BH7" s="5">
        <v>12507463</v>
      </c>
      <c r="BI7">
        <f t="shared" si="72"/>
        <v>101310.4503</v>
      </c>
      <c r="BJ7">
        <f t="shared" si="8"/>
        <v>1.0193961535874052</v>
      </c>
      <c r="BK7">
        <f t="shared" si="73"/>
        <v>5237859</v>
      </c>
      <c r="BL7">
        <f t="shared" si="74"/>
        <v>42426.657899999998</v>
      </c>
      <c r="BM7">
        <f t="shared" si="75"/>
        <v>0.42690138820583945</v>
      </c>
      <c r="BN7" s="5">
        <v>37680119</v>
      </c>
      <c r="BO7">
        <f t="shared" si="76"/>
        <v>305208.96389999997</v>
      </c>
      <c r="BP7">
        <f t="shared" si="9"/>
        <v>3.0710439339549276</v>
      </c>
      <c r="BQ7">
        <f t="shared" si="77"/>
        <v>30410515</v>
      </c>
      <c r="BR7">
        <f t="shared" si="78"/>
        <v>246325.17149999997</v>
      </c>
      <c r="BS7">
        <f t="shared" si="79"/>
        <v>2.4785491685733616</v>
      </c>
      <c r="BT7" s="10">
        <v>6956340.6630260898</v>
      </c>
      <c r="BU7">
        <f t="shared" si="105"/>
        <v>0.97018286238757456</v>
      </c>
      <c r="BV7" s="5">
        <v>5404828.3512377003</v>
      </c>
      <c r="BW7">
        <f t="shared" si="106"/>
        <v>0.77577930492641678</v>
      </c>
      <c r="BX7" s="5">
        <v>5595072.6639542896</v>
      </c>
      <c r="BY7">
        <f t="shared" si="107"/>
        <v>0.81149369365682311</v>
      </c>
      <c r="BZ7" s="21">
        <v>12298181.433446901</v>
      </c>
      <c r="CA7">
        <f t="shared" si="108"/>
        <v>1.7151955953912272</v>
      </c>
      <c r="CB7">
        <v>9870284.1890517995</v>
      </c>
      <c r="CC7">
        <f t="shared" si="109"/>
        <v>1.4167262510483472</v>
      </c>
      <c r="CD7">
        <v>10099499.5564714</v>
      </c>
      <c r="CE7">
        <f t="shared" si="110"/>
        <v>1.4648031744013432</v>
      </c>
      <c r="CF7">
        <f t="shared" si="111"/>
        <v>5341840.7704208111</v>
      </c>
      <c r="CG7">
        <f t="shared" si="112"/>
        <v>0.74501273300365267</v>
      </c>
      <c r="CH7">
        <f t="shared" si="130"/>
        <v>4465455.8378140992</v>
      </c>
      <c r="CI7">
        <f t="shared" si="113"/>
        <v>0.64094694612193037</v>
      </c>
      <c r="CJ7">
        <f t="shared" si="131"/>
        <v>4504426.8925171103</v>
      </c>
      <c r="CK7">
        <f t="shared" si="114"/>
        <v>0.65330948074452011</v>
      </c>
      <c r="CL7" s="21">
        <v>57250927.449811302</v>
      </c>
      <c r="CM7">
        <f t="shared" si="115"/>
        <v>7.9846389586445383</v>
      </c>
      <c r="CN7">
        <v>44783807.846841499</v>
      </c>
      <c r="CO7">
        <f t="shared" si="116"/>
        <v>6.428021218365787</v>
      </c>
      <c r="CP7">
        <v>44972774.773644201</v>
      </c>
      <c r="CQ7">
        <f t="shared" si="117"/>
        <v>6.5227254956271086</v>
      </c>
      <c r="CR7">
        <f t="shared" si="118"/>
        <v>50294586.786785215</v>
      </c>
      <c r="CS7">
        <f t="shared" si="119"/>
        <v>7.0144560962569642</v>
      </c>
      <c r="CT7">
        <f t="shared" si="120"/>
        <v>39378979.4956038</v>
      </c>
      <c r="CU7">
        <f t="shared" si="121"/>
        <v>5.6522419134393704</v>
      </c>
      <c r="CV7">
        <f t="shared" si="122"/>
        <v>39377702.109689914</v>
      </c>
      <c r="CW7">
        <f t="shared" si="123"/>
        <v>5.7112318019702855</v>
      </c>
      <c r="CZ7" t="s">
        <v>4</v>
      </c>
      <c r="DA7" s="10">
        <v>9938280.6128386501</v>
      </c>
      <c r="DB7" s="10">
        <v>717013352.09187901</v>
      </c>
      <c r="DC7" s="5">
        <v>696696640</v>
      </c>
      <c r="DD7" s="5">
        <v>689478268</v>
      </c>
      <c r="DE7">
        <f t="shared" si="12"/>
        <v>612779</v>
      </c>
      <c r="DF7">
        <f t="shared" si="13"/>
        <v>4963.5098999999973</v>
      </c>
      <c r="DG7">
        <f t="shared" si="14"/>
        <v>4.9943346272472322E-2</v>
      </c>
      <c r="DH7">
        <f t="shared" si="15"/>
        <v>8.429331226295119</v>
      </c>
      <c r="DI7">
        <f t="shared" si="16"/>
        <v>531411</v>
      </c>
      <c r="DJ7">
        <f t="shared" si="17"/>
        <v>4304.4290999999939</v>
      </c>
      <c r="DK7">
        <f t="shared" si="18"/>
        <v>4.3311607587728673E-2</v>
      </c>
      <c r="DL7">
        <f t="shared" si="124"/>
        <v>4.2487513255086107</v>
      </c>
      <c r="DM7">
        <f t="shared" si="19"/>
        <v>-81368</v>
      </c>
      <c r="DN7">
        <f t="shared" si="20"/>
        <v>-659.08080000000336</v>
      </c>
      <c r="DO7">
        <f t="shared" si="21"/>
        <v>-6.6317386847436488E-3</v>
      </c>
      <c r="DP7">
        <f t="shared" si="80"/>
        <v>-1.5534591519168397</v>
      </c>
      <c r="DQ7">
        <f t="shared" si="22"/>
        <v>458059</v>
      </c>
      <c r="DR7">
        <f t="shared" si="23"/>
        <v>3710.2778999999864</v>
      </c>
      <c r="DS7">
        <f t="shared" si="24"/>
        <v>3.7333197205227986E-2</v>
      </c>
      <c r="DT7">
        <f t="shared" si="25"/>
        <v>1.2156516809301989</v>
      </c>
      <c r="DU7">
        <f t="shared" si="26"/>
        <v>-154720</v>
      </c>
      <c r="DV7">
        <f t="shared" si="27"/>
        <v>-1253.2320000000182</v>
      </c>
      <c r="DW7">
        <f t="shared" si="28"/>
        <v>-1.2610149067244336E-2</v>
      </c>
      <c r="DX7">
        <f t="shared" si="29"/>
        <v>-0.50877139042202923</v>
      </c>
      <c r="DY7">
        <f t="shared" si="81"/>
        <v>827564.34982162993</v>
      </c>
      <c r="DZ7">
        <f t="shared" si="81"/>
        <v>0.11541826207381212</v>
      </c>
      <c r="EA7">
        <f t="shared" si="125"/>
        <v>11.89654719212141</v>
      </c>
      <c r="EB7">
        <f t="shared" si="82"/>
        <v>658707.05154949054</v>
      </c>
      <c r="EC7">
        <f t="shared" si="82"/>
        <v>9.4547183627796794E-2</v>
      </c>
      <c r="ED7">
        <f t="shared" si="126"/>
        <v>12.187381517835753</v>
      </c>
      <c r="EE7">
        <f t="shared" si="83"/>
        <v>664945.84348216001</v>
      </c>
      <c r="EF7">
        <f t="shared" si="83"/>
        <v>9.644188574804502E-2</v>
      </c>
      <c r="EG7">
        <f t="shared" si="127"/>
        <v>11.884489861338324</v>
      </c>
      <c r="EH7">
        <f t="shared" si="30"/>
        <v>820815.25534780137</v>
      </c>
      <c r="EI7">
        <f t="shared" si="31"/>
        <v>0.11447698330206557</v>
      </c>
      <c r="EJ7">
        <f t="shared" si="128"/>
        <v>6.674281557722515</v>
      </c>
      <c r="EK7">
        <f t="shared" si="32"/>
        <v>232590.9119048994</v>
      </c>
      <c r="EL7">
        <f t="shared" si="33"/>
        <v>3.3384818951459172E-2</v>
      </c>
      <c r="EM7">
        <f t="shared" si="34"/>
        <v>2.3564763430306397</v>
      </c>
      <c r="EN7">
        <f t="shared" si="35"/>
        <v>243209.15363481082</v>
      </c>
      <c r="EO7">
        <f t="shared" si="36"/>
        <v>3.5274375556505921E-2</v>
      </c>
      <c r="EP7">
        <f t="shared" si="37"/>
        <v>2.4081307422700227</v>
      </c>
      <c r="EQ7">
        <f t="shared" si="38"/>
        <v>-6749.0944738285616</v>
      </c>
      <c r="ER7">
        <f t="shared" si="39"/>
        <v>-9.412787717465454E-4</v>
      </c>
      <c r="ES7">
        <f t="shared" si="40"/>
        <v>-0.12634398447817274</v>
      </c>
      <c r="ET7">
        <f t="shared" si="41"/>
        <v>-426116.13964459114</v>
      </c>
      <c r="EU7">
        <f t="shared" si="42"/>
        <v>-6.1162364676337622E-2</v>
      </c>
      <c r="EV7">
        <f t="shared" si="43"/>
        <v>-9.5425003654986469</v>
      </c>
      <c r="EW7">
        <f t="shared" si="44"/>
        <v>-421736.68984734919</v>
      </c>
      <c r="EX7">
        <f t="shared" si="45"/>
        <v>-6.1167510191539098E-2</v>
      </c>
      <c r="EY7">
        <f t="shared" si="46"/>
        <v>-9.3627158329053781</v>
      </c>
      <c r="EZ7">
        <f t="shared" si="47"/>
        <v>804707.82357190549</v>
      </c>
      <c r="FA7">
        <f t="shared" si="48"/>
        <v>0.1122305214016146</v>
      </c>
      <c r="FB7">
        <f t="shared" si="129"/>
        <v>1.4055804148803581</v>
      </c>
      <c r="FC7">
        <f t="shared" si="49"/>
        <v>-871138.05615139753</v>
      </c>
      <c r="FD7">
        <f t="shared" si="50"/>
        <v>-0.12503836047657568</v>
      </c>
      <c r="FE7">
        <f t="shared" si="51"/>
        <v>-1.9452076498957873</v>
      </c>
      <c r="FF7">
        <f t="shared" si="52"/>
        <v>-908772.10077150166</v>
      </c>
      <c r="FG7">
        <f t="shared" si="53"/>
        <v>-0.13180576429299418</v>
      </c>
      <c r="FH7">
        <f t="shared" si="54"/>
        <v>-2.0207161006753678</v>
      </c>
      <c r="FI7">
        <f t="shared" si="55"/>
        <v>-22856.526249721646</v>
      </c>
      <c r="FJ7">
        <f t="shared" si="56"/>
        <v>-3.1877406721969592E-3</v>
      </c>
      <c r="FK7">
        <f t="shared" si="57"/>
        <v>-4.544530079670743E-2</v>
      </c>
      <c r="FL7">
        <f t="shared" si="58"/>
        <v>-1529845.1077008843</v>
      </c>
      <c r="FM7">
        <f t="shared" si="59"/>
        <v>-0.21958554410437259</v>
      </c>
      <c r="FN7">
        <f t="shared" si="60"/>
        <v>-3.8849282721297311</v>
      </c>
      <c r="FO7">
        <f t="shared" si="61"/>
        <v>-1573717.9442536607</v>
      </c>
      <c r="FP7">
        <f t="shared" si="62"/>
        <v>-0.22824765004103931</v>
      </c>
      <c r="FQ7">
        <f t="shared" si="63"/>
        <v>-3.9964697276390959</v>
      </c>
    </row>
    <row r="8" spans="1:173" x14ac:dyDescent="0.3">
      <c r="A8" t="s">
        <v>5</v>
      </c>
      <c r="B8" s="10">
        <v>24269505.635392599</v>
      </c>
      <c r="C8" s="10">
        <v>610227800.15550804</v>
      </c>
      <c r="D8" s="5">
        <v>574920320</v>
      </c>
      <c r="E8" s="5">
        <v>590109066</v>
      </c>
      <c r="F8">
        <v>2060258</v>
      </c>
      <c r="G8">
        <f t="shared" si="0"/>
        <v>16688.089800000002</v>
      </c>
      <c r="H8">
        <f t="shared" si="64"/>
        <v>6.876155637741338E-2</v>
      </c>
      <c r="I8" s="5">
        <v>7542478</v>
      </c>
      <c r="J8">
        <f t="shared" si="1"/>
        <v>61094.071799999998</v>
      </c>
      <c r="K8">
        <f t="shared" si="2"/>
        <v>0.25173183466459059</v>
      </c>
      <c r="L8">
        <f t="shared" si="65"/>
        <v>5482220</v>
      </c>
      <c r="M8">
        <f t="shared" si="66"/>
        <v>44405.981999999996</v>
      </c>
      <c r="N8">
        <f t="shared" si="67"/>
        <v>0.18297027828717721</v>
      </c>
      <c r="O8" s="5">
        <v>60215511</v>
      </c>
      <c r="P8">
        <f t="shared" si="68"/>
        <v>487745.63909999997</v>
      </c>
      <c r="Q8">
        <f t="shared" si="3"/>
        <v>2.0097057040532085</v>
      </c>
      <c r="R8">
        <f t="shared" si="69"/>
        <v>58155253</v>
      </c>
      <c r="S8">
        <f t="shared" si="70"/>
        <v>471057.54929999996</v>
      </c>
      <c r="T8">
        <f t="shared" si="71"/>
        <v>1.9409441476757952</v>
      </c>
      <c r="U8">
        <v>867852.33404874301</v>
      </c>
      <c r="V8">
        <f t="shared" si="84"/>
        <v>0.14221776422306276</v>
      </c>
      <c r="W8">
        <v>941530.25481175899</v>
      </c>
      <c r="X8">
        <f t="shared" si="85"/>
        <v>0.16376708598710843</v>
      </c>
      <c r="Y8">
        <v>958438.83213353297</v>
      </c>
      <c r="Z8">
        <f t="shared" si="86"/>
        <v>0.16241723561886998</v>
      </c>
      <c r="AA8" s="21">
        <v>2399532.89050498</v>
      </c>
      <c r="AB8">
        <f t="shared" si="87"/>
        <v>0.39321920271306754</v>
      </c>
      <c r="AC8">
        <v>3006326.1548016299</v>
      </c>
      <c r="AD8">
        <f t="shared" si="88"/>
        <v>0.52291179320320935</v>
      </c>
      <c r="AE8">
        <v>3067071.4453503499</v>
      </c>
      <c r="AF8">
        <f t="shared" si="89"/>
        <v>0.51974653874413612</v>
      </c>
      <c r="AG8">
        <f t="shared" si="90"/>
        <v>1531680.5564562371</v>
      </c>
      <c r="AH8">
        <f t="shared" si="91"/>
        <v>0.25100143849000478</v>
      </c>
      <c r="AI8">
        <f t="shared" si="92"/>
        <v>2064795.8999898708</v>
      </c>
      <c r="AJ8">
        <f t="shared" si="93"/>
        <v>0.35914470721610092</v>
      </c>
      <c r="AK8">
        <f t="shared" si="94"/>
        <v>2108632.6132168169</v>
      </c>
      <c r="AL8">
        <f t="shared" si="95"/>
        <v>0.35732930312526612</v>
      </c>
      <c r="AM8" s="21">
        <v>53447164.451098397</v>
      </c>
      <c r="AN8">
        <f t="shared" si="96"/>
        <v>8.7585594162504776</v>
      </c>
      <c r="AO8">
        <v>45108165.369513199</v>
      </c>
      <c r="AP8">
        <f t="shared" si="97"/>
        <v>7.8459855740554101</v>
      </c>
      <c r="AQ8">
        <v>46195699.145830996</v>
      </c>
      <c r="AR8">
        <f t="shared" si="98"/>
        <v>7.8283323892927612</v>
      </c>
      <c r="AS8">
        <f t="shared" si="99"/>
        <v>52579312.117049657</v>
      </c>
      <c r="AT8">
        <f t="shared" si="100"/>
        <v>8.6163416520274154</v>
      </c>
      <c r="AU8">
        <f t="shared" si="101"/>
        <v>44166635.114701442</v>
      </c>
      <c r="AV8">
        <f t="shared" si="102"/>
        <v>7.682218488068302</v>
      </c>
      <c r="AW8">
        <f t="shared" si="103"/>
        <v>45237260.313697465</v>
      </c>
      <c r="AX8">
        <f t="shared" si="104"/>
        <v>7.6659151536738914</v>
      </c>
      <c r="AZ8" t="s">
        <v>5</v>
      </c>
      <c r="BA8" s="10">
        <v>24269505.635392599</v>
      </c>
      <c r="BB8" s="10">
        <v>610227800.15550804</v>
      </c>
      <c r="BC8" s="5">
        <v>574920320</v>
      </c>
      <c r="BD8" s="5">
        <v>590109066</v>
      </c>
      <c r="BE8">
        <v>3490904</v>
      </c>
      <c r="BF8">
        <f t="shared" si="6"/>
        <v>28276.322400000001</v>
      </c>
      <c r="BG8">
        <f t="shared" si="7"/>
        <v>0.11650967607170455</v>
      </c>
      <c r="BH8" s="5">
        <v>11101704</v>
      </c>
      <c r="BI8">
        <f t="shared" si="72"/>
        <v>89923.8024</v>
      </c>
      <c r="BJ8">
        <f t="shared" si="8"/>
        <v>0.3705217722641318</v>
      </c>
      <c r="BK8">
        <f t="shared" si="73"/>
        <v>7610800</v>
      </c>
      <c r="BL8">
        <f t="shared" si="74"/>
        <v>61647.479999999996</v>
      </c>
      <c r="BM8">
        <f t="shared" si="75"/>
        <v>0.25401209619242726</v>
      </c>
      <c r="BN8" s="5">
        <v>61344012</v>
      </c>
      <c r="BO8">
        <f t="shared" si="76"/>
        <v>496886.49719999998</v>
      </c>
      <c r="BP8">
        <f t="shared" si="9"/>
        <v>2.0473696690194738</v>
      </c>
      <c r="BQ8">
        <f t="shared" si="77"/>
        <v>57853108</v>
      </c>
      <c r="BR8">
        <f t="shared" si="78"/>
        <v>468610.17479999998</v>
      </c>
      <c r="BS8">
        <f t="shared" si="79"/>
        <v>1.9308599929477692</v>
      </c>
      <c r="BT8" s="10">
        <v>1335350.7551827801</v>
      </c>
      <c r="BU8">
        <f t="shared" si="105"/>
        <v>0.21882824001831525</v>
      </c>
      <c r="BV8" s="5">
        <v>1288123.19233336</v>
      </c>
      <c r="BW8">
        <f t="shared" si="106"/>
        <v>0.22405247258148053</v>
      </c>
      <c r="BX8" s="5">
        <v>1311240.29332499</v>
      </c>
      <c r="BY8">
        <f t="shared" si="107"/>
        <v>0.22220304158570409</v>
      </c>
      <c r="BZ8" s="21">
        <v>3574917.5752636502</v>
      </c>
      <c r="CA8">
        <f t="shared" si="108"/>
        <v>0.58583328625025477</v>
      </c>
      <c r="CB8">
        <v>3468235.0976916701</v>
      </c>
      <c r="CC8">
        <f t="shared" si="109"/>
        <v>0.603254916732056</v>
      </c>
      <c r="CD8">
        <v>3558523.7946920102</v>
      </c>
      <c r="CE8">
        <f t="shared" si="110"/>
        <v>0.6030281518657451</v>
      </c>
      <c r="CF8">
        <f t="shared" si="111"/>
        <v>2239566.8200808698</v>
      </c>
      <c r="CG8">
        <f t="shared" si="112"/>
        <v>0.36700504623193952</v>
      </c>
      <c r="CH8">
        <f t="shared" si="130"/>
        <v>2180111.9053583099</v>
      </c>
      <c r="CI8">
        <f t="shared" si="113"/>
        <v>0.37920244415057547</v>
      </c>
      <c r="CJ8">
        <f t="shared" si="131"/>
        <v>2247283.5013670204</v>
      </c>
      <c r="CK8">
        <f t="shared" si="114"/>
        <v>0.38082511028004101</v>
      </c>
      <c r="CL8" s="21">
        <v>54579339.017540298</v>
      </c>
      <c r="CM8">
        <f t="shared" si="115"/>
        <v>8.9440925181762463</v>
      </c>
      <c r="CN8">
        <v>44421079.532142699</v>
      </c>
      <c r="CO8">
        <f t="shared" si="116"/>
        <v>7.7264758240137867</v>
      </c>
      <c r="CP8">
        <v>45576139.060198702</v>
      </c>
      <c r="CQ8">
        <f t="shared" si="117"/>
        <v>7.7233416136329449</v>
      </c>
      <c r="CR8">
        <f t="shared" si="118"/>
        <v>53243988.262357518</v>
      </c>
      <c r="CS8">
        <f t="shared" si="119"/>
        <v>8.7252642781579315</v>
      </c>
      <c r="CT8">
        <f t="shared" si="120"/>
        <v>43132956.339809336</v>
      </c>
      <c r="CU8">
        <f t="shared" si="121"/>
        <v>7.5024233514323058</v>
      </c>
      <c r="CV8">
        <f t="shared" si="122"/>
        <v>44264898.76687371</v>
      </c>
      <c r="CW8">
        <f t="shared" si="123"/>
        <v>7.5011385720472408</v>
      </c>
      <c r="CZ8" t="s">
        <v>5</v>
      </c>
      <c r="DA8" s="10">
        <v>24269505.635392599</v>
      </c>
      <c r="DB8" s="10">
        <v>610227800.15550804</v>
      </c>
      <c r="DC8" s="5">
        <v>574920320</v>
      </c>
      <c r="DD8" s="5">
        <v>590109066</v>
      </c>
      <c r="DE8">
        <f t="shared" si="12"/>
        <v>1430646</v>
      </c>
      <c r="DF8">
        <f t="shared" si="13"/>
        <v>11588.232599999999</v>
      </c>
      <c r="DG8">
        <f t="shared" si="14"/>
        <v>4.7748119694291172E-2</v>
      </c>
      <c r="DH8">
        <f t="shared" si="15"/>
        <v>40.982106640572184</v>
      </c>
      <c r="DI8">
        <f t="shared" si="16"/>
        <v>3559226</v>
      </c>
      <c r="DJ8">
        <f t="shared" si="17"/>
        <v>28829.730600000003</v>
      </c>
      <c r="DK8">
        <f t="shared" si="18"/>
        <v>0.11878993759954121</v>
      </c>
      <c r="DL8">
        <f t="shared" si="124"/>
        <v>32.060177428618168</v>
      </c>
      <c r="DM8">
        <f t="shared" si="19"/>
        <v>2128580</v>
      </c>
      <c r="DN8">
        <f t="shared" si="20"/>
        <v>17241.498</v>
      </c>
      <c r="DO8">
        <f t="shared" si="21"/>
        <v>7.1041817905250049E-2</v>
      </c>
      <c r="DP8">
        <f t="shared" si="80"/>
        <v>27.967887738476914</v>
      </c>
      <c r="DQ8">
        <f t="shared" si="22"/>
        <v>1128501</v>
      </c>
      <c r="DR8">
        <f t="shared" si="23"/>
        <v>9140.8581000000122</v>
      </c>
      <c r="DS8">
        <f t="shared" si="24"/>
        <v>3.766396496626534E-2</v>
      </c>
      <c r="DT8">
        <f t="shared" si="25"/>
        <v>1.8396269875534184</v>
      </c>
      <c r="DU8">
        <f t="shared" si="26"/>
        <v>-302145</v>
      </c>
      <c r="DV8">
        <f t="shared" si="27"/>
        <v>-2447.3744999999763</v>
      </c>
      <c r="DW8">
        <f t="shared" si="28"/>
        <v>-1.0084154728025929E-2</v>
      </c>
      <c r="DX8">
        <f t="shared" si="29"/>
        <v>-0.52226234759936374</v>
      </c>
      <c r="DY8">
        <f t="shared" si="81"/>
        <v>467498.42113403708</v>
      </c>
      <c r="DZ8">
        <f t="shared" si="81"/>
        <v>7.6610475795252486E-2</v>
      </c>
      <c r="EA8">
        <f t="shared" si="125"/>
        <v>35.009410023514526</v>
      </c>
      <c r="EB8">
        <f t="shared" si="82"/>
        <v>346592.93752160098</v>
      </c>
      <c r="EC8">
        <f t="shared" si="82"/>
        <v>6.0285386594372103E-2</v>
      </c>
      <c r="ED8">
        <f t="shared" si="126"/>
        <v>26.906816023843827</v>
      </c>
      <c r="EE8">
        <f t="shared" si="83"/>
        <v>352801.461191457</v>
      </c>
      <c r="EF8">
        <f t="shared" si="83"/>
        <v>5.978580596683411E-2</v>
      </c>
      <c r="EG8">
        <f t="shared" si="127"/>
        <v>26.905935013393879</v>
      </c>
      <c r="EH8">
        <f t="shared" si="30"/>
        <v>1175384.6847586702</v>
      </c>
      <c r="EI8">
        <f t="shared" si="31"/>
        <v>0.19261408353718723</v>
      </c>
      <c r="EJ8">
        <f t="shared" si="128"/>
        <v>32.878651325883659</v>
      </c>
      <c r="EK8">
        <f t="shared" si="32"/>
        <v>461908.94289004011</v>
      </c>
      <c r="EL8">
        <f t="shared" si="33"/>
        <v>8.0343123528846649E-2</v>
      </c>
      <c r="EM8">
        <f t="shared" si="34"/>
        <v>13.318270817265823</v>
      </c>
      <c r="EN8">
        <f t="shared" si="35"/>
        <v>491452.34934166027</v>
      </c>
      <c r="EO8">
        <f t="shared" si="36"/>
        <v>8.3281613121608977E-2</v>
      </c>
      <c r="EP8">
        <f t="shared" si="37"/>
        <v>13.810568024716421</v>
      </c>
      <c r="EQ8">
        <f t="shared" si="38"/>
        <v>707886.26362463273</v>
      </c>
      <c r="ER8">
        <f t="shared" si="39"/>
        <v>0.11600360774193474</v>
      </c>
      <c r="ES8">
        <f t="shared" si="40"/>
        <v>31.608177852852432</v>
      </c>
      <c r="ET8">
        <f t="shared" si="41"/>
        <v>115316.00536843902</v>
      </c>
      <c r="EU8">
        <f t="shared" si="42"/>
        <v>2.0057736934474546E-2</v>
      </c>
      <c r="EV8">
        <f t="shared" si="43"/>
        <v>5.2894534947960219</v>
      </c>
      <c r="EW8">
        <f t="shared" si="44"/>
        <v>138650.88815020351</v>
      </c>
      <c r="EX8">
        <f t="shared" si="45"/>
        <v>2.3495807154774895E-2</v>
      </c>
      <c r="EY8">
        <f t="shared" si="46"/>
        <v>6.1697105890672956</v>
      </c>
      <c r="EZ8">
        <f t="shared" si="47"/>
        <v>1132174.566441901</v>
      </c>
      <c r="FA8">
        <f t="shared" si="48"/>
        <v>0.18553310192576866</v>
      </c>
      <c r="FB8">
        <f t="shared" si="129"/>
        <v>2.0743647446482361</v>
      </c>
      <c r="FC8">
        <f t="shared" si="49"/>
        <v>-687085.83737049997</v>
      </c>
      <c r="FD8">
        <f t="shared" si="50"/>
        <v>-0.11950975004162334</v>
      </c>
      <c r="FE8">
        <f t="shared" si="51"/>
        <v>-1.5467562801424757</v>
      </c>
      <c r="FF8">
        <f t="shared" si="52"/>
        <v>-619560.08563229442</v>
      </c>
      <c r="FG8">
        <f t="shared" si="53"/>
        <v>-0.10499077565981629</v>
      </c>
      <c r="FH8">
        <f t="shared" si="54"/>
        <v>-1.3593957241835661</v>
      </c>
      <c r="FI8">
        <f t="shared" si="55"/>
        <v>664676.14530786127</v>
      </c>
      <c r="FJ8">
        <f t="shared" si="56"/>
        <v>0.10892262613051606</v>
      </c>
      <c r="FK8">
        <f t="shared" si="57"/>
        <v>1.2483590485984879</v>
      </c>
      <c r="FL8">
        <f t="shared" si="58"/>
        <v>-1033678.7748921067</v>
      </c>
      <c r="FM8">
        <f t="shared" si="59"/>
        <v>-0.17979513663599622</v>
      </c>
      <c r="FN8">
        <f t="shared" si="60"/>
        <v>-2.3964941488095457</v>
      </c>
      <c r="FO8">
        <f t="shared" si="61"/>
        <v>-972361.54682375491</v>
      </c>
      <c r="FP8">
        <f t="shared" si="62"/>
        <v>-0.16477658162665065</v>
      </c>
      <c r="FQ8">
        <f t="shared" si="63"/>
        <v>-2.1966876100740955</v>
      </c>
    </row>
    <row r="9" spans="1:173" x14ac:dyDescent="0.3">
      <c r="A9" t="s">
        <v>42</v>
      </c>
      <c r="B9" s="10">
        <v>428898.91967303102</v>
      </c>
      <c r="C9" s="10">
        <v>9338961.8816434294</v>
      </c>
      <c r="D9" s="5">
        <v>9173125</v>
      </c>
      <c r="E9" s="5">
        <v>9825704</v>
      </c>
      <c r="F9">
        <v>50865</v>
      </c>
      <c r="G9">
        <f t="shared" si="0"/>
        <v>412.00650000000002</v>
      </c>
      <c r="H9">
        <f t="shared" si="64"/>
        <v>9.6061445040265231E-2</v>
      </c>
      <c r="I9" s="5">
        <v>239226</v>
      </c>
      <c r="J9">
        <f t="shared" si="1"/>
        <v>1937.7306000000001</v>
      </c>
      <c r="K9">
        <f t="shared" si="2"/>
        <v>0.4517919050664011</v>
      </c>
      <c r="L9">
        <f t="shared" si="65"/>
        <v>188361</v>
      </c>
      <c r="M9">
        <f t="shared" si="66"/>
        <v>1525.7241000000001</v>
      </c>
      <c r="N9">
        <f t="shared" si="67"/>
        <v>0.35573046002613584</v>
      </c>
      <c r="O9" s="5">
        <v>2810471</v>
      </c>
      <c r="P9">
        <f t="shared" si="68"/>
        <v>22764.8151</v>
      </c>
      <c r="Q9">
        <f t="shared" si="3"/>
        <v>5.3077343065714979</v>
      </c>
      <c r="R9">
        <f t="shared" si="69"/>
        <v>2759606</v>
      </c>
      <c r="S9">
        <f t="shared" si="70"/>
        <v>22352.8086</v>
      </c>
      <c r="T9">
        <f t="shared" si="71"/>
        <v>5.2116728615312331</v>
      </c>
      <c r="U9">
        <v>8295.4502040657699</v>
      </c>
      <c r="V9">
        <f t="shared" si="84"/>
        <v>8.8826256164201978E-2</v>
      </c>
      <c r="W9">
        <v>13419.749744959099</v>
      </c>
      <c r="X9">
        <f t="shared" si="85"/>
        <v>0.14629419903205396</v>
      </c>
      <c r="Y9">
        <v>14834.8318631369</v>
      </c>
      <c r="Z9">
        <f t="shared" si="86"/>
        <v>0.15097983679476706</v>
      </c>
      <c r="AA9" s="21">
        <v>69558.155506783296</v>
      </c>
      <c r="AB9">
        <f t="shared" si="87"/>
        <v>0.74481678358176096</v>
      </c>
      <c r="AC9">
        <v>125376.188010914</v>
      </c>
      <c r="AD9">
        <f t="shared" si="88"/>
        <v>1.366777276129062</v>
      </c>
      <c r="AE9">
        <v>137791.73677092401</v>
      </c>
      <c r="AF9">
        <f t="shared" si="89"/>
        <v>1.4023599405286788</v>
      </c>
      <c r="AG9">
        <f t="shared" si="90"/>
        <v>61262.705302717528</v>
      </c>
      <c r="AH9">
        <f t="shared" si="91"/>
        <v>0.65599052741755903</v>
      </c>
      <c r="AI9">
        <f t="shared" si="92"/>
        <v>111956.4382659549</v>
      </c>
      <c r="AJ9">
        <f t="shared" si="93"/>
        <v>1.2204830770970081</v>
      </c>
      <c r="AK9">
        <f t="shared" si="94"/>
        <v>122956.9049077871</v>
      </c>
      <c r="AL9">
        <f t="shared" si="95"/>
        <v>1.2513801037339118</v>
      </c>
      <c r="AM9" s="21">
        <v>1870023.02834937</v>
      </c>
      <c r="AN9">
        <f t="shared" si="96"/>
        <v>20.023885438755979</v>
      </c>
      <c r="AO9">
        <v>1931381.8289898699</v>
      </c>
      <c r="AP9">
        <f t="shared" si="97"/>
        <v>21.054785898915256</v>
      </c>
      <c r="AQ9">
        <v>2102455.8066757498</v>
      </c>
      <c r="AR9">
        <f t="shared" si="98"/>
        <v>21.397508073474938</v>
      </c>
      <c r="AS9">
        <f t="shared" si="99"/>
        <v>1861727.5781453042</v>
      </c>
      <c r="AT9">
        <f t="shared" si="100"/>
        <v>19.935059182591775</v>
      </c>
      <c r="AU9">
        <f t="shared" si="101"/>
        <v>1917962.0792449107</v>
      </c>
      <c r="AV9">
        <f t="shared" si="102"/>
        <v>20.908491699883204</v>
      </c>
      <c r="AW9">
        <f t="shared" si="103"/>
        <v>2087620.9748126129</v>
      </c>
      <c r="AX9">
        <f t="shared" si="104"/>
        <v>21.24652823668017</v>
      </c>
      <c r="AZ9" t="s">
        <v>42</v>
      </c>
      <c r="BA9" s="10">
        <v>428898.91967303102</v>
      </c>
      <c r="BB9" s="10">
        <v>9338961.8816434294</v>
      </c>
      <c r="BC9" s="5">
        <v>9173125</v>
      </c>
      <c r="BD9" s="5">
        <v>9825704</v>
      </c>
      <c r="BE9">
        <v>224346</v>
      </c>
      <c r="BF9">
        <f t="shared" si="6"/>
        <v>1817.2026000000001</v>
      </c>
      <c r="BG9">
        <f t="shared" si="7"/>
        <v>0.42369017888535027</v>
      </c>
      <c r="BH9" s="5">
        <v>559074</v>
      </c>
      <c r="BI9">
        <f t="shared" si="72"/>
        <v>4528.4993999999997</v>
      </c>
      <c r="BJ9">
        <f t="shared" si="8"/>
        <v>1.0558430418645677</v>
      </c>
      <c r="BK9">
        <f t="shared" si="73"/>
        <v>334728</v>
      </c>
      <c r="BL9">
        <f t="shared" si="74"/>
        <v>2711.2967999999996</v>
      </c>
      <c r="BM9">
        <f t="shared" si="75"/>
        <v>0.63215286297921747</v>
      </c>
      <c r="BN9" s="5">
        <v>2967192</v>
      </c>
      <c r="BO9">
        <f t="shared" si="76"/>
        <v>24034.2552</v>
      </c>
      <c r="BP9">
        <f t="shared" si="9"/>
        <v>5.6037108273255605</v>
      </c>
      <c r="BQ9">
        <f t="shared" si="77"/>
        <v>2742846</v>
      </c>
      <c r="BR9">
        <f t="shared" si="78"/>
        <v>22217.052599999999</v>
      </c>
      <c r="BS9">
        <f t="shared" si="79"/>
        <v>5.1800206484402098</v>
      </c>
      <c r="BT9" s="10">
        <v>77434.291784103101</v>
      </c>
      <c r="BU9">
        <f t="shared" si="105"/>
        <v>0.82915309822933514</v>
      </c>
      <c r="BV9" s="5">
        <v>91847.354293496304</v>
      </c>
      <c r="BW9">
        <f t="shared" si="106"/>
        <v>1.0012657005491183</v>
      </c>
      <c r="BX9" s="5">
        <v>99952.141623706499</v>
      </c>
      <c r="BY9">
        <f t="shared" si="107"/>
        <v>1.0172517065821085</v>
      </c>
      <c r="BZ9" s="22">
        <v>222618.48862466399</v>
      </c>
      <c r="CA9">
        <f t="shared" si="108"/>
        <v>2.3837605447586276</v>
      </c>
      <c r="CB9">
        <v>228822.229834839</v>
      </c>
      <c r="CC9">
        <f t="shared" si="109"/>
        <v>2.4944850292003982</v>
      </c>
      <c r="CD9">
        <v>248108.68544031499</v>
      </c>
      <c r="CE9">
        <f t="shared" si="110"/>
        <v>2.5250983078700009</v>
      </c>
      <c r="CF9">
        <f t="shared" si="111"/>
        <v>145184.19684056088</v>
      </c>
      <c r="CG9">
        <f t="shared" si="112"/>
        <v>1.5546074465292925</v>
      </c>
      <c r="CH9">
        <f t="shared" si="130"/>
        <v>136974.87554134271</v>
      </c>
      <c r="CI9">
        <f t="shared" si="113"/>
        <v>1.4932193286512798</v>
      </c>
      <c r="CJ9">
        <f t="shared" si="131"/>
        <v>148156.54381660849</v>
      </c>
      <c r="CK9">
        <f t="shared" si="114"/>
        <v>1.5078466012878924</v>
      </c>
      <c r="CL9" s="21">
        <v>1973965.1424895599</v>
      </c>
      <c r="CM9">
        <f t="shared" si="115"/>
        <v>21.136879746447686</v>
      </c>
      <c r="CN9">
        <v>1739192.6601499999</v>
      </c>
      <c r="CO9">
        <f t="shared" si="116"/>
        <v>18.959652900729029</v>
      </c>
      <c r="CP9">
        <v>1877943.9869903</v>
      </c>
      <c r="CQ9">
        <f t="shared" si="117"/>
        <v>19.112564219218285</v>
      </c>
      <c r="CR9">
        <f t="shared" si="118"/>
        <v>1896530.8507054569</v>
      </c>
      <c r="CS9">
        <f t="shared" si="119"/>
        <v>20.307726648218352</v>
      </c>
      <c r="CT9">
        <f t="shared" si="120"/>
        <v>1647345.3058565035</v>
      </c>
      <c r="CU9">
        <f t="shared" si="121"/>
        <v>17.95838720017991</v>
      </c>
      <c r="CV9">
        <f t="shared" si="122"/>
        <v>1777991.8453665935</v>
      </c>
      <c r="CW9">
        <f t="shared" si="123"/>
        <v>18.095312512636177</v>
      </c>
      <c r="CZ9" t="s">
        <v>42</v>
      </c>
      <c r="DA9" s="10">
        <v>428898.91967303102</v>
      </c>
      <c r="DB9" s="10">
        <v>9338961.8816434294</v>
      </c>
      <c r="DC9" s="5">
        <v>9173125</v>
      </c>
      <c r="DD9" s="5">
        <v>9825704</v>
      </c>
      <c r="DE9">
        <f t="shared" si="12"/>
        <v>173481</v>
      </c>
      <c r="DF9">
        <f t="shared" si="13"/>
        <v>1405.1961000000001</v>
      </c>
      <c r="DG9">
        <f t="shared" si="14"/>
        <v>0.32762873384508506</v>
      </c>
      <c r="DH9">
        <f t="shared" si="15"/>
        <v>77.327431734909482</v>
      </c>
      <c r="DI9">
        <f t="shared" si="16"/>
        <v>319848</v>
      </c>
      <c r="DJ9">
        <f t="shared" si="17"/>
        <v>2590.7687999999998</v>
      </c>
      <c r="DK9">
        <f t="shared" si="18"/>
        <v>0.60405113679816658</v>
      </c>
      <c r="DL9">
        <f t="shared" si="124"/>
        <v>57.210315629058037</v>
      </c>
      <c r="DM9">
        <f t="shared" si="19"/>
        <v>146367</v>
      </c>
      <c r="DN9">
        <f t="shared" si="20"/>
        <v>1185.5726999999995</v>
      </c>
      <c r="DO9">
        <f t="shared" si="21"/>
        <v>0.27642240295308163</v>
      </c>
      <c r="DP9">
        <f t="shared" si="80"/>
        <v>43.727145622714552</v>
      </c>
      <c r="DQ9">
        <f t="shared" si="22"/>
        <v>156721</v>
      </c>
      <c r="DR9">
        <f t="shared" si="23"/>
        <v>1269.4400999999998</v>
      </c>
      <c r="DS9">
        <f t="shared" si="24"/>
        <v>0.29597652075406256</v>
      </c>
      <c r="DT9">
        <f t="shared" si="25"/>
        <v>5.2817950439337888</v>
      </c>
      <c r="DU9">
        <f t="shared" si="26"/>
        <v>-16760</v>
      </c>
      <c r="DV9">
        <f t="shared" si="27"/>
        <v>-135.75600000000122</v>
      </c>
      <c r="DW9">
        <f t="shared" si="28"/>
        <v>-3.1652213091023285E-2</v>
      </c>
      <c r="DX9">
        <f t="shared" si="29"/>
        <v>-0.61104414903354276</v>
      </c>
      <c r="DY9">
        <f t="shared" si="81"/>
        <v>69138.841580037333</v>
      </c>
      <c r="DZ9">
        <f t="shared" si="81"/>
        <v>0.74032684206513322</v>
      </c>
      <c r="EA9">
        <f t="shared" si="125"/>
        <v>89.287110383608123</v>
      </c>
      <c r="EB9">
        <f t="shared" si="82"/>
        <v>78427.604548537201</v>
      </c>
      <c r="EC9">
        <f t="shared" si="82"/>
        <v>0.85497150151706436</v>
      </c>
      <c r="ED9">
        <f t="shared" si="126"/>
        <v>85.389073154925541</v>
      </c>
      <c r="EE9">
        <f t="shared" si="83"/>
        <v>85117.309760569595</v>
      </c>
      <c r="EF9">
        <f t="shared" si="83"/>
        <v>0.8662718697873415</v>
      </c>
      <c r="EG9">
        <f t="shared" si="127"/>
        <v>85.158065027774867</v>
      </c>
      <c r="EH9">
        <f t="shared" si="30"/>
        <v>153060.33311788068</v>
      </c>
      <c r="EI9">
        <f t="shared" si="31"/>
        <v>1.6389437611768667</v>
      </c>
      <c r="EJ9">
        <f t="shared" si="128"/>
        <v>68.754546876805577</v>
      </c>
      <c r="EK9">
        <f t="shared" si="32"/>
        <v>103446.041823925</v>
      </c>
      <c r="EL9">
        <f t="shared" si="33"/>
        <v>1.1277077530713362</v>
      </c>
      <c r="EM9">
        <f t="shared" si="34"/>
        <v>45.208038527808704</v>
      </c>
      <c r="EN9">
        <f t="shared" si="35"/>
        <v>110316.94866939099</v>
      </c>
      <c r="EO9">
        <f t="shared" si="36"/>
        <v>1.122738367341322</v>
      </c>
      <c r="EP9">
        <f t="shared" si="37"/>
        <v>44.463154715286585</v>
      </c>
      <c r="EQ9">
        <f t="shared" si="38"/>
        <v>83921.491537843351</v>
      </c>
      <c r="ER9">
        <f t="shared" si="39"/>
        <v>0.89861691911173347</v>
      </c>
      <c r="ES9">
        <f t="shared" si="40"/>
        <v>57.803461646727769</v>
      </c>
      <c r="ET9">
        <f t="shared" si="41"/>
        <v>25018.437275387812</v>
      </c>
      <c r="EU9">
        <f t="shared" si="42"/>
        <v>0.27273625155427172</v>
      </c>
      <c r="EV9">
        <f t="shared" si="43"/>
        <v>18.264982666720179</v>
      </c>
      <c r="EW9">
        <f t="shared" si="44"/>
        <v>25199.638908821391</v>
      </c>
      <c r="EX9">
        <f t="shared" si="45"/>
        <v>0.25646649755398054</v>
      </c>
      <c r="EY9">
        <f t="shared" si="46"/>
        <v>17.008792362228732</v>
      </c>
      <c r="EZ9">
        <f t="shared" si="47"/>
        <v>103942.11414018995</v>
      </c>
      <c r="FA9">
        <f t="shared" si="48"/>
        <v>1.1129943076917073</v>
      </c>
      <c r="FB9">
        <f t="shared" si="129"/>
        <v>5.2656509430099767</v>
      </c>
      <c r="FC9">
        <f t="shared" si="49"/>
        <v>-192189.16883987002</v>
      </c>
      <c r="FD9">
        <f t="shared" si="50"/>
        <v>-2.0951329981862266</v>
      </c>
      <c r="FE9">
        <f t="shared" si="51"/>
        <v>-11.050481826624923</v>
      </c>
      <c r="FF9">
        <f t="shared" si="52"/>
        <v>-224511.81968544982</v>
      </c>
      <c r="FG9">
        <f t="shared" si="53"/>
        <v>-2.2849438542566531</v>
      </c>
      <c r="FH9">
        <f t="shared" si="54"/>
        <v>-11.955192553174369</v>
      </c>
      <c r="FI9">
        <f t="shared" si="55"/>
        <v>34803.272560152691</v>
      </c>
      <c r="FJ9">
        <f t="shared" si="56"/>
        <v>0.37266746562657715</v>
      </c>
      <c r="FK9">
        <f t="shared" si="57"/>
        <v>1.835101841196352</v>
      </c>
      <c r="FL9">
        <f t="shared" si="58"/>
        <v>-270616.77338840719</v>
      </c>
      <c r="FM9">
        <f t="shared" si="59"/>
        <v>-2.9501044997032935</v>
      </c>
      <c r="FN9">
        <f t="shared" si="60"/>
        <v>-16.427446779150294</v>
      </c>
      <c r="FO9">
        <f t="shared" si="61"/>
        <v>-309629.12944601942</v>
      </c>
      <c r="FP9">
        <f t="shared" si="62"/>
        <v>-3.1512157240439933</v>
      </c>
      <c r="FQ9">
        <f t="shared" si="63"/>
        <v>-17.414541593815862</v>
      </c>
    </row>
    <row r="10" spans="1:173" x14ac:dyDescent="0.3">
      <c r="A10" t="s">
        <v>6</v>
      </c>
      <c r="B10" s="10">
        <v>17703650.381901301</v>
      </c>
      <c r="C10" s="10">
        <v>449376053.31422001</v>
      </c>
      <c r="D10" s="5">
        <v>418764168</v>
      </c>
      <c r="E10" s="5">
        <v>431687261</v>
      </c>
      <c r="F10">
        <v>742501</v>
      </c>
      <c r="G10">
        <f t="shared" si="0"/>
        <v>6014.2581</v>
      </c>
      <c r="H10">
        <f t="shared" si="64"/>
        <v>3.3971853093915948E-2</v>
      </c>
      <c r="I10" s="5">
        <v>2926679</v>
      </c>
      <c r="J10">
        <f t="shared" si="1"/>
        <v>23706.099900000001</v>
      </c>
      <c r="K10">
        <f t="shared" si="2"/>
        <v>0.13390515169817796</v>
      </c>
      <c r="L10">
        <f t="shared" si="65"/>
        <v>2184178</v>
      </c>
      <c r="M10">
        <f t="shared" si="66"/>
        <v>17691.841800000002</v>
      </c>
      <c r="N10">
        <f t="shared" si="67"/>
        <v>9.9933298604262005E-2</v>
      </c>
      <c r="O10" s="5">
        <v>50084462</v>
      </c>
      <c r="P10">
        <f t="shared" si="68"/>
        <v>405684.1422</v>
      </c>
      <c r="Q10">
        <f t="shared" si="3"/>
        <v>2.2915282071698435</v>
      </c>
      <c r="R10">
        <f t="shared" si="69"/>
        <v>49341961</v>
      </c>
      <c r="S10">
        <f t="shared" si="70"/>
        <v>399669.88410000002</v>
      </c>
      <c r="T10">
        <f t="shared" si="71"/>
        <v>2.2575563540759274</v>
      </c>
      <c r="U10">
        <v>523627.93795007799</v>
      </c>
      <c r="V10">
        <f t="shared" si="84"/>
        <v>0.116523329200174</v>
      </c>
      <c r="W10">
        <v>509436.64693309303</v>
      </c>
      <c r="X10">
        <f t="shared" si="85"/>
        <v>0.12165239670961843</v>
      </c>
      <c r="Y10">
        <v>512815.72846757597</v>
      </c>
      <c r="Z10">
        <f t="shared" si="86"/>
        <v>0.11879334295842842</v>
      </c>
      <c r="AA10" s="21">
        <v>2016320.72689588</v>
      </c>
      <c r="AB10">
        <f t="shared" si="87"/>
        <v>0.44869340767608629</v>
      </c>
      <c r="AC10">
        <v>1912129.3788439501</v>
      </c>
      <c r="AD10">
        <f t="shared" si="88"/>
        <v>0.45661246232603891</v>
      </c>
      <c r="AE10">
        <v>1995864.7817454699</v>
      </c>
      <c r="AF10">
        <f t="shared" si="89"/>
        <v>0.46234043995694141</v>
      </c>
      <c r="AG10">
        <f t="shared" si="90"/>
        <v>1492692.788945802</v>
      </c>
      <c r="AH10">
        <f t="shared" si="91"/>
        <v>0.33217007847591229</v>
      </c>
      <c r="AI10">
        <f t="shared" si="92"/>
        <v>1402692.7319108571</v>
      </c>
      <c r="AJ10">
        <f t="shared" si="93"/>
        <v>0.3349600656164205</v>
      </c>
      <c r="AK10">
        <f t="shared" si="94"/>
        <v>1483049.0532778939</v>
      </c>
      <c r="AL10">
        <f t="shared" si="95"/>
        <v>0.34354709699851299</v>
      </c>
      <c r="AM10" s="21">
        <v>39448255.274717197</v>
      </c>
      <c r="AN10">
        <f t="shared" si="96"/>
        <v>8.7784506948645848</v>
      </c>
      <c r="AO10">
        <v>31319926.1314517</v>
      </c>
      <c r="AP10">
        <f t="shared" si="97"/>
        <v>7.4791322956389381</v>
      </c>
      <c r="AQ10">
        <v>32515791.981850501</v>
      </c>
      <c r="AR10">
        <f t="shared" si="98"/>
        <v>7.5322565476053054</v>
      </c>
      <c r="AS10">
        <f t="shared" si="99"/>
        <v>38924627.336767122</v>
      </c>
      <c r="AT10">
        <f t="shared" si="100"/>
        <v>8.6619273656644111</v>
      </c>
      <c r="AU10">
        <f t="shared" si="101"/>
        <v>30810489.484518606</v>
      </c>
      <c r="AV10">
        <f t="shared" si="102"/>
        <v>7.35747989892932</v>
      </c>
      <c r="AW10">
        <f t="shared" si="103"/>
        <v>32002976.253382925</v>
      </c>
      <c r="AX10">
        <f t="shared" si="104"/>
        <v>7.4134632046468774</v>
      </c>
      <c r="AZ10" t="s">
        <v>6</v>
      </c>
      <c r="BA10" s="10">
        <v>17703650.381901301</v>
      </c>
      <c r="BB10" s="10">
        <v>449376053.31422001</v>
      </c>
      <c r="BC10" s="5">
        <v>418764168</v>
      </c>
      <c r="BD10" s="5">
        <v>431687261</v>
      </c>
      <c r="BE10">
        <v>1414261</v>
      </c>
      <c r="BF10">
        <f t="shared" si="6"/>
        <v>11455.5141</v>
      </c>
      <c r="BG10">
        <f t="shared" si="7"/>
        <v>6.4707073698829581E-2</v>
      </c>
      <c r="BH10" s="5">
        <v>4556314</v>
      </c>
      <c r="BI10">
        <f t="shared" si="72"/>
        <v>36906.143400000001</v>
      </c>
      <c r="BJ10">
        <f t="shared" si="8"/>
        <v>0.20846629143631126</v>
      </c>
      <c r="BK10">
        <f t="shared" si="73"/>
        <v>3142053</v>
      </c>
      <c r="BL10">
        <f t="shared" si="74"/>
        <v>25450.629300000001</v>
      </c>
      <c r="BM10">
        <f t="shared" si="75"/>
        <v>0.14375921773748168</v>
      </c>
      <c r="BN10" s="5">
        <v>50765825</v>
      </c>
      <c r="BO10">
        <f t="shared" si="76"/>
        <v>411203.1825</v>
      </c>
      <c r="BP10">
        <f t="shared" si="9"/>
        <v>2.3227027964830294</v>
      </c>
      <c r="BQ10">
        <f t="shared" si="77"/>
        <v>49351564</v>
      </c>
      <c r="BR10">
        <f t="shared" si="78"/>
        <v>399747.66839999997</v>
      </c>
      <c r="BS10">
        <f t="shared" si="79"/>
        <v>2.2579957227841998</v>
      </c>
      <c r="BT10" s="10">
        <v>910885.01048641303</v>
      </c>
      <c r="BU10">
        <f t="shared" si="105"/>
        <v>0.20269994446043371</v>
      </c>
      <c r="BV10" s="5">
        <v>716861.43649128801</v>
      </c>
      <c r="BW10">
        <f t="shared" si="106"/>
        <v>0.17118499892552602</v>
      </c>
      <c r="BX10" s="5">
        <v>741364.91426671494</v>
      </c>
      <c r="BY10">
        <f t="shared" si="107"/>
        <v>0.17173657442412113</v>
      </c>
      <c r="BZ10" s="21">
        <v>3040105.4276731801</v>
      </c>
      <c r="CA10">
        <f t="shared" si="108"/>
        <v>0.67651700735985332</v>
      </c>
      <c r="CB10">
        <v>2207059.2761543998</v>
      </c>
      <c r="CC10">
        <f t="shared" si="109"/>
        <v>0.52704109969466151</v>
      </c>
      <c r="CD10">
        <v>2313721.5333373002</v>
      </c>
      <c r="CE10">
        <f t="shared" si="110"/>
        <v>0.53597169580070148</v>
      </c>
      <c r="CF10">
        <f t="shared" si="111"/>
        <v>2129220.4171867669</v>
      </c>
      <c r="CG10">
        <f t="shared" si="112"/>
        <v>0.47381706289941961</v>
      </c>
      <c r="CH10">
        <f t="shared" si="130"/>
        <v>1490197.8396631118</v>
      </c>
      <c r="CI10">
        <f t="shared" si="113"/>
        <v>0.35585610076913549</v>
      </c>
      <c r="CJ10">
        <f t="shared" si="131"/>
        <v>1572356.6190705854</v>
      </c>
      <c r="CK10">
        <f t="shared" si="114"/>
        <v>0.36423512137658032</v>
      </c>
      <c r="CL10" s="21">
        <v>40199040.702372797</v>
      </c>
      <c r="CM10">
        <f t="shared" si="115"/>
        <v>8.945523555583005</v>
      </c>
      <c r="CN10">
        <v>30487024.678436302</v>
      </c>
      <c r="CO10">
        <f t="shared" si="116"/>
        <v>7.2802371855359649</v>
      </c>
      <c r="CP10">
        <v>31502135.114567101</v>
      </c>
      <c r="CQ10">
        <f t="shared" si="117"/>
        <v>7.2974437655613604</v>
      </c>
      <c r="CR10">
        <f t="shared" si="118"/>
        <v>39288155.69188638</v>
      </c>
      <c r="CS10">
        <f t="shared" si="119"/>
        <v>8.7428236111225708</v>
      </c>
      <c r="CT10">
        <f t="shared" si="120"/>
        <v>29770163.241945013</v>
      </c>
      <c r="CU10">
        <f t="shared" si="121"/>
        <v>7.1090521866104393</v>
      </c>
      <c r="CV10">
        <f t="shared" si="122"/>
        <v>30760770.200300384</v>
      </c>
      <c r="CW10">
        <f t="shared" si="123"/>
        <v>7.1257071911372396</v>
      </c>
      <c r="CZ10" t="s">
        <v>6</v>
      </c>
      <c r="DA10" s="10">
        <v>17703650.381901301</v>
      </c>
      <c r="DB10" s="10">
        <v>449376053.31422001</v>
      </c>
      <c r="DC10" s="5">
        <v>418764168</v>
      </c>
      <c r="DD10" s="5">
        <v>431687261</v>
      </c>
      <c r="DE10">
        <f t="shared" si="12"/>
        <v>671760</v>
      </c>
      <c r="DF10">
        <f t="shared" si="13"/>
        <v>5441.2560000000003</v>
      </c>
      <c r="DG10">
        <f t="shared" si="14"/>
        <v>3.0735220604913634E-2</v>
      </c>
      <c r="DH10">
        <f t="shared" si="15"/>
        <v>47.499011851419219</v>
      </c>
      <c r="DI10">
        <f t="shared" si="16"/>
        <v>1629635</v>
      </c>
      <c r="DJ10">
        <f t="shared" si="17"/>
        <v>13200.0435</v>
      </c>
      <c r="DK10">
        <f t="shared" si="18"/>
        <v>7.4561139738133303E-2</v>
      </c>
      <c r="DL10">
        <f t="shared" si="124"/>
        <v>35.766520920199966</v>
      </c>
      <c r="DM10">
        <f t="shared" si="19"/>
        <v>957875</v>
      </c>
      <c r="DN10">
        <f t="shared" si="20"/>
        <v>7758.7874999999985</v>
      </c>
      <c r="DO10">
        <f t="shared" si="21"/>
        <v>4.3825919133219676E-2</v>
      </c>
      <c r="DP10">
        <f t="shared" si="80"/>
        <v>30.485641076073517</v>
      </c>
      <c r="DQ10">
        <f t="shared" si="22"/>
        <v>681363</v>
      </c>
      <c r="DR10">
        <f t="shared" si="23"/>
        <v>5519.0402999999933</v>
      </c>
      <c r="DS10">
        <f t="shared" si="24"/>
        <v>3.1174589313185841E-2</v>
      </c>
      <c r="DT10">
        <f t="shared" si="25"/>
        <v>1.3421686735121479</v>
      </c>
      <c r="DU10">
        <f t="shared" si="26"/>
        <v>9603</v>
      </c>
      <c r="DV10">
        <f t="shared" si="27"/>
        <v>77.78429999994114</v>
      </c>
      <c r="DW10">
        <f t="shared" si="28"/>
        <v>4.3936870827243624E-4</v>
      </c>
      <c r="DX10">
        <f t="shared" si="29"/>
        <v>1.945834989141064E-2</v>
      </c>
      <c r="DY10">
        <f t="shared" si="81"/>
        <v>387257.07253633504</v>
      </c>
      <c r="DZ10">
        <f t="shared" si="81"/>
        <v>8.6176615260259715E-2</v>
      </c>
      <c r="EA10">
        <f t="shared" si="125"/>
        <v>42.514375368800891</v>
      </c>
      <c r="EB10">
        <f t="shared" si="82"/>
        <v>207424.78955819499</v>
      </c>
      <c r="EC10">
        <f t="shared" si="82"/>
        <v>4.9532602215907592E-2</v>
      </c>
      <c r="ED10">
        <f t="shared" si="126"/>
        <v>28.935130138042492</v>
      </c>
      <c r="EE10">
        <f t="shared" si="83"/>
        <v>228549.18579913897</v>
      </c>
      <c r="EF10">
        <f t="shared" si="83"/>
        <v>5.2943231465692714E-2</v>
      </c>
      <c r="EG10">
        <f t="shared" si="127"/>
        <v>30.828163216382759</v>
      </c>
      <c r="EH10">
        <f t="shared" si="30"/>
        <v>1023784.7007773002</v>
      </c>
      <c r="EI10">
        <f t="shared" si="31"/>
        <v>0.22782359968376703</v>
      </c>
      <c r="EJ10">
        <f t="shared" si="128"/>
        <v>33.675960427493436</v>
      </c>
      <c r="EK10">
        <f t="shared" si="32"/>
        <v>294929.89731044974</v>
      </c>
      <c r="EL10">
        <f t="shared" si="33"/>
        <v>7.0428637368622593E-2</v>
      </c>
      <c r="EM10">
        <f t="shared" si="34"/>
        <v>13.363025655764806</v>
      </c>
      <c r="EN10">
        <f t="shared" si="35"/>
        <v>317856.75159183028</v>
      </c>
      <c r="EO10">
        <f t="shared" si="36"/>
        <v>7.3631255843760068E-2</v>
      </c>
      <c r="EP10">
        <f t="shared" si="37"/>
        <v>13.737900045964274</v>
      </c>
      <c r="EQ10">
        <f t="shared" si="38"/>
        <v>636527.62824096484</v>
      </c>
      <c r="ER10">
        <f t="shared" si="39"/>
        <v>0.14164698442350732</v>
      </c>
      <c r="ES10">
        <f t="shared" si="40"/>
        <v>29.894867769583826</v>
      </c>
      <c r="ET10">
        <f t="shared" si="41"/>
        <v>87505.107752254698</v>
      </c>
      <c r="EU10">
        <f t="shared" si="42"/>
        <v>2.0896035152714987E-2</v>
      </c>
      <c r="EV10">
        <f t="shared" si="43"/>
        <v>5.8720463433255734</v>
      </c>
      <c r="EW10">
        <f t="shared" si="44"/>
        <v>89307.565792691428</v>
      </c>
      <c r="EX10">
        <f t="shared" si="45"/>
        <v>2.0688024378067327E-2</v>
      </c>
      <c r="EY10">
        <f t="shared" si="46"/>
        <v>5.6798543478947252</v>
      </c>
      <c r="EZ10">
        <f t="shared" si="47"/>
        <v>750785.42765560001</v>
      </c>
      <c r="FA10">
        <f t="shared" si="48"/>
        <v>0.1670728607184202</v>
      </c>
      <c r="FB10">
        <f t="shared" si="129"/>
        <v>1.8676700103723731</v>
      </c>
      <c r="FC10">
        <f t="shared" si="49"/>
        <v>-832901.45301539823</v>
      </c>
      <c r="FD10">
        <f t="shared" si="50"/>
        <v>-0.19889511010297323</v>
      </c>
      <c r="FE10">
        <f t="shared" si="51"/>
        <v>-2.7319866789248124</v>
      </c>
      <c r="FF10">
        <f t="shared" si="52"/>
        <v>-1013656.8672834001</v>
      </c>
      <c r="FG10">
        <f t="shared" si="53"/>
        <v>-0.23481278204394496</v>
      </c>
      <c r="FH10">
        <f t="shared" si="54"/>
        <v>-3.2177402058525053</v>
      </c>
      <c r="FI10">
        <f t="shared" si="55"/>
        <v>363528.35511925817</v>
      </c>
      <c r="FJ10">
        <f t="shared" si="56"/>
        <v>8.0896245458159655E-2</v>
      </c>
      <c r="FK10">
        <f t="shared" si="57"/>
        <v>0.92528740206131932</v>
      </c>
      <c r="FL10">
        <f t="shared" si="58"/>
        <v>-1040326.2425735928</v>
      </c>
      <c r="FM10">
        <f t="shared" si="59"/>
        <v>-0.24842771231888072</v>
      </c>
      <c r="FN10">
        <f t="shared" si="60"/>
        <v>-3.4945264966092453</v>
      </c>
      <c r="FO10">
        <f t="shared" si="61"/>
        <v>-1242206.0530825406</v>
      </c>
      <c r="FP10">
        <f t="shared" si="62"/>
        <v>-0.28775601350963775</v>
      </c>
      <c r="FQ10">
        <f t="shared" si="63"/>
        <v>-4.0382800722929071</v>
      </c>
    </row>
    <row r="11" spans="1:173" x14ac:dyDescent="0.3">
      <c r="A11" s="1" t="s">
        <v>7</v>
      </c>
      <c r="B11" s="11">
        <v>147274105.256735</v>
      </c>
      <c r="C11" s="11">
        <v>7870443909.0828505</v>
      </c>
      <c r="D11" s="1">
        <v>7577500748</v>
      </c>
      <c r="E11" s="1">
        <v>7875952969</v>
      </c>
      <c r="F11" s="1">
        <v>14098727</v>
      </c>
      <c r="G11" s="1">
        <f>(F11*90*90)/1000000</f>
        <v>114199.6887</v>
      </c>
      <c r="H11" s="1">
        <f>(G11/B11)*100</f>
        <v>7.754227296164648E-2</v>
      </c>
      <c r="I11" s="1">
        <v>36354647</v>
      </c>
      <c r="J11" s="1">
        <f t="shared" si="1"/>
        <v>294472.64069999999</v>
      </c>
      <c r="K11" s="1">
        <f t="shared" si="2"/>
        <v>0.19994868764380658</v>
      </c>
      <c r="L11" s="1">
        <f t="shared" si="65"/>
        <v>22255920</v>
      </c>
      <c r="M11" s="1">
        <f t="shared" si="66"/>
        <v>180272.95199999999</v>
      </c>
      <c r="N11" s="1">
        <f t="shared" si="67"/>
        <v>0.1224064146821601</v>
      </c>
      <c r="O11" s="1">
        <v>357609453</v>
      </c>
      <c r="P11" s="1">
        <f t="shared" si="68"/>
        <v>2896636.5693000001</v>
      </c>
      <c r="Q11" s="1">
        <f t="shared" si="3"/>
        <v>1.9668335884644825</v>
      </c>
      <c r="R11" s="1">
        <f t="shared" si="69"/>
        <v>343510726</v>
      </c>
      <c r="S11" s="1">
        <f t="shared" si="70"/>
        <v>2782436.8806000003</v>
      </c>
      <c r="T11" s="1">
        <f t="shared" si="71"/>
        <v>1.8892913155028361</v>
      </c>
      <c r="U11" s="1">
        <v>15415138.9635393</v>
      </c>
      <c r="V11" s="1">
        <f t="shared" si="84"/>
        <v>0.195861112049214</v>
      </c>
      <c r="W11" s="1">
        <v>12261478.772846401</v>
      </c>
      <c r="X11" s="1">
        <f t="shared" si="85"/>
        <v>0.16181428653877317</v>
      </c>
      <c r="Y11" s="1">
        <v>12759909.1716475</v>
      </c>
      <c r="Z11" s="1">
        <f>(Y11/E11)*100</f>
        <v>0.16201098739252134</v>
      </c>
      <c r="AA11" s="11">
        <v>49149789.777992703</v>
      </c>
      <c r="AB11" s="1">
        <f t="shared" si="87"/>
        <v>0.62448561155834692</v>
      </c>
      <c r="AC11" s="1">
        <v>40203379.516076498</v>
      </c>
      <c r="AD11" s="1">
        <f t="shared" si="88"/>
        <v>0.53056252784518365</v>
      </c>
      <c r="AE11" s="1">
        <v>41968261.902417101</v>
      </c>
      <c r="AF11" s="1">
        <f t="shared" si="89"/>
        <v>0.53286582674636973</v>
      </c>
      <c r="AG11" s="1">
        <f>AA11-U11</f>
        <v>33734650.814453401</v>
      </c>
      <c r="AH11" s="1">
        <f t="shared" si="91"/>
        <v>0.42862449950913295</v>
      </c>
      <c r="AI11" s="1">
        <f t="shared" si="92"/>
        <v>27941900.743230097</v>
      </c>
      <c r="AJ11" s="1">
        <f t="shared" si="93"/>
        <v>0.36874824130641048</v>
      </c>
      <c r="AK11" s="1">
        <f t="shared" si="94"/>
        <v>29208352.730769601</v>
      </c>
      <c r="AL11" s="1">
        <f t="shared" si="95"/>
        <v>0.37085483935384839</v>
      </c>
      <c r="AM11" s="11">
        <v>1030301175.01897</v>
      </c>
      <c r="AN11" s="1">
        <f t="shared" si="96"/>
        <v>13.090763201170338</v>
      </c>
      <c r="AO11" s="1">
        <v>829782555.90209103</v>
      </c>
      <c r="AP11" s="1">
        <f t="shared" si="97"/>
        <v>10.950610016384402</v>
      </c>
      <c r="AQ11" s="1">
        <v>847772416.33814096</v>
      </c>
      <c r="AR11" s="1">
        <f t="shared" si="98"/>
        <v>10.764061437073076</v>
      </c>
      <c r="AS11" s="1">
        <f>AM11-U11</f>
        <v>1014886036.0554308</v>
      </c>
      <c r="AT11" s="1">
        <f t="shared" si="100"/>
        <v>12.894902089121125</v>
      </c>
      <c r="AU11" s="1">
        <f t="shared" si="101"/>
        <v>817521077.12924457</v>
      </c>
      <c r="AV11" s="1">
        <f>AP11-X11</f>
        <v>10.78879572984563</v>
      </c>
      <c r="AW11" s="1">
        <f>AQ11-Y11</f>
        <v>835012507.16649342</v>
      </c>
      <c r="AX11" s="1">
        <f t="shared" si="104"/>
        <v>10.602050449680554</v>
      </c>
      <c r="AZ11" s="1" t="s">
        <v>7</v>
      </c>
      <c r="BA11" s="11">
        <v>147274105.256735</v>
      </c>
      <c r="BB11" s="11">
        <v>7870443909.0828505</v>
      </c>
      <c r="BC11" s="1">
        <v>7577500748</v>
      </c>
      <c r="BD11" s="1">
        <v>7875952969</v>
      </c>
      <c r="BE11" s="1">
        <v>21325572</v>
      </c>
      <c r="BF11" s="1">
        <f>(BE11*90*90)/1000000</f>
        <v>172737.13320000001</v>
      </c>
      <c r="BG11" s="1">
        <f t="shared" si="7"/>
        <v>0.11728954855904689</v>
      </c>
      <c r="BH11" s="1">
        <v>56803427</v>
      </c>
      <c r="BI11" s="1">
        <f>(BH11*90*90)/1000000</f>
        <v>460107.75870000001</v>
      </c>
      <c r="BJ11" s="1">
        <f t="shared" si="8"/>
        <v>0.31241592532368062</v>
      </c>
      <c r="BK11" s="1">
        <f t="shared" si="73"/>
        <v>35477855</v>
      </c>
      <c r="BL11" s="1">
        <f t="shared" si="74"/>
        <v>287370.62549999997</v>
      </c>
      <c r="BM11" s="1">
        <f t="shared" si="75"/>
        <v>0.19512637676463374</v>
      </c>
      <c r="BN11" s="1">
        <v>371651326</v>
      </c>
      <c r="BO11" s="1">
        <f t="shared" si="76"/>
        <v>3010375.7406000001</v>
      </c>
      <c r="BP11" s="1">
        <f t="shared" si="9"/>
        <v>2.0440631673519079</v>
      </c>
      <c r="BQ11" s="1">
        <f t="shared" si="77"/>
        <v>350325754</v>
      </c>
      <c r="BR11" s="1">
        <f t="shared" si="78"/>
        <v>2837638.6074000001</v>
      </c>
      <c r="BS11" s="1">
        <f t="shared" si="79"/>
        <v>1.926773618792861</v>
      </c>
      <c r="BT11" s="1">
        <v>29848430.937973499</v>
      </c>
      <c r="BU11" s="1">
        <f>(BT11/BB11)*100</f>
        <v>0.37924710833053588</v>
      </c>
      <c r="BV11" s="1">
        <v>21891811.2724883</v>
      </c>
      <c r="BW11" s="1">
        <f t="shared" si="106"/>
        <v>0.28890543202211372</v>
      </c>
      <c r="BX11" s="1">
        <v>22832249.0664615</v>
      </c>
      <c r="BY11" s="1">
        <f t="shared" si="107"/>
        <v>0.28989824033142347</v>
      </c>
      <c r="BZ11" s="11">
        <v>102842463.528832</v>
      </c>
      <c r="CA11" s="1">
        <f t="shared" si="108"/>
        <v>1.3066920330903715</v>
      </c>
      <c r="CB11" s="1">
        <v>76951241.673492193</v>
      </c>
      <c r="CC11" s="1">
        <f t="shared" si="109"/>
        <v>1.0155227195959386</v>
      </c>
      <c r="CD11" s="1">
        <v>80014179.263803303</v>
      </c>
      <c r="CE11" s="1">
        <f t="shared" si="110"/>
        <v>1.0159301303441202</v>
      </c>
      <c r="CF11" s="1">
        <f>BZ11-BT11</f>
        <v>72994032.590858504</v>
      </c>
      <c r="CG11" s="1">
        <f t="shared" si="112"/>
        <v>0.92744492475983564</v>
      </c>
      <c r="CH11" s="1">
        <f t="shared" si="130"/>
        <v>55059430.401003897</v>
      </c>
      <c r="CI11" s="1">
        <f t="shared" si="113"/>
        <v>0.72661728757382493</v>
      </c>
      <c r="CJ11" s="1">
        <f t="shared" si="131"/>
        <v>57181930.1973418</v>
      </c>
      <c r="CK11" s="1">
        <f t="shared" si="114"/>
        <v>0.72603189001269675</v>
      </c>
      <c r="CL11" s="11">
        <v>1073995954.48259</v>
      </c>
      <c r="CM11" s="1">
        <f t="shared" si="115"/>
        <v>13.645938741055632</v>
      </c>
      <c r="CN11" s="1">
        <v>846302385.449893</v>
      </c>
      <c r="CO11" s="1">
        <f t="shared" si="116"/>
        <v>11.168621602225054</v>
      </c>
      <c r="CP11" s="1">
        <v>863731327.325104</v>
      </c>
      <c r="CQ11" s="1">
        <f t="shared" si="117"/>
        <v>10.966689754557676</v>
      </c>
      <c r="CR11" s="1">
        <f t="shared" si="118"/>
        <v>1044147523.5446165</v>
      </c>
      <c r="CS11" s="1">
        <f t="shared" si="119"/>
        <v>13.266691632725097</v>
      </c>
      <c r="CT11" s="1">
        <f t="shared" si="120"/>
        <v>824410574.17740464</v>
      </c>
      <c r="CU11" s="1">
        <f t="shared" si="121"/>
        <v>10.87971617020294</v>
      </c>
      <c r="CV11" s="1">
        <f t="shared" si="122"/>
        <v>840899078.25864255</v>
      </c>
      <c r="CW11" s="1">
        <f t="shared" si="123"/>
        <v>10.676791514226252</v>
      </c>
      <c r="CZ11" s="1" t="s">
        <v>7</v>
      </c>
      <c r="DA11" s="11">
        <v>147274105.256735</v>
      </c>
      <c r="DB11" s="11">
        <v>7870443909.0828505</v>
      </c>
      <c r="DC11" s="1">
        <v>7577500748</v>
      </c>
      <c r="DD11" s="1">
        <v>7875952969</v>
      </c>
      <c r="DE11" s="1">
        <f t="shared" si="12"/>
        <v>7226845</v>
      </c>
      <c r="DF11" s="1">
        <f t="shared" si="13"/>
        <v>58537.444500000012</v>
      </c>
      <c r="DG11" s="1">
        <f t="shared" si="14"/>
        <v>3.9747275597400406E-2</v>
      </c>
      <c r="DH11" s="1">
        <f t="shared" si="15"/>
        <v>33.888164875483767</v>
      </c>
      <c r="DI11" s="1">
        <f t="shared" si="16"/>
        <v>20448780</v>
      </c>
      <c r="DJ11" s="1">
        <f t="shared" si="17"/>
        <v>165635.11800000002</v>
      </c>
      <c r="DK11" s="1">
        <f t="shared" si="18"/>
        <v>0.11246723767987404</v>
      </c>
      <c r="DL11" s="1">
        <f>((BJ11-K11)/BJ11)*100</f>
        <v>35.999201245375566</v>
      </c>
      <c r="DM11" s="1">
        <f t="shared" si="19"/>
        <v>13221935</v>
      </c>
      <c r="DN11" s="1">
        <f t="shared" si="20"/>
        <v>107097.67349999998</v>
      </c>
      <c r="DO11" s="1">
        <f t="shared" si="21"/>
        <v>7.2719962082473638E-2</v>
      </c>
      <c r="DP11" s="1">
        <f t="shared" si="80"/>
        <v>37.268135291719304</v>
      </c>
      <c r="DQ11" s="1">
        <f t="shared" si="22"/>
        <v>14041873</v>
      </c>
      <c r="DR11" s="1">
        <f>BO11-P11</f>
        <v>113739.17130000005</v>
      </c>
      <c r="DS11" s="1">
        <f t="shared" si="24"/>
        <v>7.7229578887425321E-2</v>
      </c>
      <c r="DT11" s="1">
        <f t="shared" si="25"/>
        <v>3.7782383695840749</v>
      </c>
      <c r="DU11" s="1">
        <f t="shared" si="26"/>
        <v>6815028</v>
      </c>
      <c r="DV11" s="1">
        <f t="shared" si="27"/>
        <v>55201.726799999829</v>
      </c>
      <c r="DW11" s="1">
        <f t="shared" si="28"/>
        <v>3.7482303290024888E-2</v>
      </c>
      <c r="DX11" s="1">
        <f t="shared" si="29"/>
        <v>1.9453402789222247</v>
      </c>
      <c r="DY11" s="1">
        <f>BT11-U11</f>
        <v>14433291.974434199</v>
      </c>
      <c r="DZ11" s="1">
        <f t="shared" si="81"/>
        <v>0.18338599628132188</v>
      </c>
      <c r="EA11" s="1">
        <f t="shared" si="125"/>
        <v>48.355278722782067</v>
      </c>
      <c r="EB11" s="1">
        <f t="shared" si="82"/>
        <v>9630332.499641899</v>
      </c>
      <c r="EC11" s="1">
        <f t="shared" si="82"/>
        <v>0.12709114548334055</v>
      </c>
      <c r="ED11" s="1">
        <f t="shared" si="126"/>
        <v>43.990569714733709</v>
      </c>
      <c r="EE11" s="1">
        <f t="shared" si="83"/>
        <v>10072339.894814</v>
      </c>
      <c r="EF11" s="1">
        <f t="shared" si="83"/>
        <v>0.12788725293890213</v>
      </c>
      <c r="EG11" s="1">
        <f t="shared" si="127"/>
        <v>44.114532324410185</v>
      </c>
      <c r="EH11" s="1">
        <f t="shared" si="30"/>
        <v>53692673.7508393</v>
      </c>
      <c r="EI11" s="1">
        <f t="shared" si="31"/>
        <v>0.6822064215320246</v>
      </c>
      <c r="EJ11" s="1">
        <f t="shared" si="128"/>
        <v>52.208661586355809</v>
      </c>
      <c r="EK11" s="1">
        <f t="shared" si="32"/>
        <v>36747862.157415695</v>
      </c>
      <c r="EL11" s="1">
        <f t="shared" si="33"/>
        <v>0.484960191750755</v>
      </c>
      <c r="EM11" s="1">
        <f t="shared" si="34"/>
        <v>47.754735801845321</v>
      </c>
      <c r="EN11" s="1">
        <f t="shared" si="35"/>
        <v>38045917.361386202</v>
      </c>
      <c r="EO11" s="1">
        <f t="shared" si="36"/>
        <v>0.48306430359775043</v>
      </c>
      <c r="EP11" s="1">
        <f t="shared" si="37"/>
        <v>47.548969084529944</v>
      </c>
      <c r="EQ11" s="1">
        <f t="shared" si="38"/>
        <v>39259381.776405104</v>
      </c>
      <c r="ER11" s="1">
        <f t="shared" si="39"/>
        <v>0.49882042525070269</v>
      </c>
      <c r="ES11" s="1">
        <f t="shared" si="40"/>
        <v>53.784371657419292</v>
      </c>
      <c r="ET11" s="1">
        <f t="shared" si="41"/>
        <v>27117529.6577738</v>
      </c>
      <c r="EU11" s="1">
        <f t="shared" si="42"/>
        <v>0.35786904626741445</v>
      </c>
      <c r="EV11" s="1">
        <f t="shared" si="43"/>
        <v>49.251380663174032</v>
      </c>
      <c r="EW11" s="1">
        <f t="shared" si="44"/>
        <v>27973577.466572199</v>
      </c>
      <c r="EX11" s="1">
        <f t="shared" si="45"/>
        <v>0.35517705065884836</v>
      </c>
      <c r="EY11" s="1">
        <f t="shared" si="46"/>
        <v>48.920309912645443</v>
      </c>
      <c r="EZ11" s="1">
        <f t="shared" si="47"/>
        <v>43694779.463619947</v>
      </c>
      <c r="FA11" s="1">
        <f t="shared" si="48"/>
        <v>0.555175539885294</v>
      </c>
      <c r="FB11" s="1">
        <f t="shared" si="129"/>
        <v>4.0684305449428271</v>
      </c>
      <c r="FC11" s="1">
        <f t="shared" si="49"/>
        <v>16519829.547801971</v>
      </c>
      <c r="FD11" s="1">
        <f t="shared" si="50"/>
        <v>0.21801158584065128</v>
      </c>
      <c r="FE11" s="1">
        <f t="shared" si="51"/>
        <v>1.9520008252156935</v>
      </c>
      <c r="FF11" s="1">
        <f t="shared" si="52"/>
        <v>15958910.986963034</v>
      </c>
      <c r="FG11" s="1">
        <f t="shared" si="53"/>
        <v>0.20262831748459931</v>
      </c>
      <c r="FH11" s="1">
        <f t="shared" si="54"/>
        <v>1.8476707376570807</v>
      </c>
      <c r="FI11" s="1">
        <f t="shared" si="55"/>
        <v>29261487.489185691</v>
      </c>
      <c r="FJ11" s="1">
        <f t="shared" si="56"/>
        <v>0.37178954360397221</v>
      </c>
      <c r="FK11" s="1">
        <f t="shared" si="57"/>
        <v>2.8024284719701691</v>
      </c>
      <c r="FL11" s="1">
        <f t="shared" si="58"/>
        <v>6889497.0481600761</v>
      </c>
      <c r="FM11" s="1">
        <f t="shared" si="59"/>
        <v>9.0920440357310284E-2</v>
      </c>
      <c r="FN11" s="1">
        <f t="shared" si="60"/>
        <v>0.83568761293902705</v>
      </c>
      <c r="FO11" s="1">
        <f t="shared" si="61"/>
        <v>5886571.0921491385</v>
      </c>
      <c r="FP11" s="1">
        <f t="shared" si="62"/>
        <v>7.4741064545698066E-2</v>
      </c>
      <c r="FQ11" s="1">
        <f t="shared" si="63"/>
        <v>0.70003300566569659</v>
      </c>
    </row>
    <row r="12" spans="1:173" x14ac:dyDescent="0.3">
      <c r="B12" s="21"/>
      <c r="AA12" s="13"/>
      <c r="AM12" s="13"/>
      <c r="BA12" s="21"/>
      <c r="BZ12" s="13"/>
      <c r="CL12" s="13"/>
      <c r="DA12" s="21"/>
    </row>
    <row r="13" spans="1:173" x14ac:dyDescent="0.3">
      <c r="A13" t="s">
        <v>8</v>
      </c>
      <c r="B13" s="21">
        <v>5005791.5045610601</v>
      </c>
      <c r="C13" s="21">
        <v>348785497.78164297</v>
      </c>
      <c r="D13">
        <v>308991616</v>
      </c>
      <c r="E13">
        <v>316519566</v>
      </c>
      <c r="F13">
        <v>439570</v>
      </c>
      <c r="G13">
        <f>(F13*90*90)/1000000</f>
        <v>3560.5169999999998</v>
      </c>
      <c r="H13">
        <f>(G13/B13)*100</f>
        <v>7.112795242781908E-2</v>
      </c>
      <c r="I13">
        <v>2829628</v>
      </c>
      <c r="J13">
        <f t="shared" ref="J13:J20" si="132">(I13*90*90)/1000000</f>
        <v>22919.986799999999</v>
      </c>
      <c r="K13">
        <f t="shared" ref="K13:K20" si="133">(J13/B13)*100</f>
        <v>0.4578693854731325</v>
      </c>
      <c r="L13">
        <f t="shared" si="65"/>
        <v>2390058</v>
      </c>
      <c r="M13">
        <f t="shared" si="66"/>
        <v>19359.469799999999</v>
      </c>
      <c r="N13">
        <f t="shared" si="67"/>
        <v>0.38674143304531339</v>
      </c>
      <c r="O13">
        <v>33089317</v>
      </c>
      <c r="P13">
        <f t="shared" ref="P13:P20" si="134">(O13*90*90)/1000000</f>
        <v>268023.46769999998</v>
      </c>
      <c r="Q13">
        <f t="shared" ref="Q13:Q20" si="135">(P13/B13)*100</f>
        <v>5.354267501069284</v>
      </c>
      <c r="R13">
        <f t="shared" si="69"/>
        <v>32649747</v>
      </c>
      <c r="S13">
        <f t="shared" si="70"/>
        <v>264462.95069999999</v>
      </c>
      <c r="T13">
        <f t="shared" si="71"/>
        <v>5.283139548641465</v>
      </c>
      <c r="U13">
        <v>300765.178733546</v>
      </c>
      <c r="V13">
        <f t="shared" ref="V13:V20" si="136">(U13/C13)*100</f>
        <v>8.6232134262027124E-2</v>
      </c>
      <c r="W13">
        <v>205736.93264905701</v>
      </c>
      <c r="X13">
        <f t="shared" si="85"/>
        <v>6.6583338186450014E-2</v>
      </c>
      <c r="Y13">
        <v>199108.529706045</v>
      </c>
      <c r="Z13">
        <f t="shared" si="86"/>
        <v>6.2905599240599547E-2</v>
      </c>
      <c r="AA13" s="21">
        <v>1155861.21621616</v>
      </c>
      <c r="AB13">
        <f t="shared" ref="AB13:AB20" si="137">(AA13/C13)*100</f>
        <v>0.33139600802433206</v>
      </c>
      <c r="AC13">
        <v>940961.05608375894</v>
      </c>
      <c r="AD13">
        <f t="shared" si="88"/>
        <v>0.30452640374674728</v>
      </c>
      <c r="AE13">
        <v>927086.39857484202</v>
      </c>
      <c r="AF13">
        <f t="shared" si="89"/>
        <v>0.29290018632682002</v>
      </c>
      <c r="AG13">
        <f t="shared" si="90"/>
        <v>855096.03748261393</v>
      </c>
      <c r="AH13">
        <f t="shared" si="91"/>
        <v>0.24516387376230492</v>
      </c>
      <c r="AI13">
        <f t="shared" si="92"/>
        <v>735224.12343470193</v>
      </c>
      <c r="AJ13">
        <f t="shared" si="93"/>
        <v>0.23794306556029726</v>
      </c>
      <c r="AK13">
        <f t="shared" si="94"/>
        <v>727977.86886879709</v>
      </c>
      <c r="AL13">
        <f t="shared" si="95"/>
        <v>0.22999458708622048</v>
      </c>
      <c r="AM13" s="21">
        <v>27305528.686657201</v>
      </c>
      <c r="AN13">
        <f t="shared" ref="AN13:AN20" si="138">(AM13/C13)*100</f>
        <v>7.8287454209898995</v>
      </c>
      <c r="AO13">
        <v>21327681.931408498</v>
      </c>
      <c r="AP13">
        <f t="shared" si="97"/>
        <v>6.9023497166371337</v>
      </c>
      <c r="AQ13">
        <v>21768989.323207401</v>
      </c>
      <c r="AR13">
        <f t="shared" si="98"/>
        <v>6.8776125275008742</v>
      </c>
      <c r="AS13">
        <f t="shared" si="99"/>
        <v>27004763.507923655</v>
      </c>
      <c r="AT13">
        <f t="shared" si="100"/>
        <v>7.7425132867278723</v>
      </c>
      <c r="AU13">
        <f t="shared" si="101"/>
        <v>21121944.998759441</v>
      </c>
      <c r="AV13">
        <f t="shared" si="102"/>
        <v>6.8357663784506837</v>
      </c>
      <c r="AW13">
        <f t="shared" si="103"/>
        <v>21569880.793501355</v>
      </c>
      <c r="AX13">
        <f t="shared" si="104"/>
        <v>6.814706928260275</v>
      </c>
      <c r="AZ13" t="s">
        <v>8</v>
      </c>
      <c r="BA13" s="21">
        <v>5005791.5045610601</v>
      </c>
      <c r="BB13" s="21">
        <v>348785497.78164297</v>
      </c>
      <c r="BC13">
        <v>308991616</v>
      </c>
      <c r="BD13">
        <v>316519566</v>
      </c>
      <c r="BE13">
        <v>1515044</v>
      </c>
      <c r="BF13">
        <f>(BE13*90*90)/1000000</f>
        <v>12271.856400000001</v>
      </c>
      <c r="BG13">
        <f t="shared" ref="BG13:BG20" si="139">(BF13/BA13)*100</f>
        <v>0.24515316686319072</v>
      </c>
      <c r="BH13">
        <v>6278472</v>
      </c>
      <c r="BI13">
        <f t="shared" ref="BI13:BI20" si="140">(BH13*90*90)/1000000</f>
        <v>50855.623200000002</v>
      </c>
      <c r="BJ13">
        <f t="shared" ref="BJ13:BJ20" si="141">(BI13/BA13)*100</f>
        <v>1.0159357047464435</v>
      </c>
      <c r="BK13">
        <f t="shared" si="73"/>
        <v>4763428</v>
      </c>
      <c r="BL13">
        <f t="shared" si="74"/>
        <v>38583.766799999998</v>
      </c>
      <c r="BM13">
        <f t="shared" si="75"/>
        <v>0.77078253788325268</v>
      </c>
      <c r="BN13">
        <v>33918487</v>
      </c>
      <c r="BO13">
        <f t="shared" si="76"/>
        <v>274739.74469999998</v>
      </c>
      <c r="BP13">
        <f t="shared" ref="BP13:BP20" si="142">(BO13/BA13)*100</f>
        <v>5.4884376316846009</v>
      </c>
      <c r="BQ13">
        <f t="shared" si="77"/>
        <v>32403443</v>
      </c>
      <c r="BR13">
        <f t="shared" si="78"/>
        <v>262467.88829999999</v>
      </c>
      <c r="BS13">
        <f t="shared" si="79"/>
        <v>5.2432844648214099</v>
      </c>
      <c r="BT13" s="21">
        <v>855619.71966327599</v>
      </c>
      <c r="BU13">
        <f t="shared" ref="BU13:BU20" si="143">(BT13/BB13)*100</f>
        <v>0.24531401824479998</v>
      </c>
      <c r="BV13">
        <v>451320.403774595</v>
      </c>
      <c r="BW13">
        <f t="shared" si="106"/>
        <v>0.14606234616236158</v>
      </c>
      <c r="BX13">
        <v>451925.12885467801</v>
      </c>
      <c r="BY13">
        <f t="shared" si="107"/>
        <v>0.14277952373240585</v>
      </c>
      <c r="BZ13" s="21">
        <v>2598562.2148614302</v>
      </c>
      <c r="CA13">
        <f t="shared" ref="CA13:CA20" si="144">(BZ13/BB13)*100</f>
        <v>0.74503161151736275</v>
      </c>
      <c r="CB13">
        <v>1496757.82008039</v>
      </c>
      <c r="CC13">
        <f t="shared" si="109"/>
        <v>0.48440078713345741</v>
      </c>
      <c r="CD13">
        <v>1510616.5175982499</v>
      </c>
      <c r="CE13">
        <f t="shared" si="110"/>
        <v>0.47725849516621988</v>
      </c>
      <c r="CF13">
        <f t="shared" si="111"/>
        <v>1742942.4951981544</v>
      </c>
      <c r="CG13">
        <f t="shared" si="112"/>
        <v>0.49971759327256277</v>
      </c>
      <c r="CH13">
        <f t="shared" si="130"/>
        <v>1045437.416305795</v>
      </c>
      <c r="CI13">
        <f t="shared" si="113"/>
        <v>0.33833844097109583</v>
      </c>
      <c r="CJ13">
        <f t="shared" si="131"/>
        <v>1058691.3887435719</v>
      </c>
      <c r="CK13">
        <f t="shared" si="114"/>
        <v>0.334478971433814</v>
      </c>
      <c r="CL13">
        <v>28228340.642167199</v>
      </c>
      <c r="CM13">
        <f t="shared" ref="CM13:CM20" si="145">(CL13/BB13)*100</f>
        <v>8.0933240692935975</v>
      </c>
      <c r="CN13">
        <v>21087963.780249901</v>
      </c>
      <c r="CO13">
        <f t="shared" si="116"/>
        <v>6.8247689219664469</v>
      </c>
      <c r="CP13">
        <v>21549158.313868798</v>
      </c>
      <c r="CQ13">
        <f t="shared" si="117"/>
        <v>6.8081599460643769</v>
      </c>
      <c r="CR13">
        <f t="shared" si="118"/>
        <v>27372720.922503922</v>
      </c>
      <c r="CS13">
        <f t="shared" si="119"/>
        <v>7.8480100510487976</v>
      </c>
      <c r="CT13">
        <f t="shared" si="120"/>
        <v>20636643.376475304</v>
      </c>
      <c r="CU13">
        <f t="shared" si="121"/>
        <v>6.6787065758040853</v>
      </c>
      <c r="CV13">
        <f t="shared" si="122"/>
        <v>21097233.185014121</v>
      </c>
      <c r="CW13">
        <f t="shared" si="123"/>
        <v>6.665380422331971</v>
      </c>
      <c r="CZ13" t="s">
        <v>8</v>
      </c>
      <c r="DA13" s="21">
        <v>5005791.5045610601</v>
      </c>
      <c r="DB13" s="21">
        <v>348785497.78164297</v>
      </c>
      <c r="DC13">
        <v>308991616</v>
      </c>
      <c r="DD13">
        <v>316519566</v>
      </c>
      <c r="DE13">
        <f t="shared" ref="DE13:DG20" si="146">BE13-F13</f>
        <v>1075474</v>
      </c>
      <c r="DF13">
        <f t="shared" si="146"/>
        <v>8711.3394000000008</v>
      </c>
      <c r="DG13">
        <f t="shared" si="146"/>
        <v>0.17402521443537164</v>
      </c>
      <c r="DH13">
        <f t="shared" ref="DH13:DH20" si="147">((BG13-H13)/BG13)*100</f>
        <v>70.9863211893516</v>
      </c>
      <c r="DI13">
        <f t="shared" ref="DI13:DK20" si="148">BH13-I13</f>
        <v>3448844</v>
      </c>
      <c r="DJ13">
        <f t="shared" si="148"/>
        <v>27935.636400000003</v>
      </c>
      <c r="DK13">
        <f t="shared" si="148"/>
        <v>0.55806631927331096</v>
      </c>
      <c r="DL13">
        <f t="shared" ref="DL13:DL20" si="149">((BJ13-K13)/BJ13)*100</f>
        <v>54.931263530362159</v>
      </c>
      <c r="DM13">
        <f t="shared" ref="DM13:DO20" si="150">BK13-L13</f>
        <v>2373370</v>
      </c>
      <c r="DN13">
        <f t="shared" si="150"/>
        <v>19224.296999999999</v>
      </c>
      <c r="DO13">
        <f t="shared" si="150"/>
        <v>0.3840411048379393</v>
      </c>
      <c r="DP13">
        <f t="shared" ref="DP13:DP20" si="151">((BM13-N13)/BM13)*100</f>
        <v>49.824832032729368</v>
      </c>
      <c r="DQ13">
        <f t="shared" ref="DQ13:DS20" si="152">BN13-O13</f>
        <v>829170</v>
      </c>
      <c r="DR13">
        <f t="shared" si="152"/>
        <v>6716.2770000000019</v>
      </c>
      <c r="DS13">
        <f t="shared" si="152"/>
        <v>0.13417013061531691</v>
      </c>
      <c r="DT13">
        <f t="shared" ref="DT13:DT20" si="153">((BP13-Q13)/BP13)*100</f>
        <v>2.444596069394255</v>
      </c>
      <c r="DU13">
        <f t="shared" ref="DU13:DW20" si="154">BQ13-R13</f>
        <v>-246304</v>
      </c>
      <c r="DV13">
        <f t="shared" si="154"/>
        <v>-1995.0623999999953</v>
      </c>
      <c r="DW13">
        <f t="shared" si="154"/>
        <v>-3.9855083820055093E-2</v>
      </c>
      <c r="DX13">
        <f t="shared" ref="DX13:DX20" si="155">((BS13-T13)/BS13)*100</f>
        <v>-0.76011675672860113</v>
      </c>
      <c r="DY13">
        <f t="shared" si="81"/>
        <v>554854.54092973005</v>
      </c>
      <c r="DZ13">
        <f t="shared" si="81"/>
        <v>0.15908188398277284</v>
      </c>
      <c r="EA13">
        <f t="shared" si="125"/>
        <v>64.848264734722292</v>
      </c>
      <c r="EB13">
        <f t="shared" si="82"/>
        <v>245583.471125538</v>
      </c>
      <c r="EC13">
        <f t="shared" si="82"/>
        <v>7.9479007975911564E-2</v>
      </c>
      <c r="ED13">
        <f t="shared" si="126"/>
        <v>54.414440178554592</v>
      </c>
      <c r="EE13">
        <f t="shared" si="83"/>
        <v>252816.59914863302</v>
      </c>
      <c r="EF13">
        <f t="shared" si="83"/>
        <v>7.9873924491806303E-2</v>
      </c>
      <c r="EG13">
        <f t="shared" si="127"/>
        <v>55.942142405170223</v>
      </c>
      <c r="EH13">
        <f t="shared" ref="EH13:EI20" si="156">BZ13-AA13</f>
        <v>1442700.9986452702</v>
      </c>
      <c r="EI13">
        <f t="shared" si="156"/>
        <v>0.41363560349303069</v>
      </c>
      <c r="EJ13">
        <f t="shared" ref="EJ13:EJ20" si="157">((CA13-AB13)/CA13)*100</f>
        <v>55.519201749118132</v>
      </c>
      <c r="EK13">
        <f t="shared" ref="EK13:EL20" si="158">CB13-AC13</f>
        <v>555796.76399663102</v>
      </c>
      <c r="EL13">
        <f t="shared" si="158"/>
        <v>0.17987438338671013</v>
      </c>
      <c r="EM13">
        <f t="shared" ref="EM13:EM20" si="159">((CC13-AD13)/CC13)*100</f>
        <v>37.133379665040238</v>
      </c>
      <c r="EN13">
        <f t="shared" ref="EN13:EO20" si="160">CD13-AE13</f>
        <v>583530.11902340793</v>
      </c>
      <c r="EO13">
        <f t="shared" si="160"/>
        <v>0.18435830883939985</v>
      </c>
      <c r="EP13">
        <f t="shared" ref="EP13:EP20" si="161">((CE13-AF13)/CE13)*100</f>
        <v>38.628607077007906</v>
      </c>
      <c r="EQ13">
        <f t="shared" ref="EQ13:ER20" si="162">CF13-AG13</f>
        <v>887846.45771554043</v>
      </c>
      <c r="ER13">
        <f t="shared" si="162"/>
        <v>0.25455371951025785</v>
      </c>
      <c r="ES13">
        <f t="shared" ref="ES13:ES20" si="163">((CG13-AH13)/CG13)*100</f>
        <v>50.939515225635787</v>
      </c>
      <c r="ET13">
        <f t="shared" ref="ET13:EU20" si="164">CH13-AI13</f>
        <v>310213.29287109303</v>
      </c>
      <c r="EU13">
        <f t="shared" si="164"/>
        <v>0.10039537541079857</v>
      </c>
      <c r="EV13">
        <f t="shared" ref="EV13:EV20" si="165">((CI13-AJ13)/CI13)*100</f>
        <v>29.673062015254519</v>
      </c>
      <c r="EW13">
        <f t="shared" ref="EW13:EX20" si="166">CJ13-AK13</f>
        <v>330713.51987477485</v>
      </c>
      <c r="EX13">
        <f t="shared" si="166"/>
        <v>0.10448438434759352</v>
      </c>
      <c r="EY13">
        <f t="shared" ref="EY13:EY20" si="167">((CK13-AL13)/CK13)*100</f>
        <v>31.237953136395802</v>
      </c>
      <c r="EZ13">
        <f t="shared" ref="EZ13:FA20" si="168">CL13-AM13</f>
        <v>922811.9555099979</v>
      </c>
      <c r="FA13">
        <f t="shared" si="168"/>
        <v>0.26457864830369804</v>
      </c>
      <c r="FB13">
        <f t="shared" ref="FB13:FB20" si="169">((CM13-AN13)/CM13)*100</f>
        <v>3.2690974195327267</v>
      </c>
      <c r="FC13">
        <f t="shared" ref="FC13:FD20" si="170">CN13-AO13</f>
        <v>-239718.15115859732</v>
      </c>
      <c r="FD13">
        <f t="shared" si="170"/>
        <v>-7.7580794670686792E-2</v>
      </c>
      <c r="FE13">
        <f t="shared" ref="FE13:FE20" si="171">((CO13-AP13)/CO13)*100</f>
        <v>-1.1367534279583071</v>
      </c>
      <c r="FF13">
        <f t="shared" ref="FF13:FG20" si="172">CP13-AQ13</f>
        <v>-219831.00933860242</v>
      </c>
      <c r="FG13">
        <f t="shared" si="172"/>
        <v>-6.945258143649724E-2</v>
      </c>
      <c r="FH13">
        <f t="shared" ref="FH13:FH20" si="173">((CQ13-AR13)/CQ13)*100</f>
        <v>-1.0201373350026244</v>
      </c>
      <c r="FI13">
        <f t="shared" ref="FI13:FJ20" si="174">CR13-AS13</f>
        <v>367957.41458026692</v>
      </c>
      <c r="FJ13">
        <f t="shared" si="174"/>
        <v>0.10549676432092525</v>
      </c>
      <c r="FK13">
        <f t="shared" ref="FK13:FK20" si="175">((CS13-AT13)/CS13)*100</f>
        <v>1.3442485883007604</v>
      </c>
      <c r="FL13">
        <f t="shared" ref="FL13:FM20" si="176">CT13-AU13</f>
        <v>-485301.62228413671</v>
      </c>
      <c r="FM13">
        <f t="shared" si="176"/>
        <v>-0.15705980264659836</v>
      </c>
      <c r="FN13">
        <f t="shared" ref="FN13:FN20" si="177">((CU13-AV13)/CU13)*100</f>
        <v>-2.351649991865215</v>
      </c>
      <c r="FO13">
        <f t="shared" ref="FO13:FP20" si="178">CV13-AW13</f>
        <v>-472647.60848723352</v>
      </c>
      <c r="FP13">
        <f t="shared" si="178"/>
        <v>-0.14932650592830399</v>
      </c>
      <c r="FQ13">
        <f t="shared" ref="FQ13:FQ20" si="179">((CW13-AX13)/CW13)*100</f>
        <v>-2.2403298306574397</v>
      </c>
    </row>
    <row r="14" spans="1:173" x14ac:dyDescent="0.3">
      <c r="A14" t="s">
        <v>9</v>
      </c>
      <c r="B14" s="21">
        <v>6370529.6140813101</v>
      </c>
      <c r="C14" s="10">
        <v>411921437.72053301</v>
      </c>
      <c r="D14" s="5">
        <v>418901564</v>
      </c>
      <c r="E14" s="5">
        <v>454104220</v>
      </c>
      <c r="F14">
        <v>107292</v>
      </c>
      <c r="G14">
        <f t="shared" ref="G14:G20" si="180">(F14*90*90)/1000000</f>
        <v>869.0652</v>
      </c>
      <c r="H14">
        <f t="shared" ref="H14:H20" si="181">(G14/B14)*100</f>
        <v>1.3641961542397246E-2</v>
      </c>
      <c r="I14">
        <v>352970</v>
      </c>
      <c r="J14">
        <f t="shared" si="132"/>
        <v>2859.0569999999998</v>
      </c>
      <c r="K14">
        <f t="shared" si="133"/>
        <v>4.4879424054169517E-2</v>
      </c>
      <c r="L14">
        <f t="shared" si="65"/>
        <v>245678</v>
      </c>
      <c r="M14">
        <f t="shared" si="66"/>
        <v>1989.9917999999998</v>
      </c>
      <c r="N14">
        <f t="shared" si="67"/>
        <v>3.1237462511772271E-2</v>
      </c>
      <c r="O14">
        <v>8734764</v>
      </c>
      <c r="P14">
        <f t="shared" si="134"/>
        <v>70751.588399999993</v>
      </c>
      <c r="Q14">
        <f t="shared" si="135"/>
        <v>1.1106076368220923</v>
      </c>
      <c r="R14">
        <f t="shared" si="69"/>
        <v>8627472</v>
      </c>
      <c r="S14">
        <f t="shared" si="70"/>
        <v>69882.523199999996</v>
      </c>
      <c r="T14">
        <f t="shared" si="71"/>
        <v>1.096965675279695</v>
      </c>
      <c r="U14">
        <v>53423.802207604203</v>
      </c>
      <c r="V14">
        <f t="shared" si="136"/>
        <v>1.2969415358238636E-2</v>
      </c>
      <c r="W14">
        <v>22411.462426369999</v>
      </c>
      <c r="X14">
        <f t="shared" si="85"/>
        <v>5.3500546076667311E-3</v>
      </c>
      <c r="Y14">
        <v>23190.046922068101</v>
      </c>
      <c r="Z14">
        <f t="shared" si="86"/>
        <v>5.1067675438180469E-3</v>
      </c>
      <c r="AA14" s="21">
        <v>299760.13498843298</v>
      </c>
      <c r="AB14">
        <f t="shared" si="137"/>
        <v>7.2771190702583546E-2</v>
      </c>
      <c r="AC14">
        <v>133755.935215159</v>
      </c>
      <c r="AD14">
        <f t="shared" si="88"/>
        <v>3.1930158946639545E-2</v>
      </c>
      <c r="AE14">
        <v>156120.13257714</v>
      </c>
      <c r="AF14">
        <f t="shared" si="89"/>
        <v>3.4379802191034474E-2</v>
      </c>
      <c r="AG14">
        <f t="shared" si="90"/>
        <v>246336.33278082879</v>
      </c>
      <c r="AH14">
        <f t="shared" si="91"/>
        <v>5.9801775344344908E-2</v>
      </c>
      <c r="AI14">
        <f t="shared" si="92"/>
        <v>111344.472788789</v>
      </c>
      <c r="AJ14">
        <f t="shared" si="93"/>
        <v>2.6580104338972815E-2</v>
      </c>
      <c r="AK14">
        <f t="shared" si="94"/>
        <v>132930.08565507189</v>
      </c>
      <c r="AL14">
        <f t="shared" si="95"/>
        <v>2.9273034647216426E-2</v>
      </c>
      <c r="AM14" s="21">
        <v>8125730.98691158</v>
      </c>
      <c r="AN14">
        <f t="shared" si="138"/>
        <v>1.9726409559738576</v>
      </c>
      <c r="AO14">
        <v>6793135.3846563101</v>
      </c>
      <c r="AP14">
        <f t="shared" si="97"/>
        <v>1.6216543380239825</v>
      </c>
      <c r="AQ14">
        <v>7359768.7051949101</v>
      </c>
      <c r="AR14">
        <f t="shared" si="98"/>
        <v>1.620722376285098</v>
      </c>
      <c r="AS14">
        <f t="shared" si="99"/>
        <v>8072307.1847039759</v>
      </c>
      <c r="AT14">
        <f t="shared" si="100"/>
        <v>1.9596715406156189</v>
      </c>
      <c r="AU14">
        <f t="shared" si="101"/>
        <v>6770723.9222299401</v>
      </c>
      <c r="AV14">
        <f t="shared" si="102"/>
        <v>1.6163042834163157</v>
      </c>
      <c r="AW14">
        <f t="shared" si="103"/>
        <v>7336578.6582728419</v>
      </c>
      <c r="AX14">
        <f t="shared" si="104"/>
        <v>1.6156156087412799</v>
      </c>
      <c r="AZ14" t="s">
        <v>9</v>
      </c>
      <c r="BA14" s="21">
        <v>6370529.6140813101</v>
      </c>
      <c r="BB14" s="10">
        <v>411921437.72053301</v>
      </c>
      <c r="BC14" s="5">
        <v>418901564</v>
      </c>
      <c r="BD14" s="5">
        <v>454104220</v>
      </c>
      <c r="BE14">
        <v>214414</v>
      </c>
      <c r="BF14">
        <f t="shared" ref="BF14:BF20" si="182">(BE14*90*90)/1000000</f>
        <v>1736.7534000000001</v>
      </c>
      <c r="BG14">
        <f t="shared" si="139"/>
        <v>2.7262307927446255E-2</v>
      </c>
      <c r="BH14">
        <v>853199</v>
      </c>
      <c r="BI14">
        <f t="shared" si="140"/>
        <v>6910.9119000000001</v>
      </c>
      <c r="BJ14">
        <f t="shared" si="141"/>
        <v>0.10848253314330787</v>
      </c>
      <c r="BK14">
        <f t="shared" si="73"/>
        <v>638785</v>
      </c>
      <c r="BL14">
        <f t="shared" si="74"/>
        <v>5174.1584999999995</v>
      </c>
      <c r="BM14">
        <f t="shared" si="75"/>
        <v>8.1220225215861613E-2</v>
      </c>
      <c r="BN14">
        <v>9218421</v>
      </c>
      <c r="BO14">
        <f t="shared" si="76"/>
        <v>74669.210099999997</v>
      </c>
      <c r="BP14">
        <f t="shared" si="142"/>
        <v>1.1721036495137303</v>
      </c>
      <c r="BQ14">
        <f t="shared" si="77"/>
        <v>9004007</v>
      </c>
      <c r="BR14">
        <f t="shared" si="78"/>
        <v>72932.456699999995</v>
      </c>
      <c r="BS14">
        <f t="shared" si="79"/>
        <v>1.1448413415862839</v>
      </c>
      <c r="BT14" s="10">
        <v>134693.206802801</v>
      </c>
      <c r="BU14">
        <f t="shared" si="143"/>
        <v>3.2698761090988238E-2</v>
      </c>
      <c r="BV14" s="5">
        <v>67983.197098612698</v>
      </c>
      <c r="BW14">
        <f t="shared" si="106"/>
        <v>1.6228919378924234E-2</v>
      </c>
      <c r="BX14" s="5">
        <v>75496.372709361807</v>
      </c>
      <c r="BY14">
        <f t="shared" si="107"/>
        <v>1.6625340480069049E-2</v>
      </c>
      <c r="BZ14" s="21">
        <v>725264.91572615504</v>
      </c>
      <c r="CA14">
        <f t="shared" si="144"/>
        <v>0.17606874741445455</v>
      </c>
      <c r="CB14">
        <v>353597.171988772</v>
      </c>
      <c r="CC14">
        <f t="shared" si="109"/>
        <v>8.4410563811781802E-2</v>
      </c>
      <c r="CD14">
        <v>396380.81647286197</v>
      </c>
      <c r="CE14">
        <f t="shared" si="110"/>
        <v>8.7288511979224062E-2</v>
      </c>
      <c r="CF14">
        <f t="shared" si="111"/>
        <v>590571.70892335405</v>
      </c>
      <c r="CG14">
        <f t="shared" si="112"/>
        <v>0.14336998632346631</v>
      </c>
      <c r="CH14">
        <f t="shared" si="130"/>
        <v>285613.97489015933</v>
      </c>
      <c r="CI14">
        <f t="shared" si="113"/>
        <v>6.8181644432857569E-2</v>
      </c>
      <c r="CJ14">
        <f t="shared" si="131"/>
        <v>320884.4437635002</v>
      </c>
      <c r="CK14">
        <f t="shared" si="114"/>
        <v>7.066317149915502E-2</v>
      </c>
      <c r="CL14" s="21">
        <v>8579143.2522583399</v>
      </c>
      <c r="CM14">
        <f t="shared" si="145"/>
        <v>2.0827134658815298</v>
      </c>
      <c r="CN14">
        <v>6821480.3086624499</v>
      </c>
      <c r="CO14">
        <f t="shared" si="116"/>
        <v>1.6284208260111555</v>
      </c>
      <c r="CP14">
        <v>7355959.0685609104</v>
      </c>
      <c r="CQ14">
        <f t="shared" si="117"/>
        <v>1.6198834418585475</v>
      </c>
      <c r="CR14">
        <f t="shared" si="118"/>
        <v>8444450.0454555396</v>
      </c>
      <c r="CS14">
        <f t="shared" si="119"/>
        <v>2.0500147047905415</v>
      </c>
      <c r="CT14">
        <f t="shared" si="120"/>
        <v>6753497.1115638372</v>
      </c>
      <c r="CU14">
        <f t="shared" si="121"/>
        <v>1.6121919066322312</v>
      </c>
      <c r="CV14">
        <f t="shared" si="122"/>
        <v>7280462.6958515486</v>
      </c>
      <c r="CW14">
        <f t="shared" si="123"/>
        <v>1.6032581013784784</v>
      </c>
      <c r="CZ14" t="s">
        <v>9</v>
      </c>
      <c r="DA14" s="21">
        <v>6370529.6140813101</v>
      </c>
      <c r="DB14" s="10">
        <v>411921437.72053301</v>
      </c>
      <c r="DC14" s="5">
        <v>418901564</v>
      </c>
      <c r="DD14" s="5">
        <v>454104220</v>
      </c>
      <c r="DE14">
        <f t="shared" si="146"/>
        <v>107122</v>
      </c>
      <c r="DF14">
        <f t="shared" si="146"/>
        <v>867.68820000000005</v>
      </c>
      <c r="DG14">
        <f t="shared" si="146"/>
        <v>1.3620346385049008E-2</v>
      </c>
      <c r="DH14">
        <f t="shared" si="147"/>
        <v>49.960357066236355</v>
      </c>
      <c r="DI14">
        <f t="shared" si="148"/>
        <v>500229</v>
      </c>
      <c r="DJ14">
        <f t="shared" si="148"/>
        <v>4051.8549000000003</v>
      </c>
      <c r="DK14">
        <f t="shared" si="148"/>
        <v>6.3603109089138354E-2</v>
      </c>
      <c r="DL14">
        <f t="shared" si="149"/>
        <v>58.629815552995254</v>
      </c>
      <c r="DM14">
        <f t="shared" si="150"/>
        <v>393107</v>
      </c>
      <c r="DN14">
        <f t="shared" si="150"/>
        <v>3184.1666999999998</v>
      </c>
      <c r="DO14">
        <f t="shared" si="150"/>
        <v>4.9982762704089342E-2</v>
      </c>
      <c r="DP14">
        <f t="shared" si="151"/>
        <v>61.539798210665566</v>
      </c>
      <c r="DQ14">
        <f t="shared" si="152"/>
        <v>483657</v>
      </c>
      <c r="DR14">
        <f t="shared" si="152"/>
        <v>3917.6217000000033</v>
      </c>
      <c r="DS14">
        <f t="shared" si="152"/>
        <v>6.1496012691637958E-2</v>
      </c>
      <c r="DT14">
        <f t="shared" si="153"/>
        <v>5.2466360562183016</v>
      </c>
      <c r="DU14">
        <f t="shared" si="154"/>
        <v>376535</v>
      </c>
      <c r="DV14">
        <f t="shared" si="154"/>
        <v>3049.9334999999992</v>
      </c>
      <c r="DW14">
        <f t="shared" si="154"/>
        <v>4.7875666306588904E-2</v>
      </c>
      <c r="DX14">
        <f t="shared" si="155"/>
        <v>4.1818603650574611</v>
      </c>
      <c r="DY14">
        <f t="shared" si="81"/>
        <v>81269.4045951968</v>
      </c>
      <c r="DZ14">
        <f t="shared" si="81"/>
        <v>1.9729345732749599E-2</v>
      </c>
      <c r="EA14">
        <f t="shared" si="125"/>
        <v>60.336676603282683</v>
      </c>
      <c r="EB14">
        <f t="shared" si="82"/>
        <v>45571.734672242703</v>
      </c>
      <c r="EC14">
        <f t="shared" si="82"/>
        <v>1.0878864771257503E-2</v>
      </c>
      <c r="ED14">
        <f t="shared" si="126"/>
        <v>67.033821028067919</v>
      </c>
      <c r="EE14">
        <f t="shared" si="83"/>
        <v>52306.32578729371</v>
      </c>
      <c r="EF14">
        <f t="shared" si="83"/>
        <v>1.1518572936251002E-2</v>
      </c>
      <c r="EG14">
        <f t="shared" si="127"/>
        <v>69.283230319762822</v>
      </c>
      <c r="EH14">
        <f t="shared" si="156"/>
        <v>425504.78073772206</v>
      </c>
      <c r="EI14">
        <f t="shared" si="156"/>
        <v>0.10329755671187101</v>
      </c>
      <c r="EJ14">
        <f t="shared" si="157"/>
        <v>58.668876918125157</v>
      </c>
      <c r="EK14">
        <f t="shared" si="158"/>
        <v>219841.236773613</v>
      </c>
      <c r="EL14">
        <f t="shared" si="158"/>
        <v>5.2480404865142258E-2</v>
      </c>
      <c r="EM14">
        <f t="shared" si="159"/>
        <v>62.172792711304204</v>
      </c>
      <c r="EN14">
        <f t="shared" si="160"/>
        <v>240260.68389572197</v>
      </c>
      <c r="EO14">
        <f t="shared" si="160"/>
        <v>5.2908709788189588E-2</v>
      </c>
      <c r="EP14">
        <f t="shared" si="161"/>
        <v>60.613600333549769</v>
      </c>
      <c r="EQ14">
        <f t="shared" si="162"/>
        <v>344235.37614252523</v>
      </c>
      <c r="ER14">
        <f t="shared" si="162"/>
        <v>8.3568210979121399E-2</v>
      </c>
      <c r="ES14">
        <f t="shared" si="163"/>
        <v>58.288497559438802</v>
      </c>
      <c r="ET14">
        <f t="shared" si="164"/>
        <v>174269.50210137031</v>
      </c>
      <c r="EU14">
        <f t="shared" si="164"/>
        <v>4.1601540093884753E-2</v>
      </c>
      <c r="EV14">
        <f t="shared" si="165"/>
        <v>61.015747625231022</v>
      </c>
      <c r="EW14">
        <f t="shared" si="166"/>
        <v>187954.35810842831</v>
      </c>
      <c r="EX14">
        <f t="shared" si="166"/>
        <v>4.1390136851938597E-2</v>
      </c>
      <c r="EY14">
        <f t="shared" si="167"/>
        <v>58.573845432954471</v>
      </c>
      <c r="EZ14">
        <f t="shared" si="168"/>
        <v>453412.26534675993</v>
      </c>
      <c r="FA14">
        <f t="shared" si="168"/>
        <v>0.11007250990767226</v>
      </c>
      <c r="FB14">
        <f t="shared" si="169"/>
        <v>5.2850529710808267</v>
      </c>
      <c r="FC14">
        <f t="shared" si="170"/>
        <v>28344.92400613986</v>
      </c>
      <c r="FD14">
        <f t="shared" si="170"/>
        <v>6.7664879871729422E-3</v>
      </c>
      <c r="FE14">
        <f t="shared" si="171"/>
        <v>0.41552453021296532</v>
      </c>
      <c r="FF14">
        <f t="shared" si="172"/>
        <v>-3809.6366339996457</v>
      </c>
      <c r="FG14">
        <f t="shared" si="172"/>
        <v>-8.3893442655047501E-4</v>
      </c>
      <c r="FH14">
        <f t="shared" si="173"/>
        <v>-5.1789801961796514E-2</v>
      </c>
      <c r="FI14">
        <f t="shared" si="174"/>
        <v>372142.86075156368</v>
      </c>
      <c r="FJ14">
        <f t="shared" si="174"/>
        <v>9.0343164174922608E-2</v>
      </c>
      <c r="FK14">
        <f t="shared" si="175"/>
        <v>4.4069520069200356</v>
      </c>
      <c r="FL14">
        <f t="shared" si="176"/>
        <v>-17226.810666102916</v>
      </c>
      <c r="FM14">
        <f t="shared" si="176"/>
        <v>-4.1123767840844927E-3</v>
      </c>
      <c r="FN14">
        <f t="shared" si="177"/>
        <v>-0.25507985539233929</v>
      </c>
      <c r="FO14">
        <f t="shared" si="178"/>
        <v>-56115.96242129337</v>
      </c>
      <c r="FP14">
        <f t="shared" si="178"/>
        <v>-1.2357507362801501E-2</v>
      </c>
      <c r="FQ14">
        <f t="shared" si="179"/>
        <v>-0.77077467141295208</v>
      </c>
    </row>
    <row r="15" spans="1:173" x14ac:dyDescent="0.3">
      <c r="A15" t="s">
        <v>10</v>
      </c>
      <c r="B15" s="21">
        <v>546405.32687635999</v>
      </c>
      <c r="C15" s="21">
        <v>11544767.352533299</v>
      </c>
      <c r="D15">
        <v>9119782</v>
      </c>
      <c r="E15">
        <v>11451898</v>
      </c>
      <c r="F15">
        <v>9968</v>
      </c>
      <c r="G15">
        <f t="shared" si="180"/>
        <v>80.740799999999993</v>
      </c>
      <c r="H15">
        <f t="shared" si="181"/>
        <v>1.4776722705390084E-2</v>
      </c>
      <c r="I15">
        <v>55638</v>
      </c>
      <c r="J15">
        <f t="shared" si="132"/>
        <v>450.6678</v>
      </c>
      <c r="K15">
        <f t="shared" si="133"/>
        <v>8.2478661505065567E-2</v>
      </c>
      <c r="L15">
        <f t="shared" si="65"/>
        <v>45670</v>
      </c>
      <c r="M15">
        <f t="shared" si="66"/>
        <v>369.92700000000002</v>
      </c>
      <c r="N15">
        <f t="shared" si="67"/>
        <v>6.7701938799675482E-2</v>
      </c>
      <c r="O15">
        <v>8801313</v>
      </c>
      <c r="P15">
        <f t="shared" si="134"/>
        <v>71290.635299999994</v>
      </c>
      <c r="Q15">
        <f t="shared" si="135"/>
        <v>13.047207227562692</v>
      </c>
      <c r="R15">
        <f t="shared" si="69"/>
        <v>8791345</v>
      </c>
      <c r="S15">
        <f t="shared" si="70"/>
        <v>71209.894499999995</v>
      </c>
      <c r="T15">
        <f t="shared" si="71"/>
        <v>13.032430504857302</v>
      </c>
      <c r="U15">
        <v>2984.6900908043599</v>
      </c>
      <c r="V15">
        <f t="shared" si="136"/>
        <v>2.5853185254091943E-2</v>
      </c>
      <c r="W15">
        <v>2102.9829970812398</v>
      </c>
      <c r="X15">
        <f t="shared" si="85"/>
        <v>2.3059575295563423E-2</v>
      </c>
      <c r="Y15">
        <v>2188.1901636682401</v>
      </c>
      <c r="Z15">
        <f t="shared" si="86"/>
        <v>1.9107663757293683E-2</v>
      </c>
      <c r="AA15" s="22">
        <v>31234.592917624199</v>
      </c>
      <c r="AB15">
        <f t="shared" si="137"/>
        <v>0.27055194759529139</v>
      </c>
      <c r="AC15">
        <v>31870.436404022301</v>
      </c>
      <c r="AD15">
        <f t="shared" si="88"/>
        <v>0.34946489295492261</v>
      </c>
      <c r="AE15">
        <v>34656.292895060004</v>
      </c>
      <c r="AF15">
        <f t="shared" si="89"/>
        <v>0.30262488274921767</v>
      </c>
      <c r="AG15">
        <f t="shared" si="90"/>
        <v>28249.902826819838</v>
      </c>
      <c r="AH15">
        <f t="shared" si="91"/>
        <v>0.24469876234119944</v>
      </c>
      <c r="AI15">
        <f t="shared" si="92"/>
        <v>29767.453406941062</v>
      </c>
      <c r="AJ15">
        <f t="shared" si="93"/>
        <v>0.32640531765935921</v>
      </c>
      <c r="AK15">
        <f t="shared" si="94"/>
        <v>32468.102731391762</v>
      </c>
      <c r="AL15">
        <f t="shared" si="95"/>
        <v>0.283517218991924</v>
      </c>
      <c r="AM15" s="21">
        <v>1360798.6893205701</v>
      </c>
      <c r="AN15">
        <f t="shared" si="138"/>
        <v>11.787146919179504</v>
      </c>
      <c r="AO15">
        <v>1420166.8849661399</v>
      </c>
      <c r="AP15">
        <f t="shared" si="97"/>
        <v>15.572377552074599</v>
      </c>
      <c r="AQ15">
        <v>1644132.9619430299</v>
      </c>
      <c r="AR15">
        <f t="shared" si="98"/>
        <v>14.356859988999465</v>
      </c>
      <c r="AS15">
        <f t="shared" si="99"/>
        <v>1357813.9992297657</v>
      </c>
      <c r="AT15">
        <f t="shared" si="100"/>
        <v>11.761293733925411</v>
      </c>
      <c r="AU15">
        <f t="shared" si="101"/>
        <v>1418063.9019690587</v>
      </c>
      <c r="AV15">
        <f t="shared" si="102"/>
        <v>15.549317976779035</v>
      </c>
      <c r="AW15">
        <f t="shared" si="103"/>
        <v>1641944.7717793616</v>
      </c>
      <c r="AX15">
        <f t="shared" si="104"/>
        <v>14.337752325242171</v>
      </c>
      <c r="AZ15" t="s">
        <v>10</v>
      </c>
      <c r="BA15" s="21">
        <v>546405.32687635999</v>
      </c>
      <c r="BB15" s="21">
        <v>11544767.352533299</v>
      </c>
      <c r="BC15">
        <v>9119782</v>
      </c>
      <c r="BD15">
        <v>11451898</v>
      </c>
      <c r="BE15">
        <v>78498</v>
      </c>
      <c r="BF15">
        <f t="shared" si="182"/>
        <v>635.8338</v>
      </c>
      <c r="BG15">
        <f t="shared" si="139"/>
        <v>0.11636669130494692</v>
      </c>
      <c r="BH15">
        <v>305549</v>
      </c>
      <c r="BI15">
        <f t="shared" si="140"/>
        <v>2474.9468999999999</v>
      </c>
      <c r="BJ15">
        <f t="shared" si="141"/>
        <v>0.45295072691705812</v>
      </c>
      <c r="BK15">
        <f t="shared" si="73"/>
        <v>227051</v>
      </c>
      <c r="BL15">
        <f t="shared" si="74"/>
        <v>1839.1131</v>
      </c>
      <c r="BM15">
        <f t="shared" si="75"/>
        <v>0.3365840356121112</v>
      </c>
      <c r="BN15">
        <v>9265516</v>
      </c>
      <c r="BO15">
        <f t="shared" si="76"/>
        <v>75050.679600000003</v>
      </c>
      <c r="BP15">
        <f t="shared" si="142"/>
        <v>13.735349182820539</v>
      </c>
      <c r="BQ15">
        <f t="shared" si="77"/>
        <v>9187018</v>
      </c>
      <c r="BR15">
        <f t="shared" si="78"/>
        <v>74414.84580000001</v>
      </c>
      <c r="BS15">
        <f t="shared" si="79"/>
        <v>13.618982491515592</v>
      </c>
      <c r="BT15" s="21">
        <v>46548.835001639702</v>
      </c>
      <c r="BU15">
        <f t="shared" si="143"/>
        <v>0.40320288473743354</v>
      </c>
      <c r="BV15">
        <v>33739.932649946699</v>
      </c>
      <c r="BW15">
        <f t="shared" si="106"/>
        <v>0.36996424530703365</v>
      </c>
      <c r="BX15">
        <v>37472.7577987564</v>
      </c>
      <c r="BY15">
        <f t="shared" si="107"/>
        <v>0.32721875272340356</v>
      </c>
      <c r="BZ15" s="22">
        <v>172844.394858916</v>
      </c>
      <c r="CA15">
        <f t="shared" si="144"/>
        <v>1.4971665481070806</v>
      </c>
      <c r="CB15">
        <v>135879.29142268599</v>
      </c>
      <c r="CC15">
        <f t="shared" si="109"/>
        <v>1.4899401260105338</v>
      </c>
      <c r="CD15">
        <v>150256.047274201</v>
      </c>
      <c r="CE15">
        <f t="shared" si="110"/>
        <v>1.3120623958945583</v>
      </c>
      <c r="CF15">
        <f t="shared" si="111"/>
        <v>126295.5598572763</v>
      </c>
      <c r="CG15">
        <f t="shared" si="112"/>
        <v>1.093963663369647</v>
      </c>
      <c r="CH15">
        <f t="shared" si="130"/>
        <v>102139.35877273929</v>
      </c>
      <c r="CI15">
        <f t="shared" si="113"/>
        <v>1.1199758807035001</v>
      </c>
      <c r="CJ15">
        <f t="shared" si="131"/>
        <v>112783.2894754446</v>
      </c>
      <c r="CK15">
        <f t="shared" si="114"/>
        <v>0.98484364317115469</v>
      </c>
      <c r="CL15" s="23">
        <v>1446915.8203268801</v>
      </c>
      <c r="CM15">
        <f t="shared" si="145"/>
        <v>12.533087728349756</v>
      </c>
      <c r="CN15">
        <v>1263705.7115420599</v>
      </c>
      <c r="CO15">
        <f t="shared" si="116"/>
        <v>13.856753500709337</v>
      </c>
      <c r="CP15">
        <v>1456171.08305233</v>
      </c>
      <c r="CQ15">
        <f t="shared" si="117"/>
        <v>12.71554359855746</v>
      </c>
      <c r="CR15">
        <f t="shared" si="118"/>
        <v>1400366.9853252403</v>
      </c>
      <c r="CS15">
        <f t="shared" si="119"/>
        <v>12.129884843612322</v>
      </c>
      <c r="CT15">
        <f t="shared" si="120"/>
        <v>1229965.7788921131</v>
      </c>
      <c r="CU15">
        <f t="shared" si="121"/>
        <v>13.486789255402304</v>
      </c>
      <c r="CV15">
        <f t="shared" si="122"/>
        <v>1418698.3252535735</v>
      </c>
      <c r="CW15">
        <f t="shared" si="123"/>
        <v>12.388324845834056</v>
      </c>
      <c r="CZ15" t="s">
        <v>10</v>
      </c>
      <c r="DA15" s="21">
        <v>546405.32687635999</v>
      </c>
      <c r="DB15" s="21">
        <v>11544767.352533299</v>
      </c>
      <c r="DC15">
        <v>9119782</v>
      </c>
      <c r="DD15">
        <v>11451898</v>
      </c>
      <c r="DE15">
        <f t="shared" si="146"/>
        <v>68530</v>
      </c>
      <c r="DF15">
        <f t="shared" si="146"/>
        <v>555.09299999999996</v>
      </c>
      <c r="DG15">
        <f t="shared" si="146"/>
        <v>0.10158996859955684</v>
      </c>
      <c r="DH15">
        <f t="shared" si="147"/>
        <v>87.301587301587304</v>
      </c>
      <c r="DI15">
        <f t="shared" si="148"/>
        <v>249911</v>
      </c>
      <c r="DJ15">
        <f t="shared" si="148"/>
        <v>2024.2791</v>
      </c>
      <c r="DK15">
        <f t="shared" si="148"/>
        <v>0.37047206541199257</v>
      </c>
      <c r="DL15">
        <f t="shared" si="149"/>
        <v>81.790809330091079</v>
      </c>
      <c r="DM15">
        <f t="shared" si="150"/>
        <v>181381</v>
      </c>
      <c r="DN15">
        <f t="shared" si="150"/>
        <v>1469.1860999999999</v>
      </c>
      <c r="DO15">
        <f t="shared" si="150"/>
        <v>0.26888209681243569</v>
      </c>
      <c r="DP15">
        <f t="shared" si="151"/>
        <v>79.88557636830491</v>
      </c>
      <c r="DQ15">
        <f t="shared" si="152"/>
        <v>464203</v>
      </c>
      <c r="DR15">
        <f t="shared" si="152"/>
        <v>3760.0443000000087</v>
      </c>
      <c r="DS15">
        <f t="shared" si="152"/>
        <v>0.68814195525784605</v>
      </c>
      <c r="DT15">
        <f t="shared" si="153"/>
        <v>5.0100069979912725</v>
      </c>
      <c r="DU15">
        <f t="shared" si="154"/>
        <v>395673</v>
      </c>
      <c r="DV15">
        <f t="shared" si="154"/>
        <v>3204.9513000000152</v>
      </c>
      <c r="DW15">
        <f t="shared" si="154"/>
        <v>0.58655198665828934</v>
      </c>
      <c r="DX15">
        <f t="shared" si="155"/>
        <v>4.3068708475372652</v>
      </c>
      <c r="DY15">
        <f t="shared" si="81"/>
        <v>43564.144910835341</v>
      </c>
      <c r="DZ15">
        <f t="shared" si="81"/>
        <v>0.37734969948334163</v>
      </c>
      <c r="EA15">
        <f t="shared" si="125"/>
        <v>93.588045563977659</v>
      </c>
      <c r="EB15">
        <f t="shared" si="82"/>
        <v>31636.94965286546</v>
      </c>
      <c r="EC15">
        <f t="shared" si="82"/>
        <v>0.34690467001147024</v>
      </c>
      <c r="ED15">
        <f t="shared" si="126"/>
        <v>93.767080038659884</v>
      </c>
      <c r="EE15">
        <f t="shared" si="83"/>
        <v>35284.567635088162</v>
      </c>
      <c r="EF15">
        <f t="shared" si="83"/>
        <v>0.30811108896610989</v>
      </c>
      <c r="EG15">
        <f t="shared" si="127"/>
        <v>94.160584135761539</v>
      </c>
      <c r="EH15">
        <f t="shared" si="156"/>
        <v>141609.80194129181</v>
      </c>
      <c r="EI15">
        <f t="shared" si="156"/>
        <v>1.2266146005117893</v>
      </c>
      <c r="EJ15">
        <f t="shared" si="157"/>
        <v>81.929068082815533</v>
      </c>
      <c r="EK15">
        <f t="shared" si="158"/>
        <v>104008.85501866369</v>
      </c>
      <c r="EL15">
        <f t="shared" si="158"/>
        <v>1.1404752330556112</v>
      </c>
      <c r="EM15">
        <f t="shared" si="159"/>
        <v>76.545037827080307</v>
      </c>
      <c r="EN15">
        <f t="shared" si="160"/>
        <v>115599.754379141</v>
      </c>
      <c r="EO15">
        <f t="shared" si="160"/>
        <v>1.0094375131453406</v>
      </c>
      <c r="EP15">
        <f t="shared" si="161"/>
        <v>76.935175972108439</v>
      </c>
      <c r="EQ15">
        <f t="shared" si="162"/>
        <v>98045.657030456467</v>
      </c>
      <c r="ER15">
        <f t="shared" si="162"/>
        <v>0.84926490102844754</v>
      </c>
      <c r="ES15">
        <f t="shared" si="163"/>
        <v>77.631911320758689</v>
      </c>
      <c r="ET15">
        <f t="shared" si="164"/>
        <v>72371.905365798229</v>
      </c>
      <c r="EU15">
        <f t="shared" si="164"/>
        <v>0.79357056304414086</v>
      </c>
      <c r="EV15">
        <f t="shared" si="165"/>
        <v>70.856040448448638</v>
      </c>
      <c r="EW15">
        <f t="shared" si="166"/>
        <v>80315.186744052844</v>
      </c>
      <c r="EX15">
        <f t="shared" si="166"/>
        <v>0.70132642417923075</v>
      </c>
      <c r="EY15">
        <f t="shared" si="167"/>
        <v>71.21195623713318</v>
      </c>
      <c r="EZ15">
        <f t="shared" si="168"/>
        <v>86117.131006309995</v>
      </c>
      <c r="FA15">
        <f t="shared" si="168"/>
        <v>0.74594080917025174</v>
      </c>
      <c r="FB15">
        <f t="shared" si="169"/>
        <v>5.9517720240873997</v>
      </c>
      <c r="FC15">
        <f t="shared" si="170"/>
        <v>-156461.17342408001</v>
      </c>
      <c r="FD15">
        <f t="shared" si="170"/>
        <v>-1.7156240513652623</v>
      </c>
      <c r="FE15">
        <f t="shared" si="171"/>
        <v>-12.381140007126765</v>
      </c>
      <c r="FF15">
        <f t="shared" si="172"/>
        <v>-187961.87889069994</v>
      </c>
      <c r="FG15">
        <f t="shared" si="172"/>
        <v>-1.6413163904420056</v>
      </c>
      <c r="FH15">
        <f t="shared" si="173"/>
        <v>-12.907952992495012</v>
      </c>
      <c r="FI15">
        <f t="shared" si="174"/>
        <v>42552.986095474567</v>
      </c>
      <c r="FJ15">
        <f t="shared" si="174"/>
        <v>0.36859110968691056</v>
      </c>
      <c r="FK15">
        <f t="shared" si="175"/>
        <v>3.0387024645251524</v>
      </c>
      <c r="FL15">
        <f t="shared" si="176"/>
        <v>-188098.12307694554</v>
      </c>
      <c r="FM15">
        <f t="shared" si="176"/>
        <v>-2.0625287213767312</v>
      </c>
      <c r="FN15">
        <f t="shared" si="177"/>
        <v>-15.292955812670975</v>
      </c>
      <c r="FO15">
        <f t="shared" si="178"/>
        <v>-223246.44652578817</v>
      </c>
      <c r="FP15">
        <f t="shared" si="178"/>
        <v>-1.949427479408115</v>
      </c>
      <c r="FQ15">
        <f t="shared" si="179"/>
        <v>-15.736005502500753</v>
      </c>
    </row>
    <row r="16" spans="1:173" x14ac:dyDescent="0.3">
      <c r="A16" t="s">
        <v>43</v>
      </c>
      <c r="B16" s="21">
        <v>21578635.415115699</v>
      </c>
      <c r="C16" s="21">
        <v>374553657.508044</v>
      </c>
      <c r="D16">
        <v>359979608</v>
      </c>
      <c r="E16">
        <v>370949691</v>
      </c>
      <c r="F16">
        <v>1814236</v>
      </c>
      <c r="G16">
        <f t="shared" si="180"/>
        <v>14695.311600000001</v>
      </c>
      <c r="H16">
        <f t="shared" si="181"/>
        <v>6.8101208984262404E-2</v>
      </c>
      <c r="I16">
        <v>5670518</v>
      </c>
      <c r="J16">
        <f t="shared" si="132"/>
        <v>45931.195800000001</v>
      </c>
      <c r="K16">
        <f t="shared" si="133"/>
        <v>0.21285496008624105</v>
      </c>
      <c r="L16">
        <f t="shared" si="65"/>
        <v>3856282</v>
      </c>
      <c r="M16">
        <f t="shared" si="66"/>
        <v>31235.8842</v>
      </c>
      <c r="N16">
        <f t="shared" si="67"/>
        <v>0.14475375110197863</v>
      </c>
      <c r="O16">
        <v>36706754</v>
      </c>
      <c r="P16">
        <f t="shared" si="134"/>
        <v>297324.70740000001</v>
      </c>
      <c r="Q16">
        <f t="shared" si="135"/>
        <v>1.3778661239705914</v>
      </c>
      <c r="R16">
        <f t="shared" si="69"/>
        <v>34892518</v>
      </c>
      <c r="S16">
        <f t="shared" si="70"/>
        <v>282629.3958</v>
      </c>
      <c r="T16">
        <f t="shared" si="71"/>
        <v>1.3097649149863291</v>
      </c>
      <c r="U16">
        <v>787829.07323334203</v>
      </c>
      <c r="V16">
        <f t="shared" si="136"/>
        <v>0.21033810708854778</v>
      </c>
      <c r="W16">
        <v>860970.98225776199</v>
      </c>
      <c r="X16">
        <f t="shared" si="85"/>
        <v>0.2391721539564991</v>
      </c>
      <c r="Y16">
        <v>878749.43496190396</v>
      </c>
      <c r="Z16">
        <f t="shared" si="86"/>
        <v>0.23689180939684457</v>
      </c>
      <c r="AA16" s="23">
        <v>1814755.61995184</v>
      </c>
      <c r="AB16">
        <f t="shared" si="137"/>
        <v>0.4845115201986423</v>
      </c>
      <c r="AC16">
        <v>2396728.7693929998</v>
      </c>
      <c r="AD16">
        <f t="shared" si="88"/>
        <v>0.66579570512588582</v>
      </c>
      <c r="AE16">
        <v>2478028.1863090801</v>
      </c>
      <c r="AF16">
        <f t="shared" si="89"/>
        <v>0.66802271209037889</v>
      </c>
      <c r="AG16">
        <f t="shared" si="90"/>
        <v>1026926.546718498</v>
      </c>
      <c r="AH16">
        <f t="shared" si="91"/>
        <v>0.27417341311009452</v>
      </c>
      <c r="AI16">
        <f t="shared" si="92"/>
        <v>1535757.7871352378</v>
      </c>
      <c r="AJ16">
        <f t="shared" si="93"/>
        <v>0.42662355116938672</v>
      </c>
      <c r="AK16">
        <f t="shared" si="94"/>
        <v>1599278.7513471763</v>
      </c>
      <c r="AL16">
        <f t="shared" si="95"/>
        <v>0.43113090269353432</v>
      </c>
      <c r="AM16" s="21">
        <v>35323308.915866002</v>
      </c>
      <c r="AN16">
        <f t="shared" si="138"/>
        <v>9.4307739913359114</v>
      </c>
      <c r="AO16">
        <v>30562054.273144599</v>
      </c>
      <c r="AP16">
        <f t="shared" si="97"/>
        <v>8.4899404282768707</v>
      </c>
      <c r="AQ16">
        <v>31595142.7703477</v>
      </c>
      <c r="AR16">
        <f t="shared" si="98"/>
        <v>8.5173659762794358</v>
      </c>
      <c r="AS16">
        <f t="shared" si="99"/>
        <v>34535479.842632659</v>
      </c>
      <c r="AT16">
        <f t="shared" si="100"/>
        <v>9.2204358842473635</v>
      </c>
      <c r="AU16">
        <f t="shared" si="101"/>
        <v>29701083.290886838</v>
      </c>
      <c r="AV16">
        <f t="shared" si="102"/>
        <v>8.2507682743203716</v>
      </c>
      <c r="AW16">
        <f t="shared" si="103"/>
        <v>30716393.335385796</v>
      </c>
      <c r="AX16">
        <f t="shared" si="104"/>
        <v>8.2804741668825912</v>
      </c>
      <c r="AZ16" t="s">
        <v>43</v>
      </c>
      <c r="BA16" s="21">
        <v>21578635.415115699</v>
      </c>
      <c r="BB16" s="21">
        <v>374553657.508044</v>
      </c>
      <c r="BC16">
        <v>359979608</v>
      </c>
      <c r="BD16">
        <v>370949691</v>
      </c>
      <c r="BE16">
        <v>2497626</v>
      </c>
      <c r="BF16">
        <f t="shared" si="182"/>
        <v>20230.7706</v>
      </c>
      <c r="BG16">
        <f t="shared" si="139"/>
        <v>9.3753706899503339E-2</v>
      </c>
      <c r="BH16">
        <v>6455665</v>
      </c>
      <c r="BI16">
        <f t="shared" si="140"/>
        <v>52290.886500000001</v>
      </c>
      <c r="BJ16">
        <f t="shared" si="141"/>
        <v>0.24232712353706368</v>
      </c>
      <c r="BK16">
        <f t="shared" si="73"/>
        <v>3958039</v>
      </c>
      <c r="BL16">
        <f t="shared" si="74"/>
        <v>32060.115900000001</v>
      </c>
      <c r="BM16">
        <f t="shared" si="75"/>
        <v>0.14857341663756035</v>
      </c>
      <c r="BN16">
        <v>37165218</v>
      </c>
      <c r="BO16">
        <f t="shared" si="76"/>
        <v>301038.26579999999</v>
      </c>
      <c r="BP16">
        <f t="shared" si="142"/>
        <v>1.3950755458295783</v>
      </c>
      <c r="BQ16">
        <f t="shared" si="77"/>
        <v>34667592</v>
      </c>
      <c r="BR16">
        <f t="shared" si="78"/>
        <v>280807.4952</v>
      </c>
      <c r="BS16">
        <f t="shared" si="79"/>
        <v>1.3013218389300749</v>
      </c>
      <c r="BT16" s="21">
        <v>908359.712523191</v>
      </c>
      <c r="BU16">
        <f t="shared" si="143"/>
        <v>0.24251791280497184</v>
      </c>
      <c r="BV16">
        <v>1003979.82122479</v>
      </c>
      <c r="BW16">
        <f t="shared" si="106"/>
        <v>0.27889908175709494</v>
      </c>
      <c r="BX16">
        <v>1025275.5622025901</v>
      </c>
      <c r="BY16">
        <f t="shared" si="107"/>
        <v>0.27639207878531163</v>
      </c>
      <c r="BZ16" s="21">
        <v>2065176.1811780699</v>
      </c>
      <c r="CA16">
        <f t="shared" si="144"/>
        <v>0.55136991450516482</v>
      </c>
      <c r="CB16">
        <v>2410566.13896468</v>
      </c>
      <c r="CC16">
        <f t="shared" si="109"/>
        <v>0.66963963663316173</v>
      </c>
      <c r="CD16">
        <v>2486687.8915896802</v>
      </c>
      <c r="CE16">
        <f t="shared" si="110"/>
        <v>0.67035718101991359</v>
      </c>
      <c r="CF16">
        <f t="shared" si="111"/>
        <v>1156816.4686548789</v>
      </c>
      <c r="CG16">
        <f t="shared" si="112"/>
        <v>0.308852001700193</v>
      </c>
      <c r="CH16">
        <f t="shared" si="130"/>
        <v>1406586.31773989</v>
      </c>
      <c r="CI16">
        <f t="shared" si="113"/>
        <v>0.39074055487606679</v>
      </c>
      <c r="CJ16">
        <f t="shared" si="131"/>
        <v>1461412.3293870902</v>
      </c>
      <c r="CK16">
        <f t="shared" si="114"/>
        <v>0.39396510223460196</v>
      </c>
      <c r="CL16" s="21">
        <v>35697352.788263001</v>
      </c>
      <c r="CM16">
        <f t="shared" si="145"/>
        <v>9.5306378866414772</v>
      </c>
      <c r="CN16">
        <v>29963543.4121405</v>
      </c>
      <c r="CO16">
        <f t="shared" si="116"/>
        <v>8.3236779934880367</v>
      </c>
      <c r="CP16">
        <v>30984932.240392599</v>
      </c>
      <c r="CQ16">
        <f t="shared" si="117"/>
        <v>8.3528664377274264</v>
      </c>
      <c r="CR16">
        <f t="shared" si="118"/>
        <v>34788993.075739808</v>
      </c>
      <c r="CS16">
        <f t="shared" si="119"/>
        <v>9.2881199738365048</v>
      </c>
      <c r="CT16">
        <f t="shared" si="120"/>
        <v>28959563.59091571</v>
      </c>
      <c r="CU16">
        <f t="shared" si="121"/>
        <v>8.0447789117309423</v>
      </c>
      <c r="CV16">
        <f t="shared" si="122"/>
        <v>29959656.678190008</v>
      </c>
      <c r="CW16">
        <f t="shared" si="123"/>
        <v>8.0764743589421144</v>
      </c>
      <c r="CZ16" t="s">
        <v>43</v>
      </c>
      <c r="DA16" s="21">
        <v>21578635.415115699</v>
      </c>
      <c r="DB16" s="21">
        <v>374553657.508044</v>
      </c>
      <c r="DC16">
        <v>359979608</v>
      </c>
      <c r="DD16">
        <v>370949691</v>
      </c>
      <c r="DE16">
        <f t="shared" si="146"/>
        <v>683390</v>
      </c>
      <c r="DF16">
        <f t="shared" si="146"/>
        <v>5535.4589999999989</v>
      </c>
      <c r="DG16">
        <f t="shared" si="146"/>
        <v>2.5652497915240935E-2</v>
      </c>
      <c r="DH16">
        <f t="shared" si="147"/>
        <v>27.361582558797821</v>
      </c>
      <c r="DI16">
        <f t="shared" si="148"/>
        <v>785147</v>
      </c>
      <c r="DJ16">
        <f t="shared" si="148"/>
        <v>6359.6906999999992</v>
      </c>
      <c r="DK16">
        <f t="shared" si="148"/>
        <v>2.9472163450822625E-2</v>
      </c>
      <c r="DL16">
        <f t="shared" si="149"/>
        <v>12.162139764067676</v>
      </c>
      <c r="DM16">
        <f t="shared" si="150"/>
        <v>101757</v>
      </c>
      <c r="DN16">
        <f t="shared" si="150"/>
        <v>824.23170000000027</v>
      </c>
      <c r="DO16">
        <f t="shared" si="150"/>
        <v>3.8196655355817177E-3</v>
      </c>
      <c r="DP16">
        <f t="shared" si="151"/>
        <v>2.570894324184291</v>
      </c>
      <c r="DQ16">
        <f t="shared" si="152"/>
        <v>458464</v>
      </c>
      <c r="DR16">
        <f t="shared" si="152"/>
        <v>3713.5583999999799</v>
      </c>
      <c r="DS16">
        <f t="shared" si="152"/>
        <v>1.7209421858986884E-2</v>
      </c>
      <c r="DT16">
        <f t="shared" si="153"/>
        <v>1.2335835081069637</v>
      </c>
      <c r="DU16">
        <f t="shared" si="154"/>
        <v>-224926</v>
      </c>
      <c r="DV16">
        <f t="shared" si="154"/>
        <v>-1821.9005999999936</v>
      </c>
      <c r="DW16">
        <f t="shared" si="154"/>
        <v>-8.4430760562541618E-3</v>
      </c>
      <c r="DX16">
        <f t="shared" si="155"/>
        <v>-0.64880768182572868</v>
      </c>
      <c r="DY16">
        <f t="shared" si="81"/>
        <v>120530.63928984897</v>
      </c>
      <c r="DZ16">
        <f t="shared" si="81"/>
        <v>3.2179805716424065E-2</v>
      </c>
      <c r="EA16">
        <f t="shared" si="125"/>
        <v>13.269042828313648</v>
      </c>
      <c r="EB16">
        <f t="shared" si="82"/>
        <v>143008.83896702796</v>
      </c>
      <c r="EC16">
        <f t="shared" si="82"/>
        <v>3.9726927800595835E-2</v>
      </c>
      <c r="ED16">
        <f t="shared" si="126"/>
        <v>14.244194548907016</v>
      </c>
      <c r="EE16">
        <f t="shared" si="83"/>
        <v>146526.1272406861</v>
      </c>
      <c r="EF16">
        <f t="shared" si="83"/>
        <v>3.9500269388467069E-2</v>
      </c>
      <c r="EG16">
        <f t="shared" si="127"/>
        <v>14.291389811916073</v>
      </c>
      <c r="EH16">
        <f t="shared" si="156"/>
        <v>250420.56122622988</v>
      </c>
      <c r="EI16">
        <f t="shared" si="156"/>
        <v>6.6858394306522517E-2</v>
      </c>
      <c r="EJ16">
        <f t="shared" si="157"/>
        <v>12.125869139328282</v>
      </c>
      <c r="EK16">
        <f t="shared" si="158"/>
        <v>13837.369571680203</v>
      </c>
      <c r="EL16">
        <f t="shared" si="158"/>
        <v>3.8439315072759106E-3</v>
      </c>
      <c r="EM16">
        <f t="shared" si="159"/>
        <v>0.57402986576519988</v>
      </c>
      <c r="EN16">
        <f t="shared" si="160"/>
        <v>8659.7052806001157</v>
      </c>
      <c r="EO16">
        <f t="shared" si="160"/>
        <v>2.3344689295347054E-3</v>
      </c>
      <c r="EP16">
        <f t="shared" si="161"/>
        <v>0.34824254824613532</v>
      </c>
      <c r="EQ16">
        <f t="shared" si="162"/>
        <v>129889.92193638091</v>
      </c>
      <c r="ER16">
        <f t="shared" si="162"/>
        <v>3.467858859009848E-2</v>
      </c>
      <c r="ES16">
        <f t="shared" si="163"/>
        <v>11.228222060791913</v>
      </c>
      <c r="ET16">
        <f t="shared" si="164"/>
        <v>-129171.46939534787</v>
      </c>
      <c r="EU16">
        <f t="shared" si="164"/>
        <v>-3.5882996293319924E-2</v>
      </c>
      <c r="EV16">
        <f t="shared" si="165"/>
        <v>-9.1833304338478818</v>
      </c>
      <c r="EW16">
        <f t="shared" si="166"/>
        <v>-137866.4219600861</v>
      </c>
      <c r="EX16">
        <f t="shared" si="166"/>
        <v>-3.7165800458932363E-2</v>
      </c>
      <c r="EY16">
        <f t="shared" si="167"/>
        <v>-9.433779857181495</v>
      </c>
      <c r="EZ16">
        <f t="shared" si="168"/>
        <v>374043.87239699811</v>
      </c>
      <c r="FA16">
        <f t="shared" si="168"/>
        <v>9.986389530556572E-2</v>
      </c>
      <c r="FB16">
        <f t="shared" si="169"/>
        <v>1.0478196369787478</v>
      </c>
      <c r="FC16">
        <f t="shared" si="170"/>
        <v>-598510.86100409925</v>
      </c>
      <c r="FD16">
        <f t="shared" si="170"/>
        <v>-0.16626243478883396</v>
      </c>
      <c r="FE16">
        <f t="shared" si="171"/>
        <v>-1.9974635602062938</v>
      </c>
      <c r="FF16">
        <f t="shared" si="172"/>
        <v>-610210.52995510027</v>
      </c>
      <c r="FG16">
        <f t="shared" si="172"/>
        <v>-0.16449953855200938</v>
      </c>
      <c r="FH16">
        <f t="shared" si="173"/>
        <v>-1.9693782940071163</v>
      </c>
      <c r="FI16">
        <f t="shared" si="174"/>
        <v>253513.2331071496</v>
      </c>
      <c r="FJ16">
        <f t="shared" si="174"/>
        <v>6.7684089589141294E-2</v>
      </c>
      <c r="FK16">
        <f t="shared" si="175"/>
        <v>0.7287167885406205</v>
      </c>
      <c r="FL16">
        <f t="shared" si="176"/>
        <v>-741519.69997112826</v>
      </c>
      <c r="FM16">
        <f t="shared" si="176"/>
        <v>-0.20598936258942935</v>
      </c>
      <c r="FN16">
        <f t="shared" si="177"/>
        <v>-2.5605347872152766</v>
      </c>
      <c r="FO16">
        <f t="shared" si="178"/>
        <v>-756736.65719578788</v>
      </c>
      <c r="FP16">
        <f t="shared" si="178"/>
        <v>-0.20399980794047679</v>
      </c>
      <c r="FQ16">
        <f t="shared" si="179"/>
        <v>-2.5258522329686119</v>
      </c>
    </row>
    <row r="17" spans="1:173" x14ac:dyDescent="0.3">
      <c r="A17" t="s">
        <v>11</v>
      </c>
      <c r="B17" s="21">
        <v>2902307.33003566</v>
      </c>
      <c r="C17" s="21">
        <v>295852513.116225</v>
      </c>
      <c r="D17">
        <v>291727468</v>
      </c>
      <c r="E17">
        <v>299797600</v>
      </c>
      <c r="F17">
        <v>3209606</v>
      </c>
      <c r="G17">
        <f t="shared" si="180"/>
        <v>25997.8086</v>
      </c>
      <c r="H17">
        <f t="shared" si="181"/>
        <v>0.89576346140022911</v>
      </c>
      <c r="I17">
        <v>6240201</v>
      </c>
      <c r="J17">
        <f t="shared" si="132"/>
        <v>50545.628100000002</v>
      </c>
      <c r="K17">
        <f t="shared" si="133"/>
        <v>1.7415670482897814</v>
      </c>
      <c r="L17">
        <f t="shared" si="65"/>
        <v>3030595</v>
      </c>
      <c r="M17">
        <f t="shared" si="66"/>
        <v>24547.819500000001</v>
      </c>
      <c r="N17">
        <f t="shared" si="67"/>
        <v>0.84580358688955226</v>
      </c>
      <c r="O17">
        <v>20826067</v>
      </c>
      <c r="P17">
        <f t="shared" si="134"/>
        <v>168691.1427</v>
      </c>
      <c r="Q17">
        <f t="shared" si="135"/>
        <v>5.8123114996897085</v>
      </c>
      <c r="R17">
        <f t="shared" si="69"/>
        <v>17616461</v>
      </c>
      <c r="S17">
        <f t="shared" si="70"/>
        <v>142693.33410000001</v>
      </c>
      <c r="T17">
        <f t="shared" si="71"/>
        <v>4.9165480382894797</v>
      </c>
      <c r="U17">
        <v>4980932.1282089204</v>
      </c>
      <c r="V17">
        <f t="shared" si="136"/>
        <v>1.6835862152207484</v>
      </c>
      <c r="W17">
        <v>3715725.4554961198</v>
      </c>
      <c r="X17">
        <f t="shared" si="85"/>
        <v>1.2736974961494265</v>
      </c>
      <c r="Y17">
        <v>3937411.5172657301</v>
      </c>
      <c r="Z17">
        <f t="shared" si="86"/>
        <v>1.3133565836636885</v>
      </c>
      <c r="AA17" s="21">
        <v>8829816.0107735805</v>
      </c>
      <c r="AB17">
        <f t="shared" si="137"/>
        <v>2.9845330424165795</v>
      </c>
      <c r="AC17">
        <v>7141766.6984978598</v>
      </c>
      <c r="AD17">
        <f t="shared" si="88"/>
        <v>2.4480953910373153</v>
      </c>
      <c r="AE17">
        <v>7443766.94025918</v>
      </c>
      <c r="AF17">
        <f t="shared" si="89"/>
        <v>2.4829307973977044</v>
      </c>
      <c r="AG17">
        <f t="shared" si="90"/>
        <v>3848883.8825646602</v>
      </c>
      <c r="AH17">
        <f t="shared" si="91"/>
        <v>1.3009468271958311</v>
      </c>
      <c r="AI17">
        <f t="shared" si="92"/>
        <v>3426041.24300174</v>
      </c>
      <c r="AJ17">
        <f t="shared" si="93"/>
        <v>1.1743978948878888</v>
      </c>
      <c r="AK17">
        <f t="shared" si="94"/>
        <v>3506355.42299345</v>
      </c>
      <c r="AL17">
        <f t="shared" si="95"/>
        <v>1.1695742137340159</v>
      </c>
      <c r="AM17" s="21">
        <v>35637339.510369197</v>
      </c>
      <c r="AN17">
        <f t="shared" si="138"/>
        <v>12.045643667177215</v>
      </c>
      <c r="AO17">
        <v>29376778.409158099</v>
      </c>
      <c r="AP17">
        <f t="shared" si="97"/>
        <v>10.069939114940695</v>
      </c>
      <c r="AQ17">
        <v>30104176.5502555</v>
      </c>
      <c r="AR17">
        <f t="shared" si="98"/>
        <v>10.041500182208097</v>
      </c>
      <c r="AS17">
        <f t="shared" si="99"/>
        <v>30656407.382160276</v>
      </c>
      <c r="AT17">
        <f t="shared" si="100"/>
        <v>10.362057451956467</v>
      </c>
      <c r="AU17">
        <f t="shared" si="101"/>
        <v>25661052.953661978</v>
      </c>
      <c r="AV17">
        <f t="shared" si="102"/>
        <v>8.7962416187912691</v>
      </c>
      <c r="AW17">
        <f t="shared" si="103"/>
        <v>26166765.03298977</v>
      </c>
      <c r="AX17">
        <f t="shared" si="104"/>
        <v>8.728143598544408</v>
      </c>
      <c r="AZ17" t="s">
        <v>11</v>
      </c>
      <c r="BA17" s="21">
        <v>2902307.33003566</v>
      </c>
      <c r="BB17" s="21">
        <v>295852513.116225</v>
      </c>
      <c r="BC17">
        <v>291727468</v>
      </c>
      <c r="BD17">
        <v>299797600</v>
      </c>
      <c r="BE17">
        <v>3753499</v>
      </c>
      <c r="BF17">
        <f t="shared" si="182"/>
        <v>30403.341899999999</v>
      </c>
      <c r="BG17">
        <f t="shared" si="139"/>
        <v>1.0475576306257834</v>
      </c>
      <c r="BH17">
        <v>6732100</v>
      </c>
      <c r="BI17">
        <f t="shared" si="140"/>
        <v>54530.01</v>
      </c>
      <c r="BJ17">
        <f t="shared" si="141"/>
        <v>1.8788503007822401</v>
      </c>
      <c r="BK17">
        <f t="shared" si="73"/>
        <v>2978601</v>
      </c>
      <c r="BL17">
        <f t="shared" si="74"/>
        <v>24126.668100000003</v>
      </c>
      <c r="BM17">
        <f t="shared" si="75"/>
        <v>0.83129267015645669</v>
      </c>
      <c r="BN17">
        <v>21210491</v>
      </c>
      <c r="BO17">
        <f t="shared" si="76"/>
        <v>171804.97709999999</v>
      </c>
      <c r="BP17">
        <f t="shared" si="142"/>
        <v>5.9195997378364842</v>
      </c>
      <c r="BQ17">
        <f t="shared" si="77"/>
        <v>17456992</v>
      </c>
      <c r="BR17">
        <f t="shared" si="78"/>
        <v>141401.63519999999</v>
      </c>
      <c r="BS17">
        <f t="shared" si="79"/>
        <v>4.8720421072107012</v>
      </c>
      <c r="BT17" s="21">
        <v>5707288.2554723499</v>
      </c>
      <c r="BU17">
        <f t="shared" si="143"/>
        <v>1.9290991296160644</v>
      </c>
      <c r="BV17">
        <v>4313724.4785616798</v>
      </c>
      <c r="BW17">
        <f t="shared" si="106"/>
        <v>1.4786830009993024</v>
      </c>
      <c r="BX17">
        <v>4539535.7452635597</v>
      </c>
      <c r="BY17">
        <f t="shared" si="107"/>
        <v>1.5142001621305707</v>
      </c>
      <c r="BZ17" s="21">
        <v>9561562.6540076099</v>
      </c>
      <c r="CA17">
        <f t="shared" si="144"/>
        <v>3.2318679849278045</v>
      </c>
      <c r="CB17">
        <v>7583380.1541575501</v>
      </c>
      <c r="CC17">
        <f t="shared" si="109"/>
        <v>2.5994741620139621</v>
      </c>
      <c r="CD17">
        <v>7878317.6468828302</v>
      </c>
      <c r="CE17">
        <f t="shared" si="110"/>
        <v>2.6278788245412339</v>
      </c>
      <c r="CF17">
        <f t="shared" si="111"/>
        <v>3854274.39853526</v>
      </c>
      <c r="CG17">
        <f t="shared" si="112"/>
        <v>1.30276885531174</v>
      </c>
      <c r="CH17">
        <f t="shared" si="130"/>
        <v>3269655.6755958702</v>
      </c>
      <c r="CI17">
        <f t="shared" si="113"/>
        <v>1.1207911610146597</v>
      </c>
      <c r="CJ17">
        <f t="shared" si="131"/>
        <v>3338781.9016192704</v>
      </c>
      <c r="CK17">
        <f t="shared" si="114"/>
        <v>1.1136786624106632</v>
      </c>
      <c r="CL17" s="21">
        <v>36027704.564195298</v>
      </c>
      <c r="CM17">
        <f t="shared" si="145"/>
        <v>12.177589497116049</v>
      </c>
      <c r="CN17">
        <v>29184178.2412428</v>
      </c>
      <c r="CO17">
        <f t="shared" si="116"/>
        <v>10.003918534418844</v>
      </c>
      <c r="CP17">
        <v>29853959.385875098</v>
      </c>
      <c r="CQ17">
        <f t="shared" si="117"/>
        <v>9.9580381516980445</v>
      </c>
      <c r="CR17">
        <f t="shared" si="118"/>
        <v>30320416.308722947</v>
      </c>
      <c r="CS17">
        <f t="shared" si="119"/>
        <v>10.248490367499985</v>
      </c>
      <c r="CT17">
        <f t="shared" si="120"/>
        <v>24870453.762681119</v>
      </c>
      <c r="CU17">
        <f t="shared" si="121"/>
        <v>8.5252355334195418</v>
      </c>
      <c r="CV17">
        <f t="shared" si="122"/>
        <v>25314423.640611537</v>
      </c>
      <c r="CW17">
        <f t="shared" si="123"/>
        <v>8.4438379895674736</v>
      </c>
      <c r="CZ17" t="s">
        <v>11</v>
      </c>
      <c r="DA17" s="21">
        <v>2902307.33003566</v>
      </c>
      <c r="DB17" s="21">
        <v>295852513.116225</v>
      </c>
      <c r="DC17">
        <v>291727468</v>
      </c>
      <c r="DD17">
        <v>299797600</v>
      </c>
      <c r="DE17">
        <f t="shared" si="146"/>
        <v>543893</v>
      </c>
      <c r="DF17">
        <f t="shared" si="146"/>
        <v>4405.5332999999991</v>
      </c>
      <c r="DG17">
        <f t="shared" si="146"/>
        <v>0.15179416922555433</v>
      </c>
      <c r="DH17">
        <f t="shared" si="147"/>
        <v>14.490292924015691</v>
      </c>
      <c r="DI17">
        <f t="shared" si="148"/>
        <v>491899</v>
      </c>
      <c r="DJ17">
        <f t="shared" si="148"/>
        <v>3984.3819000000003</v>
      </c>
      <c r="DK17">
        <f t="shared" si="148"/>
        <v>0.13728325249245876</v>
      </c>
      <c r="DL17">
        <f t="shared" si="149"/>
        <v>7.3067690616597973</v>
      </c>
      <c r="DM17">
        <f t="shared" si="150"/>
        <v>-51994</v>
      </c>
      <c r="DN17">
        <f t="shared" si="150"/>
        <v>-421.15139999999883</v>
      </c>
      <c r="DO17">
        <f t="shared" si="150"/>
        <v>-1.4510916733095569E-2</v>
      </c>
      <c r="DP17">
        <f t="shared" si="151"/>
        <v>-1.7455845882009866</v>
      </c>
      <c r="DQ17">
        <f t="shared" si="152"/>
        <v>384424</v>
      </c>
      <c r="DR17">
        <f t="shared" si="152"/>
        <v>3113.8343999999925</v>
      </c>
      <c r="DS17">
        <f t="shared" si="152"/>
        <v>0.10728823814677568</v>
      </c>
      <c r="DT17">
        <f t="shared" si="153"/>
        <v>1.8124238613806642</v>
      </c>
      <c r="DU17">
        <f t="shared" si="154"/>
        <v>-159469</v>
      </c>
      <c r="DV17">
        <f t="shared" si="154"/>
        <v>-1291.6989000000176</v>
      </c>
      <c r="DW17">
        <f t="shared" si="154"/>
        <v>-4.4505931078778538E-2</v>
      </c>
      <c r="DX17">
        <f t="shared" si="155"/>
        <v>-0.91349643741602793</v>
      </c>
      <c r="DY17">
        <f t="shared" si="81"/>
        <v>726356.12726342957</v>
      </c>
      <c r="DZ17">
        <f t="shared" si="81"/>
        <v>0.24551291439531608</v>
      </c>
      <c r="EA17">
        <f t="shared" si="125"/>
        <v>12.726816918121717</v>
      </c>
      <c r="EB17">
        <f t="shared" si="82"/>
        <v>597999.02306556003</v>
      </c>
      <c r="EC17">
        <f t="shared" si="82"/>
        <v>0.20498550484987588</v>
      </c>
      <c r="ED17">
        <f t="shared" si="126"/>
        <v>13.862707876627073</v>
      </c>
      <c r="EE17">
        <f t="shared" si="83"/>
        <v>602124.22799782967</v>
      </c>
      <c r="EF17">
        <f t="shared" si="83"/>
        <v>0.20084357846688228</v>
      </c>
      <c r="EG17">
        <f t="shared" si="127"/>
        <v>13.264004554343945</v>
      </c>
      <c r="EH17">
        <f t="shared" si="156"/>
        <v>731746.64323402941</v>
      </c>
      <c r="EI17">
        <f t="shared" si="156"/>
        <v>0.24733494251122501</v>
      </c>
      <c r="EJ17">
        <f t="shared" si="157"/>
        <v>7.6530026493873056</v>
      </c>
      <c r="EK17">
        <f t="shared" si="158"/>
        <v>441613.45565969031</v>
      </c>
      <c r="EL17">
        <f t="shared" si="158"/>
        <v>0.15137877097664676</v>
      </c>
      <c r="EM17">
        <f t="shared" si="159"/>
        <v>5.8234381856430888</v>
      </c>
      <c r="EN17">
        <f t="shared" si="160"/>
        <v>434550.70662365016</v>
      </c>
      <c r="EO17">
        <f t="shared" si="160"/>
        <v>0.1449480271435295</v>
      </c>
      <c r="EP17">
        <f t="shared" si="161"/>
        <v>5.5157804762490912</v>
      </c>
      <c r="EQ17">
        <f t="shared" si="162"/>
        <v>5390.5159705998376</v>
      </c>
      <c r="ER17">
        <f t="shared" si="162"/>
        <v>1.8220281159089247E-3</v>
      </c>
      <c r="ES17">
        <f t="shared" si="163"/>
        <v>0.13985812667228148</v>
      </c>
      <c r="ET17">
        <f t="shared" si="164"/>
        <v>-156385.56740586972</v>
      </c>
      <c r="EU17">
        <f t="shared" si="164"/>
        <v>-5.3606733873229118E-2</v>
      </c>
      <c r="EV17">
        <f t="shared" si="165"/>
        <v>-4.7829368876088019</v>
      </c>
      <c r="EW17">
        <f t="shared" si="166"/>
        <v>-167573.52137417952</v>
      </c>
      <c r="EX17">
        <f t="shared" si="166"/>
        <v>-5.5895551323352777E-2</v>
      </c>
      <c r="EY17">
        <f t="shared" si="167"/>
        <v>-5.0190017291308742</v>
      </c>
      <c r="EZ17">
        <f t="shared" si="168"/>
        <v>390365.05382610112</v>
      </c>
      <c r="FA17">
        <f t="shared" si="168"/>
        <v>0.13194582993883408</v>
      </c>
      <c r="FB17">
        <f t="shared" si="169"/>
        <v>1.0835135309010218</v>
      </c>
      <c r="FC17">
        <f t="shared" si="170"/>
        <v>-192600.16791529953</v>
      </c>
      <c r="FD17">
        <f t="shared" si="170"/>
        <v>-6.6020580521851002E-2</v>
      </c>
      <c r="FE17">
        <f t="shared" si="171"/>
        <v>-0.65994720263569528</v>
      </c>
      <c r="FF17">
        <f t="shared" si="172"/>
        <v>-250217.16438040137</v>
      </c>
      <c r="FG17">
        <f t="shared" si="172"/>
        <v>-8.3462030510052188E-2</v>
      </c>
      <c r="FH17">
        <f t="shared" si="173"/>
        <v>-0.83813728405750521</v>
      </c>
      <c r="FI17">
        <f t="shared" si="174"/>
        <v>-335991.07343732938</v>
      </c>
      <c r="FJ17">
        <f t="shared" si="174"/>
        <v>-0.11356708445648245</v>
      </c>
      <c r="FK17">
        <f t="shared" si="175"/>
        <v>-1.1081347631122962</v>
      </c>
      <c r="FL17">
        <f t="shared" si="176"/>
        <v>-790599.1909808591</v>
      </c>
      <c r="FM17">
        <f t="shared" si="176"/>
        <v>-0.27100608537172732</v>
      </c>
      <c r="FN17">
        <f t="shared" si="177"/>
        <v>-3.1788691856003721</v>
      </c>
      <c r="FO17">
        <f t="shared" si="178"/>
        <v>-852341.39237823337</v>
      </c>
      <c r="FP17">
        <f t="shared" si="178"/>
        <v>-0.28430560897693447</v>
      </c>
      <c r="FQ17">
        <f t="shared" si="179"/>
        <v>-3.3670187576810404</v>
      </c>
    </row>
    <row r="18" spans="1:173" x14ac:dyDescent="0.3">
      <c r="A18" t="s">
        <v>12</v>
      </c>
      <c r="B18" s="21">
        <v>4436530.0565749798</v>
      </c>
      <c r="C18" s="21">
        <v>666860060.46236205</v>
      </c>
      <c r="D18">
        <v>643369250</v>
      </c>
      <c r="E18">
        <v>670926208</v>
      </c>
      <c r="F18">
        <v>560325</v>
      </c>
      <c r="G18">
        <f t="shared" si="180"/>
        <v>4538.6324999999997</v>
      </c>
      <c r="H18">
        <f t="shared" si="181"/>
        <v>0.10230140317146512</v>
      </c>
      <c r="I18">
        <v>2576429</v>
      </c>
      <c r="J18">
        <f t="shared" si="132"/>
        <v>20869.0749</v>
      </c>
      <c r="K18">
        <f t="shared" si="133"/>
        <v>0.47039182951261271</v>
      </c>
      <c r="L18">
        <f t="shared" si="65"/>
        <v>2016104</v>
      </c>
      <c r="M18">
        <f t="shared" si="66"/>
        <v>16330.4424</v>
      </c>
      <c r="N18">
        <f t="shared" si="67"/>
        <v>0.36809042634114758</v>
      </c>
      <c r="O18">
        <v>71399197</v>
      </c>
      <c r="P18">
        <f t="shared" si="134"/>
        <v>578333.49569999997</v>
      </c>
      <c r="Q18">
        <f t="shared" si="135"/>
        <v>13.035716840076498</v>
      </c>
      <c r="R18">
        <f t="shared" si="69"/>
        <v>70838872</v>
      </c>
      <c r="S18">
        <f t="shared" si="70"/>
        <v>573794.86320000002</v>
      </c>
      <c r="T18">
        <f t="shared" si="71"/>
        <v>12.933415436905033</v>
      </c>
      <c r="U18">
        <v>1014465.70996823</v>
      </c>
      <c r="V18">
        <f t="shared" si="136"/>
        <v>0.15212572623780443</v>
      </c>
      <c r="W18">
        <v>798934.69725082</v>
      </c>
      <c r="X18">
        <f t="shared" si="85"/>
        <v>0.12417980766889622</v>
      </c>
      <c r="Y18">
        <v>816009.99482487701</v>
      </c>
      <c r="Z18">
        <f t="shared" si="86"/>
        <v>0.12162440296636572</v>
      </c>
      <c r="AA18" s="21">
        <v>8271699.1542771403</v>
      </c>
      <c r="AB18">
        <f t="shared" si="137"/>
        <v>1.2403950460823856</v>
      </c>
      <c r="AC18">
        <v>7020135.0687524397</v>
      </c>
      <c r="AD18">
        <f t="shared" si="88"/>
        <v>1.0911517870573453</v>
      </c>
      <c r="AE18">
        <v>7240091.2085587103</v>
      </c>
      <c r="AF18">
        <f t="shared" si="89"/>
        <v>1.0791188542389911</v>
      </c>
      <c r="AG18">
        <f t="shared" si="90"/>
        <v>7257233.4443089105</v>
      </c>
      <c r="AH18">
        <f t="shared" si="91"/>
        <v>1.0882693198445812</v>
      </c>
      <c r="AI18">
        <f t="shared" si="92"/>
        <v>6221200.3715016199</v>
      </c>
      <c r="AJ18">
        <f t="shared" si="93"/>
        <v>0.96697197938844903</v>
      </c>
      <c r="AK18">
        <f t="shared" si="94"/>
        <v>6424081.2137338333</v>
      </c>
      <c r="AL18">
        <f t="shared" si="95"/>
        <v>0.95749445127262545</v>
      </c>
      <c r="AM18" s="21">
        <v>216656937.92394599</v>
      </c>
      <c r="AN18">
        <f t="shared" si="138"/>
        <v>32.489115898428324</v>
      </c>
      <c r="AO18">
        <v>184076602.867286</v>
      </c>
      <c r="AP18">
        <f t="shared" si="97"/>
        <v>28.611346107586893</v>
      </c>
      <c r="AQ18">
        <v>184303792.352525</v>
      </c>
      <c r="AR18">
        <f t="shared" si="98"/>
        <v>27.470054106535212</v>
      </c>
      <c r="AS18">
        <f t="shared" si="99"/>
        <v>215642472.21397775</v>
      </c>
      <c r="AT18">
        <f t="shared" si="100"/>
        <v>32.336990172190518</v>
      </c>
      <c r="AU18">
        <f t="shared" si="101"/>
        <v>183277668.17003518</v>
      </c>
      <c r="AV18">
        <f t="shared" si="102"/>
        <v>28.487166299917998</v>
      </c>
      <c r="AW18">
        <f t="shared" si="103"/>
        <v>183487782.35770011</v>
      </c>
      <c r="AX18">
        <f t="shared" si="104"/>
        <v>27.348429703568847</v>
      </c>
      <c r="AZ18" t="s">
        <v>12</v>
      </c>
      <c r="BA18" s="21">
        <v>4436530.0565749798</v>
      </c>
      <c r="BB18" s="21">
        <v>666860060.46236205</v>
      </c>
      <c r="BC18">
        <v>643369250</v>
      </c>
      <c r="BD18">
        <v>670926208</v>
      </c>
      <c r="BE18">
        <v>2597880</v>
      </c>
      <c r="BF18">
        <f t="shared" si="182"/>
        <v>21042.828000000001</v>
      </c>
      <c r="BG18">
        <f t="shared" si="139"/>
        <v>0.47430824837564955</v>
      </c>
      <c r="BH18">
        <v>9629242</v>
      </c>
      <c r="BI18">
        <f t="shared" si="140"/>
        <v>77996.860199999996</v>
      </c>
      <c r="BJ18">
        <f t="shared" si="141"/>
        <v>1.7580599974614826</v>
      </c>
      <c r="BK18">
        <f t="shared" si="73"/>
        <v>7031362</v>
      </c>
      <c r="BL18">
        <f t="shared" si="74"/>
        <v>56954.032199999994</v>
      </c>
      <c r="BM18">
        <f t="shared" si="75"/>
        <v>1.283751749085833</v>
      </c>
      <c r="BN18">
        <v>76596280</v>
      </c>
      <c r="BO18">
        <f t="shared" si="76"/>
        <v>620429.86800000002</v>
      </c>
      <c r="BP18">
        <f t="shared" si="142"/>
        <v>13.98457488370933</v>
      </c>
      <c r="BQ18">
        <f t="shared" si="77"/>
        <v>73998400</v>
      </c>
      <c r="BR18">
        <f t="shared" si="78"/>
        <v>599387.04</v>
      </c>
      <c r="BS18">
        <f t="shared" si="79"/>
        <v>13.51026663533368</v>
      </c>
      <c r="BT18" s="21">
        <v>8594919.7693176996</v>
      </c>
      <c r="BU18">
        <f t="shared" si="143"/>
        <v>1.2888640779234075</v>
      </c>
      <c r="BV18">
        <v>6175213.0859840699</v>
      </c>
      <c r="BW18">
        <f t="shared" si="106"/>
        <v>0.95982409572482208</v>
      </c>
      <c r="BX18">
        <v>6393120.1348694796</v>
      </c>
      <c r="BY18">
        <f t="shared" si="107"/>
        <v>0.95287977405549196</v>
      </c>
      <c r="BZ18" s="21">
        <v>32097858.932290498</v>
      </c>
      <c r="CA18">
        <f t="shared" si="144"/>
        <v>4.8132825513700288</v>
      </c>
      <c r="CB18">
        <v>24227338.739310801</v>
      </c>
      <c r="CC18">
        <f t="shared" si="109"/>
        <v>3.7656973408832957</v>
      </c>
      <c r="CD18">
        <v>25020341.530567799</v>
      </c>
      <c r="CE18">
        <f t="shared" si="110"/>
        <v>3.7292240535888856</v>
      </c>
      <c r="CF18">
        <f t="shared" si="111"/>
        <v>23502939.1629728</v>
      </c>
      <c r="CG18">
        <f>CA18-BU18</f>
        <v>3.5244184734466213</v>
      </c>
      <c r="CH18">
        <f t="shared" si="130"/>
        <v>18052125.653326731</v>
      </c>
      <c r="CI18">
        <f t="shared" si="113"/>
        <v>2.8058732451584736</v>
      </c>
      <c r="CJ18">
        <f t="shared" si="131"/>
        <v>18627221.39569832</v>
      </c>
      <c r="CK18">
        <f t="shared" si="114"/>
        <v>2.7763442795333937</v>
      </c>
      <c r="CL18" s="21">
        <v>228200719.54535401</v>
      </c>
      <c r="CM18">
        <f t="shared" si="145"/>
        <v>34.220180975770667</v>
      </c>
      <c r="CN18">
        <v>189312770.290243</v>
      </c>
      <c r="CO18">
        <f t="shared" si="116"/>
        <v>29.425212704872511</v>
      </c>
      <c r="CP18">
        <v>189310673.746474</v>
      </c>
      <c r="CQ18">
        <f t="shared" si="117"/>
        <v>28.216318201490498</v>
      </c>
      <c r="CR18">
        <f t="shared" si="118"/>
        <v>219605799.77603632</v>
      </c>
      <c r="CS18">
        <f t="shared" si="119"/>
        <v>32.93131689784726</v>
      </c>
      <c r="CT18">
        <f t="shared" si="120"/>
        <v>183137557.20425892</v>
      </c>
      <c r="CU18">
        <f t="shared" si="121"/>
        <v>28.465388609147688</v>
      </c>
      <c r="CV18">
        <f t="shared" si="122"/>
        <v>182917553.61160451</v>
      </c>
      <c r="CW18">
        <f t="shared" si="123"/>
        <v>27.263438427435005</v>
      </c>
      <c r="CZ18" t="s">
        <v>12</v>
      </c>
      <c r="DA18" s="21">
        <v>4436530.0565749798</v>
      </c>
      <c r="DB18" s="21">
        <v>666860060.46236205</v>
      </c>
      <c r="DC18">
        <v>643369250</v>
      </c>
      <c r="DD18">
        <v>670926208</v>
      </c>
      <c r="DE18">
        <f t="shared" si="146"/>
        <v>2037555</v>
      </c>
      <c r="DF18">
        <f t="shared" si="146"/>
        <v>16504.195500000002</v>
      </c>
      <c r="DG18">
        <f t="shared" si="146"/>
        <v>0.37200684520418442</v>
      </c>
      <c r="DH18">
        <f t="shared" si="147"/>
        <v>78.431451799159319</v>
      </c>
      <c r="DI18">
        <f t="shared" si="148"/>
        <v>7052813</v>
      </c>
      <c r="DJ18">
        <f t="shared" si="148"/>
        <v>57127.785299999996</v>
      </c>
      <c r="DK18">
        <f t="shared" si="148"/>
        <v>1.28766816794887</v>
      </c>
      <c r="DL18">
        <f t="shared" si="149"/>
        <v>73.243698725195614</v>
      </c>
      <c r="DM18">
        <f t="shared" si="150"/>
        <v>5015258</v>
      </c>
      <c r="DN18">
        <f t="shared" si="150"/>
        <v>40623.589799999994</v>
      </c>
      <c r="DO18">
        <f t="shared" si="150"/>
        <v>0.91566132274468548</v>
      </c>
      <c r="DP18">
        <f t="shared" si="151"/>
        <v>71.326977618276516</v>
      </c>
      <c r="DQ18">
        <f t="shared" si="152"/>
        <v>5197083</v>
      </c>
      <c r="DR18">
        <f t="shared" si="152"/>
        <v>42096.372300000046</v>
      </c>
      <c r="DS18">
        <f t="shared" si="152"/>
        <v>0.94885804363283199</v>
      </c>
      <c r="DT18">
        <f t="shared" si="153"/>
        <v>6.7850331634904348</v>
      </c>
      <c r="DU18">
        <f t="shared" si="154"/>
        <v>3159528</v>
      </c>
      <c r="DV18">
        <f t="shared" si="154"/>
        <v>25592.176800000016</v>
      </c>
      <c r="DW18">
        <f t="shared" si="154"/>
        <v>0.57685119842864729</v>
      </c>
      <c r="DX18">
        <f t="shared" si="155"/>
        <v>4.269724750805409</v>
      </c>
      <c r="DY18">
        <f t="shared" si="81"/>
        <v>7580454.0593494698</v>
      </c>
      <c r="DZ18">
        <f t="shared" si="81"/>
        <v>1.1367383516856031</v>
      </c>
      <c r="EA18">
        <f t="shared" si="125"/>
        <v>88.196914721767527</v>
      </c>
      <c r="EB18">
        <f t="shared" si="82"/>
        <v>5376278.3887332501</v>
      </c>
      <c r="EC18">
        <f t="shared" si="82"/>
        <v>0.83564428805592583</v>
      </c>
      <c r="ED18">
        <f t="shared" si="126"/>
        <v>87.062232733892714</v>
      </c>
      <c r="EE18">
        <f t="shared" si="83"/>
        <v>5577110.1400446026</v>
      </c>
      <c r="EF18">
        <f t="shared" si="83"/>
        <v>0.83125537108912628</v>
      </c>
      <c r="EG18">
        <f t="shared" si="127"/>
        <v>87.23612293199092</v>
      </c>
      <c r="EH18">
        <f t="shared" si="156"/>
        <v>23826159.778013356</v>
      </c>
      <c r="EI18">
        <f t="shared" si="156"/>
        <v>3.5728875052876434</v>
      </c>
      <c r="EJ18">
        <f t="shared" si="157"/>
        <v>74.229747935131599</v>
      </c>
      <c r="EK18">
        <f t="shared" si="158"/>
        <v>17207203.670558363</v>
      </c>
      <c r="EL18">
        <f t="shared" si="158"/>
        <v>2.6745455538259506</v>
      </c>
      <c r="EM18">
        <f t="shared" si="159"/>
        <v>71.023911687990292</v>
      </c>
      <c r="EN18">
        <f t="shared" si="160"/>
        <v>17780250.322009087</v>
      </c>
      <c r="EO18">
        <f t="shared" si="160"/>
        <v>2.6501051993498947</v>
      </c>
      <c r="EP18">
        <f t="shared" si="161"/>
        <v>71.063179934161326</v>
      </c>
      <c r="EQ18">
        <f t="shared" si="162"/>
        <v>16245705.71866389</v>
      </c>
      <c r="ER18">
        <f t="shared" si="162"/>
        <v>2.4361491536020399</v>
      </c>
      <c r="ES18">
        <f t="shared" si="163"/>
        <v>69.122017489020422</v>
      </c>
      <c r="ET18">
        <f t="shared" si="164"/>
        <v>11830925.28182511</v>
      </c>
      <c r="EU18">
        <f t="shared" si="164"/>
        <v>1.8389012657700246</v>
      </c>
      <c r="EV18">
        <f t="shared" si="165"/>
        <v>65.537574405509716</v>
      </c>
      <c r="EW18">
        <f t="shared" si="166"/>
        <v>12203140.181964487</v>
      </c>
      <c r="EX18">
        <f t="shared" si="166"/>
        <v>1.8188498282607681</v>
      </c>
      <c r="EY18">
        <f t="shared" si="167"/>
        <v>65.512402106213315</v>
      </c>
      <c r="EZ18">
        <f t="shared" si="168"/>
        <v>11543781.621408015</v>
      </c>
      <c r="FA18">
        <f t="shared" si="168"/>
        <v>1.7310650773423433</v>
      </c>
      <c r="FB18">
        <f t="shared" si="169"/>
        <v>5.0586087740681744</v>
      </c>
      <c r="FC18">
        <f t="shared" si="170"/>
        <v>5236167.4229570031</v>
      </c>
      <c r="FD18">
        <f t="shared" si="170"/>
        <v>0.81386659728561739</v>
      </c>
      <c r="FE18">
        <f t="shared" si="171"/>
        <v>2.7658817812074794</v>
      </c>
      <c r="FF18">
        <f t="shared" si="172"/>
        <v>5006881.393949002</v>
      </c>
      <c r="FG18">
        <f t="shared" si="172"/>
        <v>0.74626409495528634</v>
      </c>
      <c r="FH18">
        <f t="shared" si="173"/>
        <v>2.6447961411062684</v>
      </c>
      <c r="FI18">
        <f t="shared" si="174"/>
        <v>3963327.562058568</v>
      </c>
      <c r="FJ18">
        <f t="shared" si="174"/>
        <v>0.59432672565674238</v>
      </c>
      <c r="FK18">
        <f t="shared" si="175"/>
        <v>1.8047463072926606</v>
      </c>
      <c r="FL18">
        <f t="shared" si="176"/>
        <v>-140110.96577626467</v>
      </c>
      <c r="FM18">
        <f t="shared" si="176"/>
        <v>-2.1777690770310443E-2</v>
      </c>
      <c r="FN18">
        <f t="shared" si="177"/>
        <v>-7.65058614492687E-2</v>
      </c>
      <c r="FO18">
        <f t="shared" si="178"/>
        <v>-570228.74609559774</v>
      </c>
      <c r="FP18">
        <f t="shared" si="178"/>
        <v>-8.4991276133841609E-2</v>
      </c>
      <c r="FQ18">
        <f t="shared" si="179"/>
        <v>-0.31174085528520673</v>
      </c>
    </row>
    <row r="19" spans="1:173" x14ac:dyDescent="0.3">
      <c r="A19" t="s">
        <v>13</v>
      </c>
      <c r="B19" s="21">
        <v>4113540.4337658901</v>
      </c>
      <c r="C19" s="21">
        <v>76074103.231335506</v>
      </c>
      <c r="D19">
        <v>73528888</v>
      </c>
      <c r="E19">
        <v>75288568</v>
      </c>
      <c r="F19">
        <v>267028</v>
      </c>
      <c r="G19">
        <f t="shared" si="180"/>
        <v>2162.9268000000002</v>
      </c>
      <c r="H19">
        <f t="shared" si="181"/>
        <v>5.2580662201486376E-2</v>
      </c>
      <c r="I19">
        <v>662104</v>
      </c>
      <c r="J19">
        <f t="shared" si="132"/>
        <v>5363.0424000000003</v>
      </c>
      <c r="K19">
        <f t="shared" si="133"/>
        <v>0.13037534178532939</v>
      </c>
      <c r="L19">
        <f t="shared" si="65"/>
        <v>395076</v>
      </c>
      <c r="M19">
        <f t="shared" si="66"/>
        <v>3200.1156000000001</v>
      </c>
      <c r="N19">
        <f t="shared" si="67"/>
        <v>7.7794679583843007E-2</v>
      </c>
      <c r="O19">
        <v>10490350</v>
      </c>
      <c r="P19">
        <f t="shared" si="134"/>
        <v>84971.835000000006</v>
      </c>
      <c r="Q19">
        <f t="shared" si="135"/>
        <v>2.0656618396773472</v>
      </c>
      <c r="R19">
        <f t="shared" si="69"/>
        <v>10223322</v>
      </c>
      <c r="S19">
        <f t="shared" si="70"/>
        <v>82808.908200000005</v>
      </c>
      <c r="T19">
        <f t="shared" si="71"/>
        <v>2.0130811774758608</v>
      </c>
      <c r="U19">
        <v>53709.632267847599</v>
      </c>
      <c r="V19">
        <f t="shared" si="136"/>
        <v>7.0601729085810888E-2</v>
      </c>
      <c r="W19">
        <v>30382.625189588402</v>
      </c>
      <c r="X19">
        <f t="shared" si="85"/>
        <v>4.1320664593198254E-2</v>
      </c>
      <c r="Y19">
        <v>32154.366860492999</v>
      </c>
      <c r="Z19">
        <f t="shared" si="86"/>
        <v>4.2708166345377961E-2</v>
      </c>
      <c r="AA19" s="21">
        <v>185002.06809571999</v>
      </c>
      <c r="AB19">
        <f t="shared" si="137"/>
        <v>0.24318665648038321</v>
      </c>
      <c r="AC19">
        <v>135821.49624951801</v>
      </c>
      <c r="AD19">
        <f t="shared" si="88"/>
        <v>0.18471855068652474</v>
      </c>
      <c r="AE19">
        <v>145656.91377031701</v>
      </c>
      <c r="AF19">
        <f t="shared" si="89"/>
        <v>0.19346484816966769</v>
      </c>
      <c r="AG19">
        <f t="shared" si="90"/>
        <v>131292.4358278724</v>
      </c>
      <c r="AH19">
        <f t="shared" si="91"/>
        <v>0.17258492739457232</v>
      </c>
      <c r="AI19">
        <f t="shared" si="92"/>
        <v>105438.8710599296</v>
      </c>
      <c r="AJ19">
        <f t="shared" si="93"/>
        <v>0.14339788609332649</v>
      </c>
      <c r="AK19">
        <f t="shared" si="94"/>
        <v>113502.54690982401</v>
      </c>
      <c r="AL19">
        <f t="shared" si="95"/>
        <v>0.15075668182428972</v>
      </c>
      <c r="AM19" s="21">
        <v>6367639.6470792098</v>
      </c>
      <c r="AN19">
        <f t="shared" si="138"/>
        <v>8.3703118099410343</v>
      </c>
      <c r="AO19">
        <v>5062341.4707360696</v>
      </c>
      <c r="AP19">
        <f t="shared" si="97"/>
        <v>6.8848334422466309</v>
      </c>
      <c r="AQ19">
        <v>5143639.8306256803</v>
      </c>
      <c r="AR19">
        <f t="shared" si="98"/>
        <v>6.8319002037941274</v>
      </c>
      <c r="AS19">
        <f t="shared" si="99"/>
        <v>6313930.0148113621</v>
      </c>
      <c r="AT19">
        <f t="shared" si="100"/>
        <v>8.299710080855224</v>
      </c>
      <c r="AU19">
        <f t="shared" si="101"/>
        <v>5031958.8455464812</v>
      </c>
      <c r="AV19">
        <f t="shared" si="102"/>
        <v>6.8435127776534328</v>
      </c>
      <c r="AW19">
        <f t="shared" si="103"/>
        <v>5111485.4637651872</v>
      </c>
      <c r="AX19">
        <f t="shared" si="104"/>
        <v>6.7891920374487498</v>
      </c>
      <c r="AZ19" t="s">
        <v>13</v>
      </c>
      <c r="BA19" s="21">
        <v>4113540.4337658901</v>
      </c>
      <c r="BB19" s="21">
        <v>76074103.231335506</v>
      </c>
      <c r="BC19">
        <v>73528888</v>
      </c>
      <c r="BD19">
        <v>75288568</v>
      </c>
      <c r="BE19">
        <v>489585</v>
      </c>
      <c r="BF19">
        <f t="shared" si="182"/>
        <v>3965.6385</v>
      </c>
      <c r="BG19">
        <f t="shared" si="139"/>
        <v>9.6404510028591406E-2</v>
      </c>
      <c r="BH19">
        <v>1032585</v>
      </c>
      <c r="BI19">
        <f t="shared" si="140"/>
        <v>8363.9385000000002</v>
      </c>
      <c r="BJ19">
        <f t="shared" si="141"/>
        <v>0.20332700345777149</v>
      </c>
      <c r="BK19">
        <f t="shared" si="73"/>
        <v>543000</v>
      </c>
      <c r="BL19">
        <f t="shared" si="74"/>
        <v>4398.3</v>
      </c>
      <c r="BM19">
        <f t="shared" si="75"/>
        <v>0.10692249342918009</v>
      </c>
      <c r="BN19">
        <v>10820695</v>
      </c>
      <c r="BO19">
        <f t="shared" si="76"/>
        <v>87647.629499999995</v>
      </c>
      <c r="BP19">
        <f t="shared" si="142"/>
        <v>2.1307102947268173</v>
      </c>
      <c r="BQ19">
        <f t="shared" si="77"/>
        <v>10331110</v>
      </c>
      <c r="BR19">
        <f t="shared" si="78"/>
        <v>83681.990999999995</v>
      </c>
      <c r="BS19">
        <f t="shared" si="79"/>
        <v>2.0343057846982258</v>
      </c>
      <c r="BT19" s="21">
        <v>95217.110131095105</v>
      </c>
      <c r="BU19">
        <f t="shared" si="143"/>
        <v>0.12516363136289255</v>
      </c>
      <c r="BV19">
        <v>50072.188078075596</v>
      </c>
      <c r="BW19">
        <f t="shared" si="106"/>
        <v>6.8098660866563895E-2</v>
      </c>
      <c r="BX19">
        <v>53507.310668589504</v>
      </c>
      <c r="BY19">
        <f t="shared" si="107"/>
        <v>7.1069635258024177E-2</v>
      </c>
      <c r="BZ19" s="24">
        <v>294862.17892244598</v>
      </c>
      <c r="CA19">
        <f t="shared" si="144"/>
        <v>0.38759862607357032</v>
      </c>
      <c r="CB19">
        <v>148888.90379661601</v>
      </c>
      <c r="CC19">
        <f t="shared" si="109"/>
        <v>0.20249035154266989</v>
      </c>
      <c r="CD19">
        <v>162271.17355076</v>
      </c>
      <c r="CE19">
        <f t="shared" si="110"/>
        <v>0.21553228844883859</v>
      </c>
      <c r="CF19">
        <f t="shared" si="111"/>
        <v>199645.06879135087</v>
      </c>
      <c r="CG19">
        <f t="shared" si="112"/>
        <v>0.26243499471067777</v>
      </c>
      <c r="CH19">
        <f t="shared" si="130"/>
        <v>98816.715718540421</v>
      </c>
      <c r="CI19">
        <f t="shared" si="113"/>
        <v>0.13439169067610601</v>
      </c>
      <c r="CJ19">
        <f t="shared" si="131"/>
        <v>108763.86288217049</v>
      </c>
      <c r="CK19">
        <f t="shared" si="114"/>
        <v>0.14446265319081442</v>
      </c>
      <c r="CL19" s="21">
        <v>6660549.7631687103</v>
      </c>
      <c r="CM19">
        <f t="shared" si="145"/>
        <v>8.755344434247867</v>
      </c>
      <c r="CN19">
        <v>4976456.4172509098</v>
      </c>
      <c r="CO19">
        <f t="shared" si="116"/>
        <v>6.7680289374849645</v>
      </c>
      <c r="CP19">
        <v>5065317.0185262999</v>
      </c>
      <c r="CQ19">
        <f t="shared" si="117"/>
        <v>6.7278700513022107</v>
      </c>
      <c r="CR19">
        <f t="shared" si="118"/>
        <v>6565332.6530376151</v>
      </c>
      <c r="CS19">
        <f t="shared" si="119"/>
        <v>8.6301808028849738</v>
      </c>
      <c r="CT19">
        <f t="shared" si="120"/>
        <v>4926384.2291728342</v>
      </c>
      <c r="CU19">
        <f t="shared" si="121"/>
        <v>6.6999302766184003</v>
      </c>
      <c r="CV19">
        <f t="shared" si="122"/>
        <v>5011809.7078577103</v>
      </c>
      <c r="CW19">
        <f t="shared" si="123"/>
        <v>6.6568004160441863</v>
      </c>
      <c r="CZ19" t="s">
        <v>13</v>
      </c>
      <c r="DA19" s="21">
        <v>4113540.4337658901</v>
      </c>
      <c r="DB19" s="21">
        <v>76074103.231335506</v>
      </c>
      <c r="DC19">
        <v>73528888</v>
      </c>
      <c r="DD19">
        <v>75288568</v>
      </c>
      <c r="DE19">
        <f t="shared" si="146"/>
        <v>222557</v>
      </c>
      <c r="DF19">
        <f t="shared" si="146"/>
        <v>1802.7116999999998</v>
      </c>
      <c r="DG19">
        <f t="shared" si="146"/>
        <v>4.3823847827105029E-2</v>
      </c>
      <c r="DH19">
        <f t="shared" si="147"/>
        <v>45.45829631218276</v>
      </c>
      <c r="DI19">
        <f t="shared" si="148"/>
        <v>370481</v>
      </c>
      <c r="DJ19">
        <f t="shared" si="148"/>
        <v>3000.8960999999999</v>
      </c>
      <c r="DK19">
        <f t="shared" si="148"/>
        <v>7.2951661672442103E-2</v>
      </c>
      <c r="DL19">
        <f t="shared" si="149"/>
        <v>35.878983328248999</v>
      </c>
      <c r="DM19">
        <f t="shared" si="150"/>
        <v>147924</v>
      </c>
      <c r="DN19">
        <f t="shared" si="150"/>
        <v>1198.1844000000001</v>
      </c>
      <c r="DO19">
        <f t="shared" si="150"/>
        <v>2.9127813845337081E-2</v>
      </c>
      <c r="DP19">
        <f t="shared" si="151"/>
        <v>27.241988950276241</v>
      </c>
      <c r="DQ19">
        <f t="shared" si="152"/>
        <v>330345</v>
      </c>
      <c r="DR19">
        <f t="shared" si="152"/>
        <v>2675.7944999999891</v>
      </c>
      <c r="DS19">
        <f t="shared" si="152"/>
        <v>6.50484550494701E-2</v>
      </c>
      <c r="DT19">
        <f t="shared" si="153"/>
        <v>3.0529000216714159</v>
      </c>
      <c r="DU19">
        <f t="shared" si="154"/>
        <v>107788</v>
      </c>
      <c r="DV19">
        <f t="shared" si="154"/>
        <v>873.08279999998922</v>
      </c>
      <c r="DW19">
        <f t="shared" si="154"/>
        <v>2.1224607222364966E-2</v>
      </c>
      <c r="DX19">
        <f t="shared" si="155"/>
        <v>1.0433341625439796</v>
      </c>
      <c r="DY19">
        <f t="shared" si="81"/>
        <v>41507.477863247506</v>
      </c>
      <c r="DZ19">
        <f t="shared" si="81"/>
        <v>5.4561902277081659E-2</v>
      </c>
      <c r="EA19">
        <f t="shared" si="125"/>
        <v>43.592457076359409</v>
      </c>
      <c r="EB19">
        <f t="shared" si="82"/>
        <v>19689.562888487195</v>
      </c>
      <c r="EC19">
        <f t="shared" si="82"/>
        <v>2.6777996273365641E-2</v>
      </c>
      <c r="ED19">
        <f t="shared" si="126"/>
        <v>39.322353674231358</v>
      </c>
      <c r="EE19">
        <f t="shared" si="83"/>
        <v>21352.943808096505</v>
      </c>
      <c r="EF19">
        <f t="shared" si="83"/>
        <v>2.8361468912646216E-2</v>
      </c>
      <c r="EG19">
        <f t="shared" si="127"/>
        <v>39.906591344781162</v>
      </c>
      <c r="EH19">
        <f t="shared" si="156"/>
        <v>109860.11082672598</v>
      </c>
      <c r="EI19">
        <f t="shared" si="156"/>
        <v>0.14441196959318711</v>
      </c>
      <c r="EJ19">
        <f t="shared" si="157"/>
        <v>37.258122160055386</v>
      </c>
      <c r="EK19">
        <f t="shared" si="158"/>
        <v>13067.407547098002</v>
      </c>
      <c r="EL19">
        <f t="shared" si="158"/>
        <v>1.7771800856145159E-2</v>
      </c>
      <c r="EM19">
        <f t="shared" si="159"/>
        <v>8.7766161304728563</v>
      </c>
      <c r="EN19">
        <f t="shared" si="160"/>
        <v>16614.259780442982</v>
      </c>
      <c r="EO19">
        <f t="shared" si="160"/>
        <v>2.2067440279170902E-2</v>
      </c>
      <c r="EP19">
        <f t="shared" si="161"/>
        <v>10.23857744841284</v>
      </c>
      <c r="EQ19">
        <f t="shared" si="162"/>
        <v>68352.632963478478</v>
      </c>
      <c r="ER19">
        <f t="shared" si="162"/>
        <v>8.9850067316105453E-2</v>
      </c>
      <c r="ES19">
        <f t="shared" si="163"/>
        <v>34.237075514704479</v>
      </c>
      <c r="ET19">
        <f t="shared" si="164"/>
        <v>-6622.1553413891816</v>
      </c>
      <c r="EU19">
        <f t="shared" si="164"/>
        <v>-9.006195417220475E-3</v>
      </c>
      <c r="EV19">
        <f t="shared" si="165"/>
        <v>-6.7014525763546482</v>
      </c>
      <c r="EW19">
        <f t="shared" si="166"/>
        <v>-4738.6840276535222</v>
      </c>
      <c r="EX19">
        <f t="shared" si="166"/>
        <v>-6.2940286334753071E-3</v>
      </c>
      <c r="EY19">
        <f t="shared" si="167"/>
        <v>-4.3568552109878524</v>
      </c>
      <c r="EZ19">
        <f t="shared" si="168"/>
        <v>292910.11608950049</v>
      </c>
      <c r="FA19">
        <f t="shared" si="168"/>
        <v>0.38503262430683272</v>
      </c>
      <c r="FB19">
        <f t="shared" si="169"/>
        <v>4.3976867751852087</v>
      </c>
      <c r="FC19">
        <f t="shared" si="170"/>
        <v>-85885.053485159762</v>
      </c>
      <c r="FD19">
        <f t="shared" si="170"/>
        <v>-0.11680450476166637</v>
      </c>
      <c r="FE19">
        <f t="shared" si="171"/>
        <v>-1.7258275022250649</v>
      </c>
      <c r="FF19">
        <f t="shared" si="172"/>
        <v>-78322.812099380419</v>
      </c>
      <c r="FG19">
        <f t="shared" si="172"/>
        <v>-0.10403015249191672</v>
      </c>
      <c r="FH19">
        <f t="shared" si="173"/>
        <v>-1.5462568643367478</v>
      </c>
      <c r="FI19">
        <f t="shared" si="174"/>
        <v>251402.63822625298</v>
      </c>
      <c r="FJ19">
        <f t="shared" si="174"/>
        <v>0.33047072202974981</v>
      </c>
      <c r="FK19">
        <f t="shared" si="175"/>
        <v>3.829244480246313</v>
      </c>
      <c r="FL19">
        <f t="shared" si="176"/>
        <v>-105574.616373647</v>
      </c>
      <c r="FM19">
        <f t="shared" si="176"/>
        <v>-0.14358250103503245</v>
      </c>
      <c r="FN19">
        <f t="shared" si="177"/>
        <v>-2.1430447050488062</v>
      </c>
      <c r="FO19">
        <f t="shared" si="178"/>
        <v>-99675.75590747688</v>
      </c>
      <c r="FP19">
        <f t="shared" si="178"/>
        <v>-0.13239162140456351</v>
      </c>
      <c r="FQ19">
        <f t="shared" si="179"/>
        <v>-1.9888176470707144</v>
      </c>
    </row>
    <row r="20" spans="1:173" x14ac:dyDescent="0.3">
      <c r="A20" t="s">
        <v>14</v>
      </c>
      <c r="B20" s="21">
        <v>9465794.5463006794</v>
      </c>
      <c r="C20" s="21">
        <v>337827505.42260998</v>
      </c>
      <c r="D20">
        <v>322870507</v>
      </c>
      <c r="E20">
        <v>333045404</v>
      </c>
      <c r="F20">
        <v>1671093</v>
      </c>
      <c r="G20">
        <f t="shared" si="180"/>
        <v>13535.853300000001</v>
      </c>
      <c r="H20">
        <f t="shared" si="181"/>
        <v>0.14299753954928104</v>
      </c>
      <c r="I20">
        <v>5206015</v>
      </c>
      <c r="J20">
        <f t="shared" si="132"/>
        <v>42168.7215</v>
      </c>
      <c r="K20">
        <f t="shared" si="133"/>
        <v>0.44548528170284374</v>
      </c>
      <c r="L20">
        <f t="shared" si="65"/>
        <v>3534922</v>
      </c>
      <c r="M20">
        <f t="shared" si="66"/>
        <v>28632.868199999997</v>
      </c>
      <c r="N20">
        <f t="shared" si="67"/>
        <v>0.30248774215356267</v>
      </c>
      <c r="O20">
        <v>30797292</v>
      </c>
      <c r="P20">
        <f t="shared" si="134"/>
        <v>249458.06520000001</v>
      </c>
      <c r="Q20">
        <f t="shared" si="135"/>
        <v>2.6353631909060455</v>
      </c>
      <c r="R20">
        <f t="shared" si="69"/>
        <v>29126199</v>
      </c>
      <c r="S20">
        <f t="shared" si="70"/>
        <v>235922.21190000002</v>
      </c>
      <c r="T20">
        <f t="shared" si="71"/>
        <v>2.4923656513567645</v>
      </c>
      <c r="U20">
        <v>776112.92670366506</v>
      </c>
      <c r="V20">
        <f t="shared" si="136"/>
        <v>0.22973645255225028</v>
      </c>
      <c r="W20">
        <v>843714.49108048901</v>
      </c>
      <c r="X20">
        <f t="shared" si="85"/>
        <v>0.26131668046115125</v>
      </c>
      <c r="Y20">
        <v>860235.39163557999</v>
      </c>
      <c r="Z20">
        <f t="shared" si="86"/>
        <v>0.25829372851383953</v>
      </c>
      <c r="AA20" s="21">
        <v>1771145.6188284699</v>
      </c>
      <c r="AB20">
        <f t="shared" si="137"/>
        <v>0.52427513757733568</v>
      </c>
      <c r="AC20">
        <v>2299481.71780237</v>
      </c>
      <c r="AD20">
        <f t="shared" si="88"/>
        <v>0.7121993703198074</v>
      </c>
      <c r="AE20">
        <v>2372924.70112943</v>
      </c>
      <c r="AF20">
        <f t="shared" si="89"/>
        <v>0.71249285311543586</v>
      </c>
      <c r="AG20">
        <f t="shared" si="90"/>
        <v>995032.69212480483</v>
      </c>
      <c r="AH20">
        <f t="shared" si="91"/>
        <v>0.2945386850250854</v>
      </c>
      <c r="AI20">
        <f t="shared" si="92"/>
        <v>1455767.226721881</v>
      </c>
      <c r="AJ20">
        <f t="shared" si="93"/>
        <v>0.45088268985865615</v>
      </c>
      <c r="AK20">
        <f t="shared" si="94"/>
        <v>1512689.30949385</v>
      </c>
      <c r="AL20">
        <f t="shared" si="95"/>
        <v>0.45419912460159634</v>
      </c>
      <c r="AM20" s="21">
        <v>34258895.058464199</v>
      </c>
      <c r="AN20">
        <f t="shared" si="138"/>
        <v>10.140943087392355</v>
      </c>
      <c r="AO20">
        <v>29460566.443212301</v>
      </c>
      <c r="AP20">
        <f t="shared" si="97"/>
        <v>9.1245765111683923</v>
      </c>
      <c r="AQ20">
        <v>30459280.1063664</v>
      </c>
      <c r="AR20">
        <f t="shared" si="98"/>
        <v>9.1456839639697893</v>
      </c>
      <c r="AS20">
        <f t="shared" si="99"/>
        <v>33482782.131760534</v>
      </c>
      <c r="AT20">
        <f t="shared" si="100"/>
        <v>9.911206634840104</v>
      </c>
      <c r="AU20">
        <f t="shared" si="101"/>
        <v>28616851.952131812</v>
      </c>
      <c r="AV20">
        <f t="shared" si="102"/>
        <v>8.863259830707241</v>
      </c>
      <c r="AW20">
        <f t="shared" si="103"/>
        <v>29599044.714730822</v>
      </c>
      <c r="AX20">
        <f t="shared" si="104"/>
        <v>8.8873902354559497</v>
      </c>
      <c r="AZ20" t="s">
        <v>14</v>
      </c>
      <c r="BA20" s="21">
        <v>9465794.5463006794</v>
      </c>
      <c r="BB20" s="21">
        <v>337827505.42260998</v>
      </c>
      <c r="BC20">
        <v>322870507</v>
      </c>
      <c r="BD20">
        <v>333045404</v>
      </c>
      <c r="BE20">
        <v>2228046</v>
      </c>
      <c r="BF20">
        <f t="shared" si="182"/>
        <v>18047.172600000002</v>
      </c>
      <c r="BG20">
        <f t="shared" si="139"/>
        <v>0.19065671150714975</v>
      </c>
      <c r="BH20">
        <v>5842797</v>
      </c>
      <c r="BI20">
        <f t="shared" si="140"/>
        <v>47326.655700000003</v>
      </c>
      <c r="BJ20">
        <f t="shared" si="141"/>
        <v>0.49997552206006524</v>
      </c>
      <c r="BK20">
        <f t="shared" si="73"/>
        <v>3614751</v>
      </c>
      <c r="BL20">
        <f t="shared" si="74"/>
        <v>29279.483100000001</v>
      </c>
      <c r="BM20">
        <f t="shared" si="75"/>
        <v>0.30931881055291549</v>
      </c>
      <c r="BN20">
        <v>31213499</v>
      </c>
      <c r="BO20">
        <f t="shared" si="76"/>
        <v>252829.3419</v>
      </c>
      <c r="BP20">
        <f t="shared" si="142"/>
        <v>2.6709785498018026</v>
      </c>
      <c r="BQ20">
        <f t="shared" si="77"/>
        <v>28985453</v>
      </c>
      <c r="BR20">
        <f t="shared" si="78"/>
        <v>234782.16930000001</v>
      </c>
      <c r="BS20">
        <f t="shared" si="79"/>
        <v>2.4803218382946528</v>
      </c>
      <c r="BT20" s="21">
        <v>881130.13093232596</v>
      </c>
      <c r="BU20">
        <f t="shared" si="143"/>
        <v>0.26082249573789562</v>
      </c>
      <c r="BV20">
        <v>945331.34978529601</v>
      </c>
      <c r="BW20">
        <f t="shared" si="106"/>
        <v>0.29278962596149916</v>
      </c>
      <c r="BX20">
        <v>963107.14936823596</v>
      </c>
      <c r="BY20">
        <f t="shared" si="107"/>
        <v>0.2891819366972066</v>
      </c>
      <c r="BZ20" s="21">
        <v>1985372.5559377701</v>
      </c>
      <c r="CA20">
        <f t="shared" si="144"/>
        <v>0.58768825038510142</v>
      </c>
      <c r="CB20">
        <v>2260963.8380463598</v>
      </c>
      <c r="CC20">
        <f t="shared" si="109"/>
        <v>0.70026954739670899</v>
      </c>
      <c r="CD20">
        <v>2329056.4148490299</v>
      </c>
      <c r="CE20">
        <f t="shared" si="110"/>
        <v>0.69932098953361621</v>
      </c>
      <c r="CF20">
        <f t="shared" si="111"/>
        <v>1104242.4250054441</v>
      </c>
      <c r="CG20">
        <f t="shared" si="112"/>
        <v>0.3268657546472058</v>
      </c>
      <c r="CH20">
        <f t="shared" si="130"/>
        <v>1315632.4882610638</v>
      </c>
      <c r="CI20">
        <f t="shared" si="113"/>
        <v>0.40747992143520984</v>
      </c>
      <c r="CJ20">
        <f t="shared" si="131"/>
        <v>1365949.265480794</v>
      </c>
      <c r="CK20">
        <f t="shared" si="114"/>
        <v>0.41013905283640961</v>
      </c>
      <c r="CL20" s="21">
        <v>34593494.472728103</v>
      </c>
      <c r="CM20">
        <f t="shared" si="145"/>
        <v>10.239987543185062</v>
      </c>
      <c r="CN20">
        <v>28942655.3279205</v>
      </c>
      <c r="CO20">
        <f t="shared" si="116"/>
        <v>8.9641682037933865</v>
      </c>
      <c r="CP20">
        <v>29936389.644962799</v>
      </c>
      <c r="CQ20">
        <f t="shared" si="117"/>
        <v>8.9886812084525261</v>
      </c>
      <c r="CR20">
        <f t="shared" si="118"/>
        <v>33712364.34179578</v>
      </c>
      <c r="CS20">
        <f t="shared" si="119"/>
        <v>9.9791650474471663</v>
      </c>
      <c r="CT20">
        <f t="shared" si="120"/>
        <v>27997323.978135206</v>
      </c>
      <c r="CU20">
        <f t="shared" si="121"/>
        <v>8.6713785778318879</v>
      </c>
      <c r="CV20">
        <f t="shared" si="122"/>
        <v>28973282.495594561</v>
      </c>
      <c r="CW20">
        <f t="shared" si="123"/>
        <v>8.6994992717553199</v>
      </c>
      <c r="CZ20" t="s">
        <v>14</v>
      </c>
      <c r="DA20" s="21">
        <v>9465794.5463006794</v>
      </c>
      <c r="DB20" s="21">
        <v>337827505.42260998</v>
      </c>
      <c r="DC20">
        <v>322870507</v>
      </c>
      <c r="DD20">
        <v>333045404</v>
      </c>
      <c r="DE20">
        <f t="shared" si="146"/>
        <v>556953</v>
      </c>
      <c r="DF20">
        <f t="shared" si="146"/>
        <v>4511.319300000001</v>
      </c>
      <c r="DG20">
        <f t="shared" si="146"/>
        <v>4.7659171957868701E-2</v>
      </c>
      <c r="DH20">
        <f t="shared" si="147"/>
        <v>24.997374380959808</v>
      </c>
      <c r="DI20">
        <f t="shared" si="148"/>
        <v>636782</v>
      </c>
      <c r="DJ20">
        <f t="shared" si="148"/>
        <v>5157.9342000000033</v>
      </c>
      <c r="DK20">
        <f t="shared" si="148"/>
        <v>5.4490240357221498E-2</v>
      </c>
      <c r="DL20">
        <f t="shared" si="149"/>
        <v>10.898581621096891</v>
      </c>
      <c r="DM20">
        <f t="shared" si="150"/>
        <v>79829</v>
      </c>
      <c r="DN20">
        <f t="shared" si="150"/>
        <v>646.61490000000413</v>
      </c>
      <c r="DO20">
        <f t="shared" si="150"/>
        <v>6.8310683993528243E-3</v>
      </c>
      <c r="DP20">
        <f t="shared" si="151"/>
        <v>2.2084232081269519</v>
      </c>
      <c r="DQ20">
        <f t="shared" si="152"/>
        <v>416207</v>
      </c>
      <c r="DR20">
        <f t="shared" si="152"/>
        <v>3371.2766999999876</v>
      </c>
      <c r="DS20">
        <f t="shared" si="152"/>
        <v>3.5615358895757065E-2</v>
      </c>
      <c r="DT20">
        <f t="shared" si="153"/>
        <v>1.333419877085867</v>
      </c>
      <c r="DU20">
        <f t="shared" si="154"/>
        <v>-140746</v>
      </c>
      <c r="DV20">
        <f t="shared" si="154"/>
        <v>-1140.0426000000152</v>
      </c>
      <c r="DW20">
        <f t="shared" si="154"/>
        <v>-1.2043813062111663E-2</v>
      </c>
      <c r="DX20">
        <f t="shared" si="155"/>
        <v>-0.48557460875288655</v>
      </c>
      <c r="DY20">
        <f t="shared" si="81"/>
        <v>105017.20422866091</v>
      </c>
      <c r="DZ20">
        <f t="shared" si="81"/>
        <v>3.108604318564534E-2</v>
      </c>
      <c r="EA20">
        <f t="shared" si="125"/>
        <v>11.918467039317102</v>
      </c>
      <c r="EB20">
        <f t="shared" si="82"/>
        <v>101616.858704807</v>
      </c>
      <c r="EC20">
        <f t="shared" si="82"/>
        <v>3.1472945500347904E-2</v>
      </c>
      <c r="ED20">
        <f t="shared" si="126"/>
        <v>10.74933765053769</v>
      </c>
      <c r="EE20">
        <f t="shared" si="83"/>
        <v>102871.75773265597</v>
      </c>
      <c r="EF20">
        <f t="shared" si="83"/>
        <v>3.0888208183367072E-2</v>
      </c>
      <c r="EG20">
        <f t="shared" si="127"/>
        <v>10.68123705655556</v>
      </c>
      <c r="EH20">
        <f t="shared" si="156"/>
        <v>214226.93710930017</v>
      </c>
      <c r="EI20">
        <f t="shared" si="156"/>
        <v>6.3413112807765737E-2</v>
      </c>
      <c r="EJ20">
        <f t="shared" si="157"/>
        <v>10.790263845876156</v>
      </c>
      <c r="EK20">
        <f t="shared" si="158"/>
        <v>-38517.879756010137</v>
      </c>
      <c r="EL20">
        <f t="shared" si="158"/>
        <v>-1.192982292309841E-2</v>
      </c>
      <c r="EM20">
        <f t="shared" si="159"/>
        <v>-1.7036044145355442</v>
      </c>
      <c r="EN20">
        <f t="shared" si="160"/>
        <v>-43868.28628040012</v>
      </c>
      <c r="EO20">
        <f t="shared" si="160"/>
        <v>-1.3171863581819654E-2</v>
      </c>
      <c r="EP20">
        <f t="shared" si="161"/>
        <v>-1.8835218417516817</v>
      </c>
      <c r="EQ20">
        <f t="shared" si="162"/>
        <v>109209.73288063926</v>
      </c>
      <c r="ER20">
        <f t="shared" si="162"/>
        <v>3.2327069622120397E-2</v>
      </c>
      <c r="ES20">
        <f t="shared" si="163"/>
        <v>9.8900142222031775</v>
      </c>
      <c r="ET20">
        <f t="shared" si="164"/>
        <v>-140134.73846081714</v>
      </c>
      <c r="EU20">
        <f t="shared" si="164"/>
        <v>-4.3402768423446314E-2</v>
      </c>
      <c r="EV20">
        <f t="shared" si="165"/>
        <v>-10.651510943306061</v>
      </c>
      <c r="EW20">
        <f t="shared" si="166"/>
        <v>-146740.04401305597</v>
      </c>
      <c r="EX20">
        <f t="shared" si="166"/>
        <v>-4.4060071765186726E-2</v>
      </c>
      <c r="EY20">
        <f t="shared" si="167"/>
        <v>-10.742715540127016</v>
      </c>
      <c r="EZ20">
        <f t="shared" si="168"/>
        <v>334599.41426390409</v>
      </c>
      <c r="FA20">
        <f t="shared" si="168"/>
        <v>9.9044455792707708E-2</v>
      </c>
      <c r="FB20">
        <f t="shared" si="169"/>
        <v>0.96723219022491858</v>
      </c>
      <c r="FC20">
        <f t="shared" si="170"/>
        <v>-517911.11529180035</v>
      </c>
      <c r="FD20">
        <f t="shared" si="170"/>
        <v>-0.16040830737500578</v>
      </c>
      <c r="FE20">
        <f t="shared" si="171"/>
        <v>-1.7894388383645616</v>
      </c>
      <c r="FF20">
        <f t="shared" si="172"/>
        <v>-522890.46140360087</v>
      </c>
      <c r="FG20">
        <f t="shared" si="172"/>
        <v>-0.15700275551726328</v>
      </c>
      <c r="FH20">
        <f t="shared" si="173"/>
        <v>-1.7466717516872818</v>
      </c>
      <c r="FI20">
        <f t="shared" si="174"/>
        <v>229582.21003524587</v>
      </c>
      <c r="FJ20">
        <f t="shared" si="174"/>
        <v>6.7958412607062257E-2</v>
      </c>
      <c r="FK20">
        <f t="shared" si="175"/>
        <v>0.68100299257448527</v>
      </c>
      <c r="FL20">
        <f t="shared" si="176"/>
        <v>-619527.97399660572</v>
      </c>
      <c r="FM20">
        <f t="shared" si="176"/>
        <v>-0.19188125287535307</v>
      </c>
      <c r="FN20">
        <f t="shared" si="177"/>
        <v>-2.2128113904044229</v>
      </c>
      <c r="FO20">
        <f t="shared" si="178"/>
        <v>-625762.21913626045</v>
      </c>
      <c r="FP20">
        <f t="shared" si="178"/>
        <v>-0.18789096370062985</v>
      </c>
      <c r="FQ20">
        <f t="shared" si="179"/>
        <v>-2.1597905561146007</v>
      </c>
    </row>
    <row r="22" spans="1:173" x14ac:dyDescent="0.3">
      <c r="A22" t="s">
        <v>41</v>
      </c>
      <c r="B22" s="21">
        <v>38413.835111200002</v>
      </c>
      <c r="C22" s="21">
        <v>18160825.923394699</v>
      </c>
      <c r="D22">
        <v>17337392</v>
      </c>
      <c r="E22">
        <v>18222696</v>
      </c>
      <c r="F22">
        <v>230839</v>
      </c>
      <c r="G22">
        <f t="shared" ref="G22" si="183">(F22*90*90)/1000000</f>
        <v>1869.7959000000001</v>
      </c>
      <c r="H22">
        <f t="shared" ref="H22" si="184">(G22/B22)*100</f>
        <v>4.8675064454963497</v>
      </c>
      <c r="I22">
        <v>741828</v>
      </c>
      <c r="J22">
        <f t="shared" ref="J22" si="185">(I22*90*90)/1000000</f>
        <v>6008.8068000000003</v>
      </c>
      <c r="K22">
        <f t="shared" ref="K22" si="186">(J22/B22)*100</f>
        <v>15.642298621332037</v>
      </c>
      <c r="L22">
        <f t="shared" ref="L22" si="187">I22-F22</f>
        <v>510989</v>
      </c>
      <c r="M22">
        <f t="shared" ref="M22" si="188">J22-G22</f>
        <v>4139.0109000000002</v>
      </c>
      <c r="N22">
        <f t="shared" ref="N22" si="189">K22-H22</f>
        <v>10.774792175835687</v>
      </c>
      <c r="O22">
        <v>4414804</v>
      </c>
      <c r="P22">
        <f t="shared" ref="P22" si="190">(O22*90*90)/1000000</f>
        <v>35759.912400000001</v>
      </c>
      <c r="Q22">
        <f t="shared" ref="Q22" si="191">(P22/B22)*100</f>
        <v>93.091232095109874</v>
      </c>
      <c r="R22">
        <f t="shared" ref="R22" si="192">O22-F22</f>
        <v>4183965</v>
      </c>
      <c r="S22">
        <f t="shared" ref="S22" si="193">P22-G22</f>
        <v>33890.116500000004</v>
      </c>
      <c r="T22">
        <f t="shared" ref="T22" si="194">Q22-H22</f>
        <v>88.223725649613527</v>
      </c>
      <c r="U22">
        <v>629474.37398573698</v>
      </c>
      <c r="V22">
        <f>(U22/C22)*100</f>
        <v>3.466110939232399</v>
      </c>
      <c r="W22">
        <v>484911.16178386798</v>
      </c>
      <c r="X22">
        <f>(W22/D22)*100</f>
        <v>2.7969094877930196</v>
      </c>
      <c r="Y22">
        <v>505198.98982030799</v>
      </c>
      <c r="Z22">
        <f>(Y22/E22)*100</f>
        <v>2.77236139932482</v>
      </c>
      <c r="AA22">
        <v>2417406.3011935898</v>
      </c>
      <c r="AB22">
        <f>(AA22/C22)*100</f>
        <v>13.311103313200626</v>
      </c>
      <c r="AC22">
        <v>1944418.7526032</v>
      </c>
      <c r="AD22">
        <f>(AC22/D22)*100</f>
        <v>11.215174419562066</v>
      </c>
      <c r="AE22">
        <v>2011884.33471294</v>
      </c>
      <c r="AF22">
        <f>(AE22/E22)*100</f>
        <v>11.040541612025685</v>
      </c>
      <c r="AG22">
        <f t="shared" ref="AG22" si="195">AA22-U22</f>
        <v>1787931.9272078527</v>
      </c>
      <c r="AH22">
        <f t="shared" ref="AH22" si="196">AB22-V22</f>
        <v>9.8449923739682266</v>
      </c>
      <c r="AI22">
        <f t="shared" ref="AI22" si="197">AC22-W22</f>
        <v>1459507.5908193321</v>
      </c>
      <c r="AJ22">
        <f t="shared" ref="AJ22" si="198">AD22-X22</f>
        <v>8.4182649317690466</v>
      </c>
      <c r="AK22">
        <f t="shared" ref="AK22" si="199">AE22-Y22</f>
        <v>1506685.344892632</v>
      </c>
      <c r="AL22">
        <f t="shared" ref="AL22" si="200">AF22-Z22</f>
        <v>8.2681802127008641</v>
      </c>
      <c r="AM22">
        <v>17691481.2466066</v>
      </c>
      <c r="AN22">
        <f>(AM22/C22)*100</f>
        <v>97.415620419644625</v>
      </c>
      <c r="AO22">
        <v>14046789.623534299</v>
      </c>
      <c r="AP22">
        <f>(AO22/D22)*100</f>
        <v>81.020199713626468</v>
      </c>
      <c r="AQ22">
        <v>14709193.788168101</v>
      </c>
      <c r="AR22">
        <f>(AQ22/E22)*100</f>
        <v>80.719086726618826</v>
      </c>
      <c r="AS22">
        <f t="shared" ref="AS22" si="201">AM22-U22</f>
        <v>17062006.872620862</v>
      </c>
      <c r="AT22">
        <f t="shared" ref="AT22" si="202">AN22-V22</f>
        <v>93.949509480412232</v>
      </c>
      <c r="AU22">
        <f t="shared" ref="AU22" si="203">AO22-W22</f>
        <v>13561878.461750431</v>
      </c>
      <c r="AV22">
        <f t="shared" ref="AV22" si="204">AP22-X22</f>
        <v>78.223290225833452</v>
      </c>
      <c r="AW22">
        <f t="shared" ref="AW22" si="205">AQ22-Y22</f>
        <v>14203994.798347794</v>
      </c>
      <c r="AX22">
        <f t="shared" ref="AX22" si="206">AR22-Z22</f>
        <v>77.946725327294004</v>
      </c>
      <c r="AZ22" t="s">
        <v>41</v>
      </c>
      <c r="BA22" s="21">
        <v>38413.835111200002</v>
      </c>
      <c r="BB22" s="21">
        <v>18160825.923394699</v>
      </c>
      <c r="BC22">
        <v>17337392</v>
      </c>
      <c r="BD22">
        <v>18222696</v>
      </c>
      <c r="BE22">
        <v>957432</v>
      </c>
      <c r="BF22">
        <f t="shared" ref="BF22" si="207">(BE22*90*90)/1000000</f>
        <v>7755.1992</v>
      </c>
      <c r="BG22">
        <f t="shared" ref="BG22" si="208">(BF22/BA22)*100</f>
        <v>20.188557527646804</v>
      </c>
      <c r="BH22">
        <v>2621996</v>
      </c>
      <c r="BI22">
        <f t="shared" ref="BI22" si="209">(BH22*90*90)/1000000</f>
        <v>21238.167600000001</v>
      </c>
      <c r="BJ22">
        <f t="shared" ref="BJ22" si="210">(BI22/BA22)*100</f>
        <v>55.287808516176419</v>
      </c>
      <c r="BK22">
        <f t="shared" ref="BK22" si="211">BH22-BE22</f>
        <v>1664564</v>
      </c>
      <c r="BL22">
        <f t="shared" ref="BL22" si="212">BI22-BF22</f>
        <v>13482.968400000002</v>
      </c>
      <c r="BM22">
        <f t="shared" ref="BM22" si="213">BJ22-BG22</f>
        <v>35.099250988529619</v>
      </c>
      <c r="BN22">
        <v>4416802</v>
      </c>
      <c r="BO22">
        <f t="shared" ref="BO22" si="214">(BN22*90*90)/1000000</f>
        <v>35776.0962</v>
      </c>
      <c r="BP22">
        <f t="shared" ref="BP22" si="215">(BO22/BA22)*100</f>
        <v>93.133362228571286</v>
      </c>
      <c r="BQ22">
        <f t="shared" ref="BQ22" si="216">BN22-BE22</f>
        <v>3459370</v>
      </c>
      <c r="BR22">
        <f t="shared" ref="BR22" si="217">BO22-BF22</f>
        <v>28020.897000000001</v>
      </c>
      <c r="BS22">
        <f t="shared" ref="BS22" si="218">BP22-BG22</f>
        <v>72.944804700924479</v>
      </c>
      <c r="BT22">
        <v>3259794.8781261998</v>
      </c>
      <c r="BU22">
        <f>(BT22/BB22)*100</f>
        <v>17.949595970340457</v>
      </c>
      <c r="BV22">
        <v>2578296.4825617201</v>
      </c>
      <c r="BW22">
        <f>(BV22/BC22)*100</f>
        <v>14.871305226078524</v>
      </c>
      <c r="BX22">
        <v>2711788.67751269</v>
      </c>
      <c r="BY22">
        <f>(BX22/BD22)*100</f>
        <v>14.881380216805953</v>
      </c>
      <c r="BZ22">
        <v>9418633.1608456708</v>
      </c>
      <c r="CA22">
        <f>(BZ22/BB22)*100</f>
        <v>51.862361329682848</v>
      </c>
      <c r="CB22">
        <v>7428872.74912671</v>
      </c>
      <c r="CC22">
        <f>(CB22/BC22)*100</f>
        <v>42.84884802239408</v>
      </c>
      <c r="CD22">
        <v>7918005.8984139403</v>
      </c>
      <c r="CE22">
        <f>(CD22/BD22)*100</f>
        <v>43.451341658851909</v>
      </c>
      <c r="CF22">
        <f t="shared" ref="CF22" si="219">BZ22-BT22</f>
        <v>6158838.2827194706</v>
      </c>
      <c r="CG22">
        <f t="shared" ref="CG22" si="220">CA22-BU22</f>
        <v>33.912765359342387</v>
      </c>
      <c r="CH22">
        <f t="shared" ref="CH22" si="221">CB22-BV22</f>
        <v>4850576.2665649895</v>
      </c>
      <c r="CI22">
        <f t="shared" ref="CI22" si="222">CC22-BW22</f>
        <v>27.977542796315554</v>
      </c>
      <c r="CJ22">
        <f t="shared" ref="CJ22" si="223">CD22-BX22</f>
        <v>5206217.2209012508</v>
      </c>
      <c r="CK22">
        <f t="shared" ref="CK22" si="224">CE22-BY22</f>
        <v>28.569961442045958</v>
      </c>
      <c r="CL22">
        <v>17704350.791931599</v>
      </c>
      <c r="CM22">
        <f>(CL22/BB22)*100</f>
        <v>97.486484737045629</v>
      </c>
      <c r="CN22">
        <v>13987948.9173925</v>
      </c>
      <c r="CO22">
        <f>(CN22/BC22)*100</f>
        <v>80.680813569840836</v>
      </c>
      <c r="CP22">
        <v>14629750.245655799</v>
      </c>
      <c r="CQ22">
        <f>(CP22/BD22)*100</f>
        <v>80.283127401432807</v>
      </c>
      <c r="CR22">
        <f t="shared" ref="CR22" si="225">CL22-BT22</f>
        <v>14444555.913805399</v>
      </c>
      <c r="CS22">
        <f t="shared" ref="CS22" si="226">CM22-BU22</f>
        <v>79.536888766705175</v>
      </c>
      <c r="CT22">
        <f t="shared" ref="CT22" si="227">CN22-BV22</f>
        <v>11409652.434830779</v>
      </c>
      <c r="CU22">
        <f t="shared" ref="CU22" si="228">CO22-BW22</f>
        <v>65.809508343762317</v>
      </c>
      <c r="CV22">
        <f t="shared" ref="CV22" si="229">CP22-BX22</f>
        <v>11917961.568143109</v>
      </c>
      <c r="CW22">
        <f t="shared" ref="CW22" si="230">CQ22-BY22</f>
        <v>65.401747184626856</v>
      </c>
      <c r="CZ22" t="s">
        <v>41</v>
      </c>
      <c r="DA22" s="21">
        <v>38413.835111200002</v>
      </c>
      <c r="DB22" s="21">
        <v>18160825.923394699</v>
      </c>
      <c r="DC22">
        <v>17337392</v>
      </c>
      <c r="DD22">
        <v>18222696</v>
      </c>
      <c r="DE22">
        <f t="shared" ref="DE22" si="231">BE22-F22</f>
        <v>726593</v>
      </c>
      <c r="DF22">
        <f t="shared" ref="DF22" si="232">BF22-G22</f>
        <v>5885.4032999999999</v>
      </c>
      <c r="DG22">
        <f t="shared" ref="DG22" si="233">BG22-H22</f>
        <v>15.321051082150454</v>
      </c>
      <c r="DH22">
        <f t="shared" ref="DH22" si="234">((BG22-H22)/BG22)*100</f>
        <v>75.889775984090761</v>
      </c>
      <c r="DI22">
        <f t="shared" ref="DI22" si="235">BH22-I22</f>
        <v>1880168</v>
      </c>
      <c r="DJ22">
        <f t="shared" ref="DJ22" si="236">BI22-J22</f>
        <v>15229.3608</v>
      </c>
      <c r="DK22">
        <f t="shared" ref="DK22" si="237">BJ22-K22</f>
        <v>39.64550989484438</v>
      </c>
      <c r="DL22">
        <f t="shared" ref="DL22" si="238">((BJ22-K22)/BJ22)*100</f>
        <v>71.707508325718265</v>
      </c>
      <c r="DM22">
        <f t="shared" ref="DM22" si="239">BK22-L22</f>
        <v>1153575</v>
      </c>
      <c r="DN22">
        <f t="shared" ref="DN22" si="240">BL22-M22</f>
        <v>9343.9575000000004</v>
      </c>
      <c r="DO22">
        <f t="shared" ref="DO22" si="241">BM22-N22</f>
        <v>24.324458812693933</v>
      </c>
      <c r="DP22">
        <f t="shared" ref="DP22" si="242">((BM22-N22)/BM22)*100</f>
        <v>69.301931316548973</v>
      </c>
      <c r="DQ22">
        <f t="shared" ref="DQ22" si="243">BN22-O22</f>
        <v>1998</v>
      </c>
      <c r="DR22">
        <f t="shared" ref="DR22" si="244">BO22-P22</f>
        <v>16.183799999998882</v>
      </c>
      <c r="DS22">
        <f t="shared" ref="DS22" si="245">BP22-Q22</f>
        <v>4.2130133461412811E-2</v>
      </c>
      <c r="DT22">
        <f t="shared" ref="DT22" si="246">((BP22-Q22)/BP22)*100</f>
        <v>4.5236349739007066E-2</v>
      </c>
      <c r="DU22">
        <f t="shared" ref="DU22" si="247">BQ22-R22</f>
        <v>-724595</v>
      </c>
      <c r="DV22">
        <f t="shared" ref="DV22" si="248">BR22-S22</f>
        <v>-5869.2195000000029</v>
      </c>
      <c r="DW22">
        <f t="shared" ref="DW22" si="249">BS22-T22</f>
        <v>-15.278920948689048</v>
      </c>
      <c r="DX22">
        <f t="shared" ref="DX22" si="250">((BS22-T22)/BS22)*100</f>
        <v>-20.945865865750147</v>
      </c>
      <c r="DY22">
        <f t="shared" ref="DY22" si="251">BT22-U22</f>
        <v>2630320.5041404627</v>
      </c>
      <c r="DZ22">
        <f t="shared" ref="DZ22" si="252">BU22-V22</f>
        <v>14.483485031108058</v>
      </c>
      <c r="EA22">
        <f t="shared" ref="EA22" si="253">((BU22-V22)/BU22)*100</f>
        <v>80.689755106690271</v>
      </c>
      <c r="EB22">
        <f t="shared" ref="EB22" si="254">BV22-W22</f>
        <v>2093385.3207778521</v>
      </c>
      <c r="EC22">
        <f t="shared" ref="EC22" si="255">BW22-X22</f>
        <v>12.074395738285505</v>
      </c>
      <c r="ED22">
        <f t="shared" ref="ED22" si="256">((BW22-X22)/BW22)*100</f>
        <v>81.19257559929359</v>
      </c>
      <c r="EE22">
        <f t="shared" ref="EE22" si="257">BX22-Y22</f>
        <v>2206589.6876923819</v>
      </c>
      <c r="EF22">
        <f t="shared" ref="EF22" si="258">BY22-Z22</f>
        <v>12.109018817481132</v>
      </c>
      <c r="EG22">
        <f t="shared" ref="EG22" si="259">((BY22-Z22)/BY22)*100</f>
        <v>81.370267011967627</v>
      </c>
      <c r="EH22">
        <f t="shared" ref="EH22" si="260">BZ22-AA22</f>
        <v>7001226.8596520815</v>
      </c>
      <c r="EI22">
        <f t="shared" ref="EI22" si="261">CA22-AB22</f>
        <v>38.551258016482223</v>
      </c>
      <c r="EJ22">
        <f t="shared" ref="EJ22" si="262">((CA22-AB22)/CA22)*100</f>
        <v>74.333788566657176</v>
      </c>
      <c r="EK22">
        <f t="shared" ref="EK22" si="263">CB22-AC22</f>
        <v>5484453.9965235097</v>
      </c>
      <c r="EL22">
        <f t="shared" ref="EL22" si="264">CC22-AD22</f>
        <v>31.633673602832012</v>
      </c>
      <c r="EM22">
        <f t="shared" ref="EM22" si="265">((CC22-AD22)/CC22)*100</f>
        <v>73.826193848430449</v>
      </c>
      <c r="EN22">
        <f t="shared" ref="EN22" si="266">CD22-AE22</f>
        <v>5906121.5637010001</v>
      </c>
      <c r="EO22">
        <f t="shared" ref="EO22" si="267">CE22-AF22</f>
        <v>32.410800046826225</v>
      </c>
      <c r="EP22">
        <f t="shared" ref="EP22" si="268">((CE22-AF22)/CE22)*100</f>
        <v>74.591022531115541</v>
      </c>
      <c r="EQ22">
        <f t="shared" ref="EQ22" si="269">CF22-AG22</f>
        <v>4370906.3555116178</v>
      </c>
      <c r="ER22">
        <f t="shared" ref="ER22" si="270">CG22-AH22</f>
        <v>24.067772985374162</v>
      </c>
      <c r="ES22">
        <f t="shared" ref="ES22" si="271">((CG22-AH22)/CG22)*100</f>
        <v>70.969656205709285</v>
      </c>
      <c r="ET22">
        <f t="shared" ref="ET22" si="272">CH22-AI22</f>
        <v>3391068.6757456576</v>
      </c>
      <c r="EU22">
        <f t="shared" ref="EU22" si="273">CI22-AJ22</f>
        <v>19.559277864546509</v>
      </c>
      <c r="EV22">
        <f t="shared" ref="EV22" si="274">((CI22-AJ22)/CI22)*100</f>
        <v>69.910635136700876</v>
      </c>
      <c r="EW22">
        <f t="shared" ref="EW22" si="275">CJ22-AK22</f>
        <v>3699531.8760086186</v>
      </c>
      <c r="EX22">
        <f t="shared" ref="EX22" si="276">CK22-AL22</f>
        <v>20.301781229345096</v>
      </c>
      <c r="EY22">
        <f t="shared" ref="EY22" si="277">((CK22-AL22)/CK22)*100</f>
        <v>71.059883194197411</v>
      </c>
      <c r="EZ22">
        <f t="shared" ref="EZ22" si="278">CL22-AM22</f>
        <v>12869.545324999839</v>
      </c>
      <c r="FA22">
        <f t="shared" ref="FA22" si="279">CM22-AN22</f>
        <v>7.0864317401003518E-2</v>
      </c>
      <c r="FB22">
        <f t="shared" ref="FB22" si="280">((CM22-AN22)/CM22)*100</f>
        <v>7.2691427526747732E-2</v>
      </c>
      <c r="FC22">
        <f t="shared" ref="FC22" si="281">CN22-AO22</f>
        <v>-58840.706141799688</v>
      </c>
      <c r="FD22">
        <f t="shared" ref="FD22" si="282">CO22-AP22</f>
        <v>-0.33938614378563159</v>
      </c>
      <c r="FE22">
        <f t="shared" ref="FE22" si="283">((CO22-AP22)/CO22)*100</f>
        <v>-0.42065285260397639</v>
      </c>
      <c r="FF22">
        <f t="shared" ref="FF22" si="284">CP22-AQ22</f>
        <v>-79443.542512301356</v>
      </c>
      <c r="FG22">
        <f t="shared" ref="FG22" si="285">CQ22-AR22</f>
        <v>-0.43595932518601899</v>
      </c>
      <c r="FH22">
        <f t="shared" ref="FH22" si="286">((CQ22-AR22)/CQ22)*100</f>
        <v>-0.54302733251300628</v>
      </c>
      <c r="FI22">
        <f t="shared" ref="FI22" si="287">CR22-AS22</f>
        <v>-2617450.9588154629</v>
      </c>
      <c r="FJ22">
        <f t="shared" ref="FJ22" si="288">CS22-AT22</f>
        <v>-14.412620713707057</v>
      </c>
      <c r="FK22">
        <f t="shared" ref="FK22" si="289">((CS22-AT22)/CS22)*100</f>
        <v>-18.120674491029757</v>
      </c>
      <c r="FL22">
        <f t="shared" ref="FL22" si="290">CT22-AU22</f>
        <v>-2152226.0269196518</v>
      </c>
      <c r="FM22">
        <f t="shared" ref="FM22" si="291">CU22-AV22</f>
        <v>-12.413781882071135</v>
      </c>
      <c r="FN22">
        <f t="shared" ref="FN22" si="292">((CU22-AV22)/CU22)*100</f>
        <v>-18.863204109087924</v>
      </c>
      <c r="FO22">
        <f t="shared" ref="FO22" si="293">CV22-AW22</f>
        <v>-2286033.2302046847</v>
      </c>
      <c r="FP22">
        <f t="shared" ref="FP22" si="294">CW22-AX22</f>
        <v>-12.544978142667148</v>
      </c>
      <c r="FQ22">
        <f t="shared" ref="FQ22" si="295">((CW22-AX22)/CW22)*100</f>
        <v>-19.181411327212881</v>
      </c>
    </row>
    <row r="24" spans="1:173" x14ac:dyDescent="0.3"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</row>
    <row r="25" spans="1:173" x14ac:dyDescent="0.3">
      <c r="D25" s="5"/>
      <c r="E25" s="5"/>
      <c r="AO25" s="5"/>
      <c r="AQ25" s="5"/>
      <c r="AY25" s="5"/>
      <c r="AZ25" s="5"/>
      <c r="BA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DC25" s="5"/>
      <c r="DD25" s="5"/>
    </row>
    <row r="26" spans="1:173" x14ac:dyDescent="0.3">
      <c r="B26" s="5"/>
      <c r="C26" s="10"/>
      <c r="D26" s="5"/>
      <c r="E26" s="5"/>
      <c r="AO26" s="5"/>
      <c r="AQ26" s="5"/>
      <c r="AY26" s="5"/>
      <c r="AZ26" s="5"/>
      <c r="BA26" s="5"/>
      <c r="BB26" s="10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DA26" s="5"/>
      <c r="DB26" s="10"/>
      <c r="DC26" s="5"/>
      <c r="DD26" s="5"/>
    </row>
    <row r="27" spans="1:173" x14ac:dyDescent="0.3">
      <c r="B27" s="5"/>
      <c r="C27" s="10"/>
      <c r="D27" s="5"/>
      <c r="E27" s="5"/>
      <c r="AO27" s="5"/>
      <c r="AQ27" s="5"/>
      <c r="AY27" s="5"/>
      <c r="AZ27" s="5"/>
      <c r="BA27" s="5"/>
      <c r="BB27" s="10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DA27" s="5"/>
      <c r="DB27" s="10"/>
      <c r="DC27" s="5"/>
      <c r="DD27" s="5"/>
    </row>
    <row r="28" spans="1:173" x14ac:dyDescent="0.3">
      <c r="B28" s="5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10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DA28" s="5"/>
      <c r="DB28" s="10"/>
      <c r="DC28" s="5"/>
      <c r="DD28" s="5"/>
    </row>
    <row r="29" spans="1:173" x14ac:dyDescent="0.3"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10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DA29" s="5"/>
      <c r="DB29" s="10"/>
      <c r="DC29" s="5"/>
      <c r="DD29" s="5"/>
    </row>
    <row r="30" spans="1:173" x14ac:dyDescent="0.3">
      <c r="B30" s="5"/>
      <c r="C30" s="10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10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DA30" s="5"/>
      <c r="DB30" s="10"/>
      <c r="DC30" s="5"/>
      <c r="DD30" s="5"/>
    </row>
    <row r="31" spans="1:173" x14ac:dyDescent="0.3">
      <c r="B31" s="5"/>
      <c r="C31" s="1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BA31" s="5"/>
      <c r="BB31" s="10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DA31" s="5"/>
      <c r="DB31" s="10"/>
      <c r="DC31" s="5"/>
      <c r="DD31" s="5"/>
    </row>
    <row r="32" spans="1:173" x14ac:dyDescent="0.3">
      <c r="B32" s="5"/>
      <c r="C32" s="1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BA32" s="5"/>
      <c r="BB32" s="10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DA32" s="5"/>
      <c r="DB32" s="10"/>
      <c r="DC32" s="5"/>
      <c r="DD32" s="5"/>
    </row>
    <row r="33" spans="2:108" x14ac:dyDescent="0.3">
      <c r="B33" s="5"/>
      <c r="C33" s="1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BA33" s="5"/>
      <c r="BB33" s="10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DA33" s="5"/>
      <c r="DB33" s="10"/>
      <c r="DC33" s="5"/>
      <c r="DD33" s="5"/>
    </row>
    <row r="34" spans="2:108" x14ac:dyDescent="0.3">
      <c r="B34" s="5"/>
      <c r="C34" s="10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BA34" s="5"/>
      <c r="BB34" s="10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DA34" s="5"/>
      <c r="DB34" s="10"/>
      <c r="DC34" s="5"/>
      <c r="DD34" s="5"/>
    </row>
    <row r="35" spans="2:108" x14ac:dyDescent="0.3">
      <c r="B35" s="5"/>
      <c r="C35" s="1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BB35" s="10"/>
      <c r="DB35" s="10"/>
    </row>
    <row r="36" spans="2:108" x14ac:dyDescent="0.3">
      <c r="B36" s="5"/>
      <c r="C36" s="1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BB36" s="10"/>
      <c r="DB36" s="10"/>
    </row>
    <row r="37" spans="2:108" x14ac:dyDescent="0.3">
      <c r="AC37" s="5"/>
      <c r="AE37" s="5"/>
      <c r="AO37" s="5"/>
      <c r="AQ37" s="5"/>
      <c r="AY37" s="5"/>
    </row>
    <row r="38" spans="2:108" x14ac:dyDescent="0.3">
      <c r="AC38" s="5"/>
      <c r="AE38" s="5"/>
      <c r="AO38" s="5"/>
      <c r="AQ38" s="5"/>
      <c r="AY38" s="5"/>
    </row>
  </sheetData>
  <conditionalFormatting sqref="DH4">
    <cfRule type="colorScale" priority="73">
      <colorScale>
        <cfvo type="min"/>
        <cfvo type="max"/>
        <color rgb="FFFCFCFF"/>
        <color rgb="FF63BE7B"/>
      </colorScale>
    </cfRule>
  </conditionalFormatting>
  <conditionalFormatting sqref="DH5:DH11 DH3">
    <cfRule type="colorScale" priority="74">
      <colorScale>
        <cfvo type="min"/>
        <cfvo type="max"/>
        <color rgb="FFFCFCFF"/>
        <color rgb="FFF8696B"/>
      </colorScale>
    </cfRule>
  </conditionalFormatting>
  <conditionalFormatting sqref="DH13:DH20">
    <cfRule type="colorScale" priority="72">
      <colorScale>
        <cfvo type="min"/>
        <cfvo type="max"/>
        <color rgb="FFFCFCFF"/>
        <color rgb="FFF8696B"/>
      </colorScale>
    </cfRule>
  </conditionalFormatting>
  <conditionalFormatting sqref="DL4">
    <cfRule type="colorScale" priority="70">
      <colorScale>
        <cfvo type="min"/>
        <cfvo type="max"/>
        <color rgb="FFFCFCFF"/>
        <color rgb="FF63BE7B"/>
      </colorScale>
    </cfRule>
  </conditionalFormatting>
  <conditionalFormatting sqref="DL5:DL11 DL3">
    <cfRule type="colorScale" priority="71">
      <colorScale>
        <cfvo type="min"/>
        <cfvo type="max"/>
        <color rgb="FFFCFCFF"/>
        <color rgb="FFF8696B"/>
      </colorScale>
    </cfRule>
  </conditionalFormatting>
  <conditionalFormatting sqref="DL13:DL20">
    <cfRule type="colorScale" priority="69">
      <colorScale>
        <cfvo type="min"/>
        <cfvo type="max"/>
        <color rgb="FFFCFCFF"/>
        <color rgb="FFF8696B"/>
      </colorScale>
    </cfRule>
  </conditionalFormatting>
  <conditionalFormatting sqref="DP3:DP6 DP8:DP11">
    <cfRule type="colorScale" priority="68">
      <colorScale>
        <cfvo type="min"/>
        <cfvo type="max"/>
        <color rgb="FFFCFCFF"/>
        <color rgb="FFF8696B"/>
      </colorScale>
    </cfRule>
  </conditionalFormatting>
  <conditionalFormatting sqref="DP7">
    <cfRule type="colorScale" priority="67">
      <colorScale>
        <cfvo type="min"/>
        <cfvo type="max"/>
        <color rgb="FFFCFCFF"/>
        <color rgb="FF63BE7B"/>
      </colorScale>
    </cfRule>
  </conditionalFormatting>
  <conditionalFormatting sqref="DP13:DP16 DP18:DP20">
    <cfRule type="colorScale" priority="66">
      <colorScale>
        <cfvo type="min"/>
        <cfvo type="max"/>
        <color rgb="FFFCFCFF"/>
        <color rgb="FFF8696B"/>
      </colorScale>
    </cfRule>
  </conditionalFormatting>
  <conditionalFormatting sqref="DP17">
    <cfRule type="colorScale" priority="65">
      <colorScale>
        <cfvo type="min"/>
        <cfvo type="max"/>
        <color rgb="FFFCFCFF"/>
        <color rgb="FF63BE7B"/>
      </colorScale>
    </cfRule>
  </conditionalFormatting>
  <conditionalFormatting sqref="DT4">
    <cfRule type="colorScale" priority="63">
      <colorScale>
        <cfvo type="min"/>
        <cfvo type="max"/>
        <color rgb="FFFCFCFF"/>
        <color rgb="FF63BE7B"/>
      </colorScale>
    </cfRule>
  </conditionalFormatting>
  <conditionalFormatting sqref="DT5:DT11 DT3">
    <cfRule type="colorScale" priority="64">
      <colorScale>
        <cfvo type="min"/>
        <cfvo type="max"/>
        <color rgb="FFFCFCFF"/>
        <color rgb="FFF8696B"/>
      </colorScale>
    </cfRule>
  </conditionalFormatting>
  <conditionalFormatting sqref="DT13:DT20">
    <cfRule type="colorScale" priority="62">
      <colorScale>
        <cfvo type="min"/>
        <cfvo type="max"/>
        <color rgb="FFFCFCFF"/>
        <color rgb="FFF8696B"/>
      </colorScale>
    </cfRule>
  </conditionalFormatting>
  <conditionalFormatting sqref="DX3:DX6 DX10:DX11">
    <cfRule type="colorScale" priority="61">
      <colorScale>
        <cfvo type="min"/>
        <cfvo type="max"/>
        <color rgb="FFFCFCFF"/>
        <color rgb="FFF8696B"/>
      </colorScale>
    </cfRule>
  </conditionalFormatting>
  <conditionalFormatting sqref="DX7:DX9">
    <cfRule type="colorScale" priority="60">
      <colorScale>
        <cfvo type="min"/>
        <cfvo type="max"/>
        <color rgb="FF63BE7B"/>
        <color rgb="FFFCFCFF"/>
      </colorScale>
    </cfRule>
  </conditionalFormatting>
  <conditionalFormatting sqref="DX14:DX15 DX18:DX19">
    <cfRule type="colorScale" priority="58">
      <colorScale>
        <cfvo type="min"/>
        <cfvo type="max"/>
        <color rgb="FFFCFCFF"/>
        <color rgb="FFF8696B"/>
      </colorScale>
    </cfRule>
  </conditionalFormatting>
  <conditionalFormatting sqref="DX16:DX17 DX13 DX20">
    <cfRule type="colorScale" priority="59">
      <colorScale>
        <cfvo type="min"/>
        <cfvo type="max"/>
        <color rgb="FF63BE7B"/>
        <color rgb="FFFCFCFF"/>
      </colorScale>
    </cfRule>
  </conditionalFormatting>
  <conditionalFormatting sqref="EA5:EA11 EA3">
    <cfRule type="colorScale" priority="57">
      <colorScale>
        <cfvo type="min"/>
        <cfvo type="max"/>
        <color rgb="FFFCFCFF"/>
        <color rgb="FFF8696B"/>
      </colorScale>
    </cfRule>
  </conditionalFormatting>
  <conditionalFormatting sqref="EA13:EA20">
    <cfRule type="colorScale" priority="56">
      <colorScale>
        <cfvo type="min"/>
        <cfvo type="max"/>
        <color rgb="FFFCFCFF"/>
        <color rgb="FFF8696B"/>
      </colorScale>
    </cfRule>
  </conditionalFormatting>
  <conditionalFormatting sqref="ED3">
    <cfRule type="colorScale" priority="55">
      <colorScale>
        <cfvo type="min"/>
        <cfvo type="max"/>
        <color rgb="FFFCFCFF"/>
        <color rgb="FF63BE7B"/>
      </colorScale>
    </cfRule>
  </conditionalFormatting>
  <conditionalFormatting sqref="ED5:ED11">
    <cfRule type="colorScale" priority="54">
      <colorScale>
        <cfvo type="min"/>
        <cfvo type="max"/>
        <color rgb="FFFCFCFF"/>
        <color rgb="FFF8696B"/>
      </colorScale>
    </cfRule>
  </conditionalFormatting>
  <conditionalFormatting sqref="ED13:ED20">
    <cfRule type="colorScale" priority="53">
      <colorScale>
        <cfvo type="min"/>
        <cfvo type="max"/>
        <color rgb="FFFCFCFF"/>
        <color rgb="FFF8696B"/>
      </colorScale>
    </cfRule>
  </conditionalFormatting>
  <conditionalFormatting sqref="EG3">
    <cfRule type="colorScale" priority="52">
      <colorScale>
        <cfvo type="min"/>
        <cfvo type="max"/>
        <color rgb="FFFCFCFF"/>
        <color rgb="FF63BE7B"/>
      </colorScale>
    </cfRule>
  </conditionalFormatting>
  <conditionalFormatting sqref="EG5:EG11">
    <cfRule type="colorScale" priority="51">
      <colorScale>
        <cfvo type="min"/>
        <cfvo type="max"/>
        <color rgb="FFFCFCFF"/>
        <color rgb="FFF8696B"/>
      </colorScale>
    </cfRule>
  </conditionalFormatting>
  <conditionalFormatting sqref="EG13:EG20">
    <cfRule type="colorScale" priority="50">
      <colorScale>
        <cfvo type="min"/>
        <cfvo type="max"/>
        <color rgb="FFFCFCFF"/>
        <color rgb="FFF8696B"/>
      </colorScale>
    </cfRule>
  </conditionalFormatting>
  <conditionalFormatting sqref="EJ5:EJ11 EJ3">
    <cfRule type="colorScale" priority="49">
      <colorScale>
        <cfvo type="min"/>
        <cfvo type="max"/>
        <color rgb="FFFCFCFF"/>
        <color rgb="FFF8696B"/>
      </colorScale>
    </cfRule>
  </conditionalFormatting>
  <conditionalFormatting sqref="EJ13:EJ20">
    <cfRule type="colorScale" priority="48">
      <colorScale>
        <cfvo type="min"/>
        <cfvo type="max"/>
        <color rgb="FFFCFCFF"/>
        <color rgb="FFF8696B"/>
      </colorScale>
    </cfRule>
  </conditionalFormatting>
  <conditionalFormatting sqref="EM3">
    <cfRule type="colorScale" priority="47">
      <colorScale>
        <cfvo type="min"/>
        <cfvo type="max"/>
        <color rgb="FFFCFCFF"/>
        <color rgb="FF63BE7B"/>
      </colorScale>
    </cfRule>
  </conditionalFormatting>
  <conditionalFormatting sqref="EM5:EM11">
    <cfRule type="colorScale" priority="46">
      <colorScale>
        <cfvo type="min"/>
        <cfvo type="max"/>
        <color rgb="FFFCFCFF"/>
        <color rgb="FFF8696B"/>
      </colorScale>
    </cfRule>
  </conditionalFormatting>
  <conditionalFormatting sqref="EM13:EM19">
    <cfRule type="colorScale" priority="45">
      <colorScale>
        <cfvo type="min"/>
        <cfvo type="max"/>
        <color rgb="FFFCFCFF"/>
        <color rgb="FFF8696B"/>
      </colorScale>
    </cfRule>
    <cfRule type="colorScale" priority="1">
      <colorScale>
        <cfvo type="min"/>
        <cfvo type="max"/>
        <color rgb="FFFCFCFF"/>
        <color rgb="FFF8696B"/>
      </colorScale>
    </cfRule>
  </conditionalFormatting>
  <conditionalFormatting sqref="EM20">
    <cfRule type="colorScale" priority="44">
      <colorScale>
        <cfvo type="min"/>
        <cfvo type="max"/>
        <color rgb="FFFCFCFF"/>
        <color rgb="FF63BE7B"/>
      </colorScale>
    </cfRule>
  </conditionalFormatting>
  <conditionalFormatting sqref="EP3">
    <cfRule type="colorScale" priority="41">
      <colorScale>
        <cfvo type="min"/>
        <cfvo type="max"/>
        <color rgb="FFFCFCFF"/>
        <color rgb="FF63BE7B"/>
      </colorScale>
    </cfRule>
  </conditionalFormatting>
  <conditionalFormatting sqref="EP5:EP11">
    <cfRule type="colorScale" priority="40">
      <colorScale>
        <cfvo type="min"/>
        <cfvo type="max"/>
        <color rgb="FFFCFCFF"/>
        <color rgb="FFF8696B"/>
      </colorScale>
    </cfRule>
  </conditionalFormatting>
  <conditionalFormatting sqref="EP13:EP19">
    <cfRule type="colorScale" priority="2">
      <colorScale>
        <cfvo type="min"/>
        <cfvo type="max"/>
        <color rgb="FFFCFCFF"/>
        <color rgb="FFF8696B"/>
      </colorScale>
    </cfRule>
    <cfRule type="colorScale" priority="39">
      <colorScale>
        <cfvo type="min"/>
        <cfvo type="max"/>
        <color rgb="FFFCFCFF"/>
        <color rgb="FFF8696B"/>
      </colorScale>
    </cfRule>
  </conditionalFormatting>
  <conditionalFormatting sqref="EP20">
    <cfRule type="colorScale" priority="38">
      <colorScale>
        <cfvo type="min"/>
        <cfvo type="max"/>
        <color rgb="FFFCFCFF"/>
        <color rgb="FF63BE7B"/>
      </colorScale>
    </cfRule>
  </conditionalFormatting>
  <conditionalFormatting sqref="ES5:ES6 ES3 ES8:ES11">
    <cfRule type="colorScale" priority="37">
      <colorScale>
        <cfvo type="min"/>
        <cfvo type="max"/>
        <color rgb="FFFCFCFF"/>
        <color rgb="FFF8696B"/>
      </colorScale>
    </cfRule>
  </conditionalFormatting>
  <conditionalFormatting sqref="ES7">
    <cfRule type="colorScale" priority="36">
      <colorScale>
        <cfvo type="min"/>
        <cfvo type="max"/>
        <color rgb="FFFCFCFF"/>
        <color rgb="FF63BE7B"/>
      </colorScale>
    </cfRule>
  </conditionalFormatting>
  <conditionalFormatting sqref="ES13:ES20">
    <cfRule type="colorScale" priority="35">
      <colorScale>
        <cfvo type="min"/>
        <cfvo type="max"/>
        <color rgb="FFFCFCFF"/>
        <color rgb="FFF8696B"/>
      </colorScale>
    </cfRule>
  </conditionalFormatting>
  <conditionalFormatting sqref="EV5:EV6 EV8:EV11">
    <cfRule type="colorScale" priority="32">
      <colorScale>
        <cfvo type="min"/>
        <cfvo type="max"/>
        <color rgb="FFFCFCFF"/>
        <color rgb="FFF8696B"/>
      </colorScale>
    </cfRule>
  </conditionalFormatting>
  <conditionalFormatting sqref="EV7 EV3">
    <cfRule type="colorScale" priority="34">
      <colorScale>
        <cfvo type="min"/>
        <cfvo type="max"/>
        <color rgb="FFFCFCFF"/>
        <color rgb="FF63BE7B"/>
      </colorScale>
    </cfRule>
    <cfRule type="colorScale" priority="33">
      <colorScale>
        <cfvo type="min"/>
        <cfvo type="max"/>
        <color rgb="FF63BE7B"/>
        <color rgb="FFFCFCFF"/>
      </colorScale>
    </cfRule>
  </conditionalFormatting>
  <conditionalFormatting sqref="EV13:EV15 EV18">
    <cfRule type="colorScale" priority="30">
      <colorScale>
        <cfvo type="min"/>
        <cfvo type="max"/>
        <color rgb="FFFCFCFF"/>
        <color rgb="FFF8696B"/>
      </colorScale>
    </cfRule>
    <cfRule type="colorScale" priority="3">
      <colorScale>
        <cfvo type="min"/>
        <cfvo type="max"/>
        <color rgb="FFFCFCFF"/>
        <color rgb="FFF8696B"/>
      </colorScale>
    </cfRule>
  </conditionalFormatting>
  <conditionalFormatting sqref="EV16:EV17 EV19:EV20">
    <cfRule type="colorScale" priority="31">
      <colorScale>
        <cfvo type="min"/>
        <cfvo type="max"/>
        <color rgb="FF63BE7B"/>
        <color rgb="FFFCFCFF"/>
      </colorScale>
    </cfRule>
  </conditionalFormatting>
  <conditionalFormatting sqref="EY3 EY7">
    <cfRule type="colorScale" priority="29">
      <colorScale>
        <cfvo type="min"/>
        <cfvo type="max"/>
        <color rgb="FF63BE7B"/>
        <color rgb="FFFCFCFF"/>
      </colorScale>
    </cfRule>
  </conditionalFormatting>
  <conditionalFormatting sqref="EY5:EY6 EY8:EY11">
    <cfRule type="colorScale" priority="28">
      <colorScale>
        <cfvo type="min"/>
        <cfvo type="max"/>
        <color rgb="FFFCFCFF"/>
        <color rgb="FFF8696B"/>
      </colorScale>
    </cfRule>
  </conditionalFormatting>
  <conditionalFormatting sqref="EY13:EY15 EY18">
    <cfRule type="colorScale" priority="27">
      <colorScale>
        <cfvo type="min"/>
        <cfvo type="max"/>
        <color rgb="FFFCFCFF"/>
        <color rgb="FFF8696B"/>
      </colorScale>
    </cfRule>
  </conditionalFormatting>
  <conditionalFormatting sqref="EY13:EY15">
    <cfRule type="colorScale" priority="4">
      <colorScale>
        <cfvo type="min"/>
        <cfvo type="max"/>
        <color rgb="FFFCFCFF"/>
        <color rgb="FFF8696B"/>
      </colorScale>
    </cfRule>
  </conditionalFormatting>
  <conditionalFormatting sqref="EY16:EY17 EY19:EY20">
    <cfRule type="colorScale" priority="26">
      <colorScale>
        <cfvo type="min"/>
        <cfvo type="max"/>
        <color rgb="FF63BE7B"/>
        <color rgb="FFFCFCFF"/>
      </colorScale>
    </cfRule>
  </conditionalFormatting>
  <conditionalFormatting sqref="FB5:FB11 FB3">
    <cfRule type="colorScale" priority="25">
      <colorScale>
        <cfvo type="min"/>
        <cfvo type="max"/>
        <color rgb="FFFCFCFF"/>
        <color rgb="FFF8696B"/>
      </colorScale>
    </cfRule>
  </conditionalFormatting>
  <conditionalFormatting sqref="FB13:FB20">
    <cfRule type="colorScale" priority="24">
      <colorScale>
        <cfvo type="min"/>
        <cfvo type="max"/>
        <color rgb="FFFCFCFF"/>
        <color rgb="FFF8696B"/>
      </colorScale>
    </cfRule>
  </conditionalFormatting>
  <conditionalFormatting sqref="FE6:FE10 FE3">
    <cfRule type="colorScale" priority="23">
      <colorScale>
        <cfvo type="min"/>
        <cfvo type="max"/>
        <color rgb="FF63BE7B"/>
        <color rgb="FFFCFCFF"/>
      </colorScale>
    </cfRule>
  </conditionalFormatting>
  <conditionalFormatting sqref="FE11 FE5">
    <cfRule type="colorScale" priority="22">
      <colorScale>
        <cfvo type="min"/>
        <cfvo type="max"/>
        <color rgb="FFFCFCFF"/>
        <color rgb="FFF8696B"/>
      </colorScale>
    </cfRule>
  </conditionalFormatting>
  <conditionalFormatting sqref="FE14 FE18">
    <cfRule type="colorScale" priority="20">
      <colorScale>
        <cfvo type="min"/>
        <cfvo type="max"/>
        <color rgb="FFFCFCFF"/>
        <color rgb="FFF8696B"/>
      </colorScale>
    </cfRule>
  </conditionalFormatting>
  <conditionalFormatting sqref="FE15:FE17 FE13 FE19:FE20">
    <cfRule type="colorScale" priority="21">
      <colorScale>
        <cfvo type="min"/>
        <cfvo type="max"/>
        <color rgb="FF63BE7B"/>
        <color rgb="FFFCFCFF"/>
      </colorScale>
    </cfRule>
  </conditionalFormatting>
  <conditionalFormatting sqref="FH6:FH10 FH3">
    <cfRule type="colorScale" priority="19">
      <colorScale>
        <cfvo type="min"/>
        <cfvo type="max"/>
        <color rgb="FF63BE7B"/>
        <color rgb="FFFCFCFF"/>
      </colorScale>
    </cfRule>
  </conditionalFormatting>
  <conditionalFormatting sqref="FH11 FH5">
    <cfRule type="colorScale" priority="18">
      <colorScale>
        <cfvo type="min"/>
        <cfvo type="max"/>
        <color rgb="FFFCFCFF"/>
        <color rgb="FFF8696B"/>
      </colorScale>
    </cfRule>
  </conditionalFormatting>
  <conditionalFormatting sqref="FH13:FH17 FH19:FH20">
    <cfRule type="colorScale" priority="17">
      <colorScale>
        <cfvo type="min"/>
        <cfvo type="max"/>
        <color rgb="FF63BE7B"/>
        <color rgb="FFFCFCFF"/>
      </colorScale>
    </cfRule>
  </conditionalFormatting>
  <conditionalFormatting sqref="FH18">
    <cfRule type="colorScale" priority="16">
      <colorScale>
        <cfvo type="min"/>
        <cfvo type="max"/>
        <color rgb="FFFCFCFF"/>
        <color rgb="FFF8696B"/>
      </colorScale>
    </cfRule>
  </conditionalFormatting>
  <conditionalFormatting sqref="FK5:FK6 FK3 FK8:FK11">
    <cfRule type="colorScale" priority="15">
      <colorScale>
        <cfvo type="min"/>
        <cfvo type="max"/>
        <color rgb="FFFCFCFF"/>
        <color rgb="FFF8696B"/>
      </colorScale>
    </cfRule>
  </conditionalFormatting>
  <conditionalFormatting sqref="FK7">
    <cfRule type="colorScale" priority="14">
      <colorScale>
        <cfvo type="min"/>
        <cfvo type="max"/>
        <color rgb="FFFCFCFF"/>
        <color rgb="FF63BE7B"/>
      </colorScale>
    </cfRule>
  </conditionalFormatting>
  <conditionalFormatting sqref="FK13:FK16 FK18:FK20">
    <cfRule type="colorScale" priority="13">
      <colorScale>
        <cfvo type="min"/>
        <cfvo type="max"/>
        <color rgb="FFFCFCFF"/>
        <color rgb="FFF8696B"/>
      </colorScale>
    </cfRule>
  </conditionalFormatting>
  <conditionalFormatting sqref="FK17">
    <cfRule type="colorScale" priority="12">
      <colorScale>
        <cfvo type="min"/>
        <cfvo type="max"/>
        <color rgb="FFFCFCFF"/>
        <color rgb="FF63BE7B"/>
      </colorScale>
    </cfRule>
    <cfRule type="colorScale" priority="5">
      <colorScale>
        <cfvo type="min"/>
        <cfvo type="max"/>
        <color rgb="FF63BE7B"/>
        <color rgb="FFFCFCFF"/>
      </colorScale>
    </cfRule>
  </conditionalFormatting>
  <conditionalFormatting sqref="FN6:FN10 FN3">
    <cfRule type="colorScale" priority="11">
      <colorScale>
        <cfvo type="min"/>
        <cfvo type="max"/>
        <color rgb="FF63BE7B"/>
        <color rgb="FFFCFCFF"/>
      </colorScale>
    </cfRule>
  </conditionalFormatting>
  <conditionalFormatting sqref="FN11 FN5">
    <cfRule type="colorScale" priority="10">
      <colorScale>
        <cfvo type="min"/>
        <cfvo type="max"/>
        <color rgb="FFFCFCFF"/>
        <color rgb="FFF8696B"/>
      </colorScale>
    </cfRule>
  </conditionalFormatting>
  <conditionalFormatting sqref="FN13:FN20">
    <cfRule type="colorScale" priority="9">
      <colorScale>
        <cfvo type="min"/>
        <cfvo type="max"/>
        <color rgb="FF63BE7B"/>
        <color rgb="FFFCFCFF"/>
      </colorScale>
    </cfRule>
  </conditionalFormatting>
  <conditionalFormatting sqref="FQ6:FQ10 FQ3">
    <cfRule type="colorScale" priority="8">
      <colorScale>
        <cfvo type="min"/>
        <cfvo type="max"/>
        <color rgb="FF63BE7B"/>
        <color rgb="FFFCFCFF"/>
      </colorScale>
    </cfRule>
  </conditionalFormatting>
  <conditionalFormatting sqref="FQ11 FQ5">
    <cfRule type="colorScale" priority="7">
      <colorScale>
        <cfvo type="min"/>
        <cfvo type="max"/>
        <color rgb="FFFCFCFF"/>
        <color rgb="FFF8696B"/>
      </colorScale>
    </cfRule>
  </conditionalFormatting>
  <conditionalFormatting sqref="FQ13:FQ20">
    <cfRule type="colorScale" priority="6">
      <colorScale>
        <cfvo type="min"/>
        <cfvo type="max"/>
        <color rgb="FF63BE7B"/>
        <color rgb="FFFCFCFF"/>
      </colorScale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CD61-ED4C-4C50-ACD2-BE7FEEE4D854}">
  <dimension ref="A1:FQ38"/>
  <sheetViews>
    <sheetView workbookViewId="0">
      <pane ySplit="1" topLeftCell="A2" activePane="bottomLeft" state="frozen"/>
      <selection activeCell="T1" sqref="T1"/>
      <selection pane="bottomLeft" activeCell="AC24" sqref="AC24"/>
    </sheetView>
  </sheetViews>
  <sheetFormatPr baseColWidth="10" defaultRowHeight="14.4" x14ac:dyDescent="0.3"/>
  <cols>
    <col min="3" max="3" width="11.5546875" style="21"/>
    <col min="27" max="27" width="14" bestFit="1" customWidth="1"/>
    <col min="54" max="54" width="11.5546875" style="21"/>
    <col min="72" max="72" width="11.5546875" style="21"/>
    <col min="78" max="78" width="14" bestFit="1" customWidth="1"/>
    <col min="79" max="79" width="12" bestFit="1" customWidth="1"/>
    <col min="80" max="89" width="12" customWidth="1"/>
    <col min="90" max="90" width="13" bestFit="1" customWidth="1"/>
    <col min="91" max="91" width="12" bestFit="1" customWidth="1"/>
    <col min="92" max="101" width="12" customWidth="1"/>
    <col min="106" max="106" width="11.5546875" style="21"/>
    <col min="159" max="162" width="12" bestFit="1" customWidth="1"/>
  </cols>
  <sheetData>
    <row r="1" spans="1:173" x14ac:dyDescent="0.3">
      <c r="A1" s="1"/>
      <c r="B1" s="1"/>
      <c r="C1" s="11"/>
      <c r="D1" s="1"/>
      <c r="E1" s="1"/>
      <c r="F1" s="3" t="s">
        <v>29</v>
      </c>
      <c r="G1" s="3" t="s">
        <v>33</v>
      </c>
      <c r="H1" s="9"/>
      <c r="I1" s="3" t="s">
        <v>16</v>
      </c>
      <c r="J1" s="9"/>
      <c r="K1" s="9"/>
      <c r="L1" s="15" t="s">
        <v>38</v>
      </c>
      <c r="M1" s="16"/>
      <c r="N1" s="16"/>
      <c r="O1" s="3" t="s">
        <v>20</v>
      </c>
      <c r="P1" s="9"/>
      <c r="Q1" s="9"/>
      <c r="R1" s="15" t="s">
        <v>39</v>
      </c>
      <c r="S1" s="16"/>
      <c r="T1" s="16"/>
      <c r="U1" s="3" t="s">
        <v>33</v>
      </c>
      <c r="V1" s="9"/>
      <c r="W1" s="9"/>
      <c r="X1" s="9"/>
      <c r="Y1" s="9"/>
      <c r="Z1" s="9"/>
      <c r="AA1" s="3" t="s">
        <v>16</v>
      </c>
      <c r="AB1" s="9"/>
      <c r="AC1" s="9"/>
      <c r="AD1" s="9"/>
      <c r="AE1" s="9"/>
      <c r="AF1" s="9"/>
      <c r="AG1" s="15" t="s">
        <v>38</v>
      </c>
      <c r="AH1" s="16"/>
      <c r="AI1" s="16"/>
      <c r="AJ1" s="16"/>
      <c r="AK1" s="16"/>
      <c r="AL1" s="16"/>
      <c r="AM1" s="3" t="s">
        <v>20</v>
      </c>
      <c r="AN1" s="9"/>
      <c r="AO1" s="9"/>
      <c r="AP1" s="9"/>
      <c r="AQ1" s="9"/>
      <c r="AR1" s="9"/>
      <c r="AS1" s="15" t="s">
        <v>39</v>
      </c>
      <c r="AT1" s="16"/>
      <c r="AU1" s="16"/>
      <c r="AV1" s="16"/>
      <c r="AW1" s="16"/>
      <c r="AX1" s="16"/>
      <c r="AZ1" s="1"/>
      <c r="BA1" s="1"/>
      <c r="BB1" s="11"/>
      <c r="BC1" s="1"/>
      <c r="BD1" s="1"/>
      <c r="BE1" s="4" t="s">
        <v>28</v>
      </c>
      <c r="BF1" s="4" t="s">
        <v>33</v>
      </c>
      <c r="BG1" s="4"/>
      <c r="BH1" s="4" t="s">
        <v>16</v>
      </c>
      <c r="BI1" s="4"/>
      <c r="BJ1" s="4"/>
      <c r="BK1" s="17" t="s">
        <v>38</v>
      </c>
      <c r="BL1" s="17"/>
      <c r="BM1" s="17"/>
      <c r="BN1" s="4" t="s">
        <v>20</v>
      </c>
      <c r="BO1" s="4"/>
      <c r="BP1" s="4"/>
      <c r="BQ1" s="17" t="s">
        <v>39</v>
      </c>
      <c r="BR1" s="17"/>
      <c r="BS1" s="17"/>
      <c r="BT1" s="28" t="s">
        <v>33</v>
      </c>
      <c r="BU1" s="4"/>
      <c r="BV1" s="4"/>
      <c r="BW1" s="4"/>
      <c r="BX1" s="4"/>
      <c r="BY1" s="4"/>
      <c r="BZ1" s="4" t="s">
        <v>16</v>
      </c>
      <c r="CA1" s="4"/>
      <c r="CB1" s="4"/>
      <c r="CC1" s="4"/>
      <c r="CD1" s="4"/>
      <c r="CE1" s="4"/>
      <c r="CF1" s="17" t="s">
        <v>38</v>
      </c>
      <c r="CG1" s="17"/>
      <c r="CH1" s="17"/>
      <c r="CI1" s="17"/>
      <c r="CJ1" s="17"/>
      <c r="CK1" s="17"/>
      <c r="CL1" s="4" t="s">
        <v>20</v>
      </c>
      <c r="CM1" s="6"/>
      <c r="CN1" s="6"/>
      <c r="CO1" s="6"/>
      <c r="CP1" s="6"/>
      <c r="CQ1" s="6"/>
      <c r="CR1" s="17" t="s">
        <v>39</v>
      </c>
      <c r="CS1" s="20"/>
      <c r="CT1" s="20"/>
      <c r="CU1" s="20"/>
      <c r="CV1" s="20"/>
      <c r="CW1" s="20"/>
      <c r="CX1" s="1"/>
      <c r="CY1" s="1"/>
      <c r="CZ1" s="1"/>
      <c r="DA1" s="1"/>
      <c r="DB1" s="11"/>
      <c r="DC1" s="1"/>
      <c r="DD1" s="1"/>
      <c r="DE1" s="7" t="s">
        <v>27</v>
      </c>
      <c r="DF1" s="7" t="s">
        <v>33</v>
      </c>
      <c r="DG1" s="7"/>
      <c r="DH1" s="7"/>
      <c r="DI1" s="7" t="s">
        <v>16</v>
      </c>
      <c r="DJ1" s="7"/>
      <c r="DK1" s="7"/>
      <c r="DL1" s="7"/>
      <c r="DM1" s="18" t="s">
        <v>38</v>
      </c>
      <c r="DN1" s="18"/>
      <c r="DO1" s="18"/>
      <c r="DP1" s="18"/>
      <c r="DQ1" s="7" t="s">
        <v>20</v>
      </c>
      <c r="DR1" s="7"/>
      <c r="DS1" s="7"/>
      <c r="DT1" s="7"/>
      <c r="DU1" s="18" t="s">
        <v>39</v>
      </c>
      <c r="DV1" s="18"/>
      <c r="DW1" s="18"/>
      <c r="DX1" s="18"/>
      <c r="DY1" s="7" t="s">
        <v>33</v>
      </c>
      <c r="DZ1" s="7"/>
      <c r="EA1" s="7"/>
      <c r="EB1" s="7"/>
      <c r="EC1" s="7"/>
      <c r="ED1" s="7"/>
      <c r="EE1" s="7"/>
      <c r="EF1" s="7"/>
      <c r="EG1" s="7"/>
      <c r="EH1" s="7" t="s">
        <v>16</v>
      </c>
      <c r="EI1" s="7"/>
      <c r="EJ1" s="7"/>
      <c r="EK1" s="7"/>
      <c r="EL1" s="7"/>
      <c r="EM1" s="7"/>
      <c r="EN1" s="7"/>
      <c r="EO1" s="7"/>
      <c r="EP1" s="7"/>
      <c r="EQ1" s="18" t="s">
        <v>38</v>
      </c>
      <c r="ER1" s="18"/>
      <c r="ES1" s="18"/>
      <c r="ET1" s="18"/>
      <c r="EU1" s="18"/>
      <c r="EV1" s="18"/>
      <c r="EW1" s="18"/>
      <c r="EX1" s="18"/>
      <c r="EY1" s="18"/>
      <c r="EZ1" s="7" t="s">
        <v>20</v>
      </c>
      <c r="FA1" s="7"/>
      <c r="FB1" s="7"/>
      <c r="FC1" s="7"/>
      <c r="FD1" s="7"/>
      <c r="FE1" s="7"/>
      <c r="FF1" s="7"/>
      <c r="FG1" s="8"/>
      <c r="FH1" s="7"/>
      <c r="FI1" s="18" t="s">
        <v>39</v>
      </c>
      <c r="FJ1" s="19"/>
      <c r="FK1" s="19"/>
      <c r="FL1" s="19"/>
      <c r="FM1" s="19"/>
      <c r="FN1" s="19"/>
      <c r="FO1" s="19"/>
      <c r="FP1" s="19"/>
      <c r="FQ1" s="19"/>
    </row>
    <row r="2" spans="1:173" ht="16.2" x14ac:dyDescent="0.3">
      <c r="A2" s="2"/>
      <c r="B2" s="14" t="s">
        <v>40</v>
      </c>
      <c r="C2" s="14" t="s">
        <v>34</v>
      </c>
      <c r="D2" s="2" t="s">
        <v>35</v>
      </c>
      <c r="E2" s="2" t="s">
        <v>36</v>
      </c>
      <c r="F2" s="2" t="s">
        <v>19</v>
      </c>
      <c r="G2" s="2" t="s">
        <v>17</v>
      </c>
      <c r="H2" s="2" t="s">
        <v>18</v>
      </c>
      <c r="I2" s="2" t="s">
        <v>19</v>
      </c>
      <c r="J2" s="2" t="s">
        <v>17</v>
      </c>
      <c r="K2" s="2" t="s">
        <v>18</v>
      </c>
      <c r="L2" s="2" t="s">
        <v>19</v>
      </c>
      <c r="M2" s="2" t="s">
        <v>17</v>
      </c>
      <c r="N2" s="2" t="s">
        <v>18</v>
      </c>
      <c r="O2" s="2" t="s">
        <v>19</v>
      </c>
      <c r="P2" s="2" t="s">
        <v>17</v>
      </c>
      <c r="Q2" s="2" t="s">
        <v>18</v>
      </c>
      <c r="R2" s="2" t="s">
        <v>19</v>
      </c>
      <c r="S2" s="2" t="s">
        <v>17</v>
      </c>
      <c r="T2" s="2" t="s">
        <v>18</v>
      </c>
      <c r="U2" s="2" t="s">
        <v>34</v>
      </c>
      <c r="V2" s="2" t="s">
        <v>18</v>
      </c>
      <c r="W2" s="2" t="s">
        <v>35</v>
      </c>
      <c r="X2" s="2" t="s">
        <v>18</v>
      </c>
      <c r="Y2" s="2" t="s">
        <v>36</v>
      </c>
      <c r="Z2" s="2" t="s">
        <v>18</v>
      </c>
      <c r="AA2" s="2" t="s">
        <v>34</v>
      </c>
      <c r="AB2" s="2" t="s">
        <v>18</v>
      </c>
      <c r="AC2" s="2" t="s">
        <v>35</v>
      </c>
      <c r="AD2" s="2" t="s">
        <v>18</v>
      </c>
      <c r="AE2" s="2" t="s">
        <v>36</v>
      </c>
      <c r="AF2" s="2" t="s">
        <v>18</v>
      </c>
      <c r="AG2" s="2" t="s">
        <v>34</v>
      </c>
      <c r="AH2" s="2" t="s">
        <v>18</v>
      </c>
      <c r="AI2" s="2" t="s">
        <v>35</v>
      </c>
      <c r="AJ2" s="2" t="s">
        <v>18</v>
      </c>
      <c r="AK2" s="2" t="s">
        <v>36</v>
      </c>
      <c r="AL2" s="2" t="s">
        <v>18</v>
      </c>
      <c r="AM2" s="2" t="s">
        <v>34</v>
      </c>
      <c r="AN2" s="2" t="s">
        <v>18</v>
      </c>
      <c r="AO2" s="2" t="s">
        <v>35</v>
      </c>
      <c r="AP2" s="2" t="s">
        <v>18</v>
      </c>
      <c r="AQ2" s="2" t="s">
        <v>36</v>
      </c>
      <c r="AR2" s="2" t="s">
        <v>18</v>
      </c>
      <c r="AS2" s="2" t="s">
        <v>34</v>
      </c>
      <c r="AT2" s="2" t="s">
        <v>18</v>
      </c>
      <c r="AU2" s="2" t="s">
        <v>35</v>
      </c>
      <c r="AV2" s="2" t="s">
        <v>18</v>
      </c>
      <c r="AW2" s="2" t="s">
        <v>36</v>
      </c>
      <c r="AX2" s="2" t="s">
        <v>18</v>
      </c>
      <c r="AY2" s="2"/>
      <c r="AZ2" s="2"/>
      <c r="BA2" s="14" t="s">
        <v>40</v>
      </c>
      <c r="BB2" s="14" t="s">
        <v>34</v>
      </c>
      <c r="BC2" s="2" t="s">
        <v>35</v>
      </c>
      <c r="BD2" s="2" t="s">
        <v>36</v>
      </c>
      <c r="BE2" s="2" t="s">
        <v>19</v>
      </c>
      <c r="BF2" s="2" t="s">
        <v>17</v>
      </c>
      <c r="BG2" s="2" t="s">
        <v>18</v>
      </c>
      <c r="BH2" s="2" t="s">
        <v>19</v>
      </c>
      <c r="BI2" s="2" t="s">
        <v>17</v>
      </c>
      <c r="BJ2" s="2" t="s">
        <v>18</v>
      </c>
      <c r="BK2" s="2" t="s">
        <v>19</v>
      </c>
      <c r="BL2" s="2" t="s">
        <v>17</v>
      </c>
      <c r="BM2" s="2" t="s">
        <v>18</v>
      </c>
      <c r="BN2" s="2" t="s">
        <v>19</v>
      </c>
      <c r="BO2" s="2" t="s">
        <v>17</v>
      </c>
      <c r="BP2" s="2" t="s">
        <v>18</v>
      </c>
      <c r="BQ2" s="2" t="s">
        <v>19</v>
      </c>
      <c r="BR2" s="2" t="s">
        <v>17</v>
      </c>
      <c r="BS2" s="2" t="s">
        <v>18</v>
      </c>
      <c r="BT2" s="14" t="s">
        <v>37</v>
      </c>
      <c r="BU2" s="2" t="s">
        <v>18</v>
      </c>
      <c r="BV2" s="2" t="s">
        <v>35</v>
      </c>
      <c r="BW2" s="2" t="s">
        <v>18</v>
      </c>
      <c r="BX2" s="2" t="s">
        <v>36</v>
      </c>
      <c r="BY2" s="2" t="s">
        <v>18</v>
      </c>
      <c r="BZ2" s="2" t="s">
        <v>37</v>
      </c>
      <c r="CA2" s="2" t="s">
        <v>18</v>
      </c>
      <c r="CB2" s="2" t="s">
        <v>35</v>
      </c>
      <c r="CC2" s="2" t="s">
        <v>18</v>
      </c>
      <c r="CD2" s="2" t="s">
        <v>36</v>
      </c>
      <c r="CE2" s="2" t="s">
        <v>18</v>
      </c>
      <c r="CF2" s="2" t="s">
        <v>37</v>
      </c>
      <c r="CG2" s="2" t="s">
        <v>18</v>
      </c>
      <c r="CH2" s="2" t="s">
        <v>35</v>
      </c>
      <c r="CI2" s="2" t="s">
        <v>18</v>
      </c>
      <c r="CJ2" s="2" t="s">
        <v>36</v>
      </c>
      <c r="CK2" s="2" t="s">
        <v>18</v>
      </c>
      <c r="CL2" s="2" t="s">
        <v>37</v>
      </c>
      <c r="CM2" s="2" t="s">
        <v>18</v>
      </c>
      <c r="CN2" s="2" t="s">
        <v>35</v>
      </c>
      <c r="CO2" s="2" t="s">
        <v>18</v>
      </c>
      <c r="CP2" s="2" t="s">
        <v>36</v>
      </c>
      <c r="CQ2" s="2" t="s">
        <v>18</v>
      </c>
      <c r="CR2" s="2" t="s">
        <v>37</v>
      </c>
      <c r="CS2" s="2" t="s">
        <v>18</v>
      </c>
      <c r="CT2" s="2" t="s">
        <v>35</v>
      </c>
      <c r="CU2" s="2" t="s">
        <v>18</v>
      </c>
      <c r="CV2" s="2" t="s">
        <v>36</v>
      </c>
      <c r="CW2" s="2" t="s">
        <v>18</v>
      </c>
      <c r="CZ2" s="2"/>
      <c r="DA2" s="14" t="s">
        <v>40</v>
      </c>
      <c r="DB2" s="14" t="s">
        <v>34</v>
      </c>
      <c r="DC2" s="2" t="s">
        <v>35</v>
      </c>
      <c r="DD2" s="2" t="s">
        <v>36</v>
      </c>
      <c r="DE2" s="2" t="s">
        <v>19</v>
      </c>
      <c r="DF2" s="2" t="s">
        <v>17</v>
      </c>
      <c r="DG2" s="2" t="s">
        <v>18</v>
      </c>
      <c r="DH2" s="2" t="s">
        <v>23</v>
      </c>
      <c r="DI2" s="2" t="s">
        <v>19</v>
      </c>
      <c r="DJ2" s="2" t="s">
        <v>17</v>
      </c>
      <c r="DK2" s="2" t="s">
        <v>18</v>
      </c>
      <c r="DL2" s="2" t="s">
        <v>23</v>
      </c>
      <c r="DM2" s="2" t="s">
        <v>19</v>
      </c>
      <c r="DN2" s="2" t="s">
        <v>17</v>
      </c>
      <c r="DO2" s="2" t="s">
        <v>18</v>
      </c>
      <c r="DP2" s="2" t="s">
        <v>23</v>
      </c>
      <c r="DQ2" s="2" t="s">
        <v>19</v>
      </c>
      <c r="DR2" s="2" t="s">
        <v>17</v>
      </c>
      <c r="DS2" s="2" t="s">
        <v>18</v>
      </c>
      <c r="DT2" s="2" t="s">
        <v>23</v>
      </c>
      <c r="DU2" s="2" t="s">
        <v>19</v>
      </c>
      <c r="DV2" s="2" t="s">
        <v>17</v>
      </c>
      <c r="DW2" s="2" t="s">
        <v>18</v>
      </c>
      <c r="DX2" s="2" t="s">
        <v>23</v>
      </c>
      <c r="DY2" s="2" t="s">
        <v>37</v>
      </c>
      <c r="DZ2" s="2" t="s">
        <v>18</v>
      </c>
      <c r="EA2" s="2" t="s">
        <v>23</v>
      </c>
      <c r="EB2" s="2" t="s">
        <v>35</v>
      </c>
      <c r="EC2" s="2" t="s">
        <v>18</v>
      </c>
      <c r="ED2" s="2" t="s">
        <v>23</v>
      </c>
      <c r="EE2" s="2" t="s">
        <v>36</v>
      </c>
      <c r="EF2" s="2" t="s">
        <v>18</v>
      </c>
      <c r="EG2" s="2" t="s">
        <v>23</v>
      </c>
      <c r="EH2" s="2" t="s">
        <v>37</v>
      </c>
      <c r="EI2" s="2" t="s">
        <v>18</v>
      </c>
      <c r="EJ2" s="2" t="s">
        <v>23</v>
      </c>
      <c r="EK2" s="2" t="s">
        <v>35</v>
      </c>
      <c r="EL2" s="2" t="s">
        <v>18</v>
      </c>
      <c r="EM2" s="2" t="s">
        <v>23</v>
      </c>
      <c r="EN2" s="2" t="s">
        <v>36</v>
      </c>
      <c r="EO2" s="2" t="s">
        <v>18</v>
      </c>
      <c r="EP2" s="2" t="s">
        <v>23</v>
      </c>
      <c r="EQ2" s="2" t="s">
        <v>37</v>
      </c>
      <c r="ER2" s="2" t="s">
        <v>18</v>
      </c>
      <c r="ES2" s="2" t="s">
        <v>23</v>
      </c>
      <c r="ET2" s="2" t="s">
        <v>35</v>
      </c>
      <c r="EU2" s="2" t="s">
        <v>18</v>
      </c>
      <c r="EV2" s="2" t="s">
        <v>23</v>
      </c>
      <c r="EW2" s="2" t="s">
        <v>36</v>
      </c>
      <c r="EX2" s="2" t="s">
        <v>18</v>
      </c>
      <c r="EY2" s="2" t="s">
        <v>23</v>
      </c>
      <c r="EZ2" s="2" t="s">
        <v>37</v>
      </c>
      <c r="FA2" s="2" t="s">
        <v>18</v>
      </c>
      <c r="FB2" s="2" t="s">
        <v>23</v>
      </c>
      <c r="FC2" s="2" t="s">
        <v>35</v>
      </c>
      <c r="FD2" s="2" t="s">
        <v>18</v>
      </c>
      <c r="FE2" s="2" t="s">
        <v>23</v>
      </c>
      <c r="FF2" s="2" t="s">
        <v>36</v>
      </c>
      <c r="FG2" s="2" t="s">
        <v>18</v>
      </c>
      <c r="FH2" s="2" t="s">
        <v>23</v>
      </c>
      <c r="FI2" s="2" t="s">
        <v>37</v>
      </c>
      <c r="FJ2" s="2" t="s">
        <v>18</v>
      </c>
      <c r="FK2" s="2" t="s">
        <v>23</v>
      </c>
      <c r="FL2" s="2" t="s">
        <v>35</v>
      </c>
      <c r="FM2" s="2" t="s">
        <v>18</v>
      </c>
      <c r="FN2" s="2" t="s">
        <v>23</v>
      </c>
      <c r="FO2" s="2" t="s">
        <v>36</v>
      </c>
      <c r="FP2" s="2" t="s">
        <v>18</v>
      </c>
      <c r="FQ2" s="2" t="s">
        <v>23</v>
      </c>
    </row>
    <row r="3" spans="1:173" x14ac:dyDescent="0.3">
      <c r="A3" t="s">
        <v>0</v>
      </c>
      <c r="B3" s="10">
        <v>29904909.865717299</v>
      </c>
      <c r="C3" s="21">
        <v>1357303880.3051</v>
      </c>
      <c r="D3">
        <v>1332941497</v>
      </c>
      <c r="E3">
        <v>1443055738</v>
      </c>
      <c r="F3">
        <v>23525893</v>
      </c>
      <c r="G3">
        <f t="shared" ref="G3:G11" si="0">(F3*30*30)/1000000</f>
        <v>21173.3037</v>
      </c>
      <c r="H3">
        <f>(G3/B3)*100</f>
        <v>7.0802098368043812E-2</v>
      </c>
      <c r="I3" s="5">
        <v>44002133</v>
      </c>
      <c r="J3">
        <f>(I3*30*30)/1000000</f>
        <v>39601.919699999999</v>
      </c>
      <c r="K3">
        <f t="shared" ref="K3:K11" si="1">(J3/B3)*100</f>
        <v>0.13242614633458319</v>
      </c>
      <c r="L3">
        <f>I3-F3</f>
        <v>20476240</v>
      </c>
      <c r="M3">
        <f>J3-G3</f>
        <v>18428.615999999998</v>
      </c>
      <c r="N3">
        <f>K3-H3</f>
        <v>6.1624047966539378E-2</v>
      </c>
      <c r="O3" s="5">
        <v>269632493</v>
      </c>
      <c r="P3">
        <f>(O3*30*30)/1000000</f>
        <v>242669.24369999999</v>
      </c>
      <c r="Q3">
        <f t="shared" ref="Q3:Q11" si="2">(P3/B3)*100</f>
        <v>0.81146957068141401</v>
      </c>
      <c r="R3">
        <f>O3-F3</f>
        <v>246106600</v>
      </c>
      <c r="S3">
        <f>P3-G3</f>
        <v>221495.94</v>
      </c>
      <c r="T3">
        <f>Q3-H3</f>
        <v>0.74066747231337016</v>
      </c>
      <c r="U3">
        <v>3689667.5361901899</v>
      </c>
      <c r="V3">
        <f>(U3/C3)*100</f>
        <v>0.27183798629978217</v>
      </c>
      <c r="W3">
        <v>2932140.78666277</v>
      </c>
      <c r="X3">
        <f>(W3/D3)*100</f>
        <v>0.2199752047079355</v>
      </c>
      <c r="Y3">
        <v>3062508.6590782502</v>
      </c>
      <c r="Z3">
        <f>(Y3/E3)*100</f>
        <v>0.21222386484687886</v>
      </c>
      <c r="AA3" s="21">
        <v>9619829.8323296793</v>
      </c>
      <c r="AB3">
        <f>(AA3/C3)*100</f>
        <v>0.70874547490185447</v>
      </c>
      <c r="AC3">
        <v>7573136.77516283</v>
      </c>
      <c r="AD3">
        <f>(AC3/D3)*100</f>
        <v>0.56815222515072095</v>
      </c>
      <c r="AE3">
        <v>7984391.7357196398</v>
      </c>
      <c r="AF3">
        <f>(AE3/E3)*100</f>
        <v>0.5532975286724261</v>
      </c>
      <c r="AG3">
        <f>AA3-U3</f>
        <v>5930162.2961394899</v>
      </c>
      <c r="AH3">
        <f t="shared" ref="AH3:AL3" si="3">AB3-V3</f>
        <v>0.43690748860207229</v>
      </c>
      <c r="AI3">
        <f t="shared" si="3"/>
        <v>4640995.9885000605</v>
      </c>
      <c r="AJ3">
        <f t="shared" si="3"/>
        <v>0.34817702044278542</v>
      </c>
      <c r="AK3">
        <f t="shared" si="3"/>
        <v>4921883.0766413901</v>
      </c>
      <c r="AL3">
        <f t="shared" si="3"/>
        <v>0.34107366382554727</v>
      </c>
      <c r="AM3" s="21">
        <v>85758696.746409193</v>
      </c>
      <c r="AN3">
        <f>(AM3/C3)*100</f>
        <v>6.3183122063374659</v>
      </c>
      <c r="AO3">
        <v>71908697.406479701</v>
      </c>
      <c r="AP3">
        <f>(AO3/D3)*100</f>
        <v>5.3947376961645972</v>
      </c>
      <c r="AQ3">
        <v>76286773.109067604</v>
      </c>
      <c r="AR3">
        <f>(AQ3/E3)*100</f>
        <v>5.2864744652758251</v>
      </c>
      <c r="AS3">
        <f>AM3-U3</f>
        <v>82069029.210218996</v>
      </c>
      <c r="AT3">
        <f>AN3-V3</f>
        <v>6.046474220037684</v>
      </c>
      <c r="AU3">
        <f>AO3-W3</f>
        <v>68976556.619816929</v>
      </c>
      <c r="AV3">
        <f>AP3-X3</f>
        <v>5.1747624914566615</v>
      </c>
      <c r="AW3">
        <f t="shared" ref="AW3" si="4">AQ3-Y3</f>
        <v>73224264.449989349</v>
      </c>
      <c r="AX3">
        <f>AR3-Z3</f>
        <v>5.0742506004289458</v>
      </c>
      <c r="AZ3" t="s">
        <v>0</v>
      </c>
      <c r="BA3" s="10">
        <v>29904909.865717299</v>
      </c>
      <c r="BB3" s="21">
        <v>1357303880.3051</v>
      </c>
      <c r="BC3">
        <v>1332941497</v>
      </c>
      <c r="BD3">
        <v>1443055738</v>
      </c>
      <c r="BE3">
        <v>27461922</v>
      </c>
      <c r="BF3">
        <f>(BE3*30*30)/1000000</f>
        <v>24715.729800000001</v>
      </c>
      <c r="BG3">
        <f>(BF3/BA3)*100</f>
        <v>8.264773213155166E-2</v>
      </c>
      <c r="BH3" s="5">
        <v>53912201</v>
      </c>
      <c r="BI3">
        <f>(BH3*30*30)/1000000</f>
        <v>48520.980900000002</v>
      </c>
      <c r="BJ3">
        <f t="shared" ref="BJ3:BJ11" si="5">(BI3/BA3)*100</f>
        <v>0.16225088494790613</v>
      </c>
      <c r="BK3">
        <f>BH3-BE3</f>
        <v>26450279</v>
      </c>
      <c r="BL3">
        <f>BI3-BF3</f>
        <v>23805.251100000001</v>
      </c>
      <c r="BM3">
        <f>BJ3-BG3</f>
        <v>7.9603152816354467E-2</v>
      </c>
      <c r="BN3" s="5">
        <v>278141382</v>
      </c>
      <c r="BO3">
        <f>(BN3*30*30)/1000000</f>
        <v>250327.2438</v>
      </c>
      <c r="BP3">
        <f t="shared" ref="BP3:BP11" si="6">(BO3/BA3)*100</f>
        <v>0.83707740609836356</v>
      </c>
      <c r="BQ3">
        <f>BN3-BE3</f>
        <v>250679460</v>
      </c>
      <c r="BR3">
        <f>BO3-BF3</f>
        <v>225611.514</v>
      </c>
      <c r="BS3">
        <f>BP3-BG3</f>
        <v>0.75442967396681193</v>
      </c>
      <c r="BT3" s="21">
        <v>3802189.2396080601</v>
      </c>
      <c r="BU3">
        <f>(BT3/BB3)*100</f>
        <v>0.28012807557533759</v>
      </c>
      <c r="BV3">
        <v>2986467.5894947802</v>
      </c>
      <c r="BW3">
        <f>(BV3/BC3)*100</f>
        <v>0.22405091267818636</v>
      </c>
      <c r="BX3">
        <v>3126774.2493376601</v>
      </c>
      <c r="BY3">
        <f>(BX3/BD3)*100</f>
        <v>0.21667730268487106</v>
      </c>
      <c r="BZ3" s="21">
        <v>11885192.995792501</v>
      </c>
      <c r="CA3">
        <f>(BZ3/BB3)*100</f>
        <v>0.87564716849707247</v>
      </c>
      <c r="CB3">
        <v>9076047.1086359899</v>
      </c>
      <c r="CC3">
        <f>(CB3/BC3)*100</f>
        <v>0.68090363523553721</v>
      </c>
      <c r="CD3">
        <v>9633544.3825218901</v>
      </c>
      <c r="CE3">
        <f>(CD3/BD3)*100</f>
        <v>0.66757950707250435</v>
      </c>
      <c r="CF3">
        <f>BZ3-BT3</f>
        <v>8083003.7561844401</v>
      </c>
      <c r="CG3">
        <f t="shared" ref="CG3:CK3" si="7">CA3-BU3</f>
        <v>0.59551909292173488</v>
      </c>
      <c r="CH3">
        <f t="shared" si="7"/>
        <v>6089579.5191412102</v>
      </c>
      <c r="CI3">
        <f t="shared" si="7"/>
        <v>0.45685272255735088</v>
      </c>
      <c r="CJ3">
        <f t="shared" si="7"/>
        <v>6506770.13318423</v>
      </c>
      <c r="CK3">
        <f t="shared" si="7"/>
        <v>0.45090220438763329</v>
      </c>
      <c r="CL3" s="21">
        <v>88393222.7966488</v>
      </c>
      <c r="CM3">
        <f>(CL3/BB3)*100</f>
        <v>6.5124121487650521</v>
      </c>
      <c r="CN3">
        <v>76336265.001056194</v>
      </c>
      <c r="CO3">
        <f>(CN3/BC3)*100</f>
        <v>5.7269028815490612</v>
      </c>
      <c r="CP3">
        <v>81048498.6547409</v>
      </c>
      <c r="CQ3">
        <f>(CP3/BD3)*100</f>
        <v>5.6164496298022346</v>
      </c>
      <c r="CR3">
        <f>CL3-BT3</f>
        <v>84591033.557040736</v>
      </c>
      <c r="CS3">
        <f>CM3-BU3</f>
        <v>6.2322840731897147</v>
      </c>
      <c r="CT3">
        <f>CN3-BV3</f>
        <v>73349797.411561415</v>
      </c>
      <c r="CU3">
        <f>CO3-BW3</f>
        <v>5.5028519688708748</v>
      </c>
      <c r="CV3">
        <f>CP3-BX3</f>
        <v>77921724.405403242</v>
      </c>
      <c r="CW3">
        <f t="shared" ref="CW3" si="8">CQ3-BY3</f>
        <v>5.3997723271173639</v>
      </c>
      <c r="CZ3" t="s">
        <v>0</v>
      </c>
      <c r="DA3" s="10">
        <v>29904909.865717299</v>
      </c>
      <c r="DB3" s="21">
        <v>1357303880.3051</v>
      </c>
      <c r="DC3">
        <v>1332941497</v>
      </c>
      <c r="DD3">
        <v>1443055738</v>
      </c>
      <c r="DE3">
        <f>BE3-F3</f>
        <v>3936029</v>
      </c>
      <c r="DF3">
        <f t="shared" ref="DE3:DG11" si="9">BF3-G3</f>
        <v>3542.4261000000006</v>
      </c>
      <c r="DG3">
        <f t="shared" si="9"/>
        <v>1.1845633763507848E-2</v>
      </c>
      <c r="DH3">
        <f t="shared" ref="DH3:DH11" si="10">((BG3-H3)/BG3)*100</f>
        <v>14.332678535755793</v>
      </c>
      <c r="DI3">
        <f t="shared" ref="DI3:DK11" si="11">BH3-I3</f>
        <v>9910068</v>
      </c>
      <c r="DJ3">
        <f t="shared" si="11"/>
        <v>8919.0612000000037</v>
      </c>
      <c r="DK3">
        <f t="shared" si="11"/>
        <v>2.9824738613322938E-2</v>
      </c>
      <c r="DL3">
        <f t="shared" ref="DL3:DL11" si="12">((BJ3-K3)/BJ3)*100</f>
        <v>18.381864988224109</v>
      </c>
      <c r="DM3">
        <f t="shared" ref="DM3:DO11" si="13">BK3-L3</f>
        <v>5974039</v>
      </c>
      <c r="DN3">
        <f>BL3-M3</f>
        <v>5376.6351000000031</v>
      </c>
      <c r="DO3">
        <f t="shared" si="13"/>
        <v>1.7979104849815089E-2</v>
      </c>
      <c r="DP3">
        <f t="shared" ref="DP3:DP11" si="14">((BM3-N3)/BM3)*100</f>
        <v>22.585920549269101</v>
      </c>
      <c r="DQ3">
        <f t="shared" ref="DQ3:DS11" si="15">BN3-O3</f>
        <v>8508889</v>
      </c>
      <c r="DR3">
        <f t="shared" si="15"/>
        <v>7658.0001000000047</v>
      </c>
      <c r="DS3">
        <f t="shared" si="15"/>
        <v>2.5607835416949554E-2</v>
      </c>
      <c r="DT3">
        <f t="shared" ref="DT3:DT11" si="16">((BP3-Q3)/BP3)*100</f>
        <v>3.059195628789964</v>
      </c>
      <c r="DU3">
        <f t="shared" ref="DU3:DW11" si="17">BQ3-R3</f>
        <v>4572860</v>
      </c>
      <c r="DV3">
        <f t="shared" si="17"/>
        <v>4115.5739999999932</v>
      </c>
      <c r="DW3">
        <f t="shared" si="17"/>
        <v>1.3762201653441775E-2</v>
      </c>
      <c r="DX3">
        <f t="shared" ref="DX3:DX11" si="18">((BS3-T3)/BS3)*100</f>
        <v>1.8241861539034832</v>
      </c>
      <c r="DY3">
        <f>BT3-U3</f>
        <v>112521.70341787022</v>
      </c>
      <c r="DZ3">
        <f>BU3-V3</f>
        <v>8.2900892755554123E-3</v>
      </c>
      <c r="EA3">
        <f>((BU3-V3)/BU3)*100</f>
        <v>2.9593925059203419</v>
      </c>
      <c r="EB3">
        <f>BV3-W3</f>
        <v>54326.802832010202</v>
      </c>
      <c r="EC3">
        <f>BW3-X3</f>
        <v>4.0757079702508636E-3</v>
      </c>
      <c r="ED3">
        <f>((BW3-X3)/BW3)*100</f>
        <v>1.8190990259901205</v>
      </c>
      <c r="EE3">
        <f>BX3-Y3</f>
        <v>64265.590259409975</v>
      </c>
      <c r="EF3">
        <f>BY3-Z3</f>
        <v>4.4534378379922079E-3</v>
      </c>
      <c r="EG3">
        <f>((BY3-Z3)/BY3)*100</f>
        <v>2.0553319534668351</v>
      </c>
      <c r="EH3">
        <f t="shared" ref="EH3:EI11" si="19">BZ3-AA3</f>
        <v>2265363.1634628214</v>
      </c>
      <c r="EI3">
        <f t="shared" si="19"/>
        <v>0.166901693595218</v>
      </c>
      <c r="EJ3">
        <f>((CA3-AB3)/CA3)*100</f>
        <v>19.060381806713512</v>
      </c>
      <c r="EK3">
        <f t="shared" ref="EK3:EL11" si="20">CB3-AC3</f>
        <v>1502910.3334731599</v>
      </c>
      <c r="EL3">
        <f t="shared" si="20"/>
        <v>0.11275141008481626</v>
      </c>
      <c r="EM3">
        <f t="shared" ref="EM3:EM11" si="21">((CC3-AD3)/CC3)*100</f>
        <v>16.559084758860696</v>
      </c>
      <c r="EN3">
        <f t="shared" ref="EN3:EO11" si="22">CD3-AE3</f>
        <v>1649152.6468022503</v>
      </c>
      <c r="EO3">
        <f t="shared" si="22"/>
        <v>0.11428197840007825</v>
      </c>
      <c r="EP3">
        <f t="shared" ref="EP3:EP11" si="23">((CE3-AF3)/CE3)*100</f>
        <v>17.118856584024282</v>
      </c>
      <c r="EQ3">
        <f t="shared" ref="EQ3:ER11" si="24">CF3-AG3</f>
        <v>2152841.4600449502</v>
      </c>
      <c r="ER3">
        <f t="shared" si="24"/>
        <v>0.15861160431966259</v>
      </c>
      <c r="ES3">
        <f t="shared" ref="ES3:ES11" si="25">((CG3-AH3)/CG3)*100</f>
        <v>26.634176167464684</v>
      </c>
      <c r="ET3">
        <f t="shared" ref="ET3:EU11" si="26">CH3-AI3</f>
        <v>1448583.5306411497</v>
      </c>
      <c r="EU3">
        <f t="shared" si="26"/>
        <v>0.10867570211456545</v>
      </c>
      <c r="EV3">
        <f t="shared" ref="EV3:EV11" si="27">((CI3-AJ3)/CI3)*100</f>
        <v>23.78790729454893</v>
      </c>
      <c r="EW3">
        <f t="shared" ref="EW3:EX11" si="28">CJ3-AK3</f>
        <v>1584887.0565428399</v>
      </c>
      <c r="EX3">
        <f t="shared" si="28"/>
        <v>0.10982854056208602</v>
      </c>
      <c r="EY3">
        <f t="shared" ref="EY3:EY11" si="29">((CK3-AL3)/CK3)*100</f>
        <v>24.357508012462102</v>
      </c>
      <c r="EZ3">
        <f t="shared" ref="EZ3:FA11" si="30">CL3-AM3</f>
        <v>2634526.0502396077</v>
      </c>
      <c r="FA3">
        <f t="shared" si="30"/>
        <v>0.19409994242758621</v>
      </c>
      <c r="FB3">
        <f>((CM3-AN3)/CM3)*100</f>
        <v>2.9804615861788379</v>
      </c>
      <c r="FC3">
        <f t="shared" ref="FC3:FD11" si="31">CN3-AO3</f>
        <v>4427567.5945764929</v>
      </c>
      <c r="FD3">
        <f t="shared" si="31"/>
        <v>0.33216518538446405</v>
      </c>
      <c r="FE3">
        <f t="shared" ref="FE3:FE11" si="32">((CO3-AP3)/CO3)*100</f>
        <v>5.80008413368828</v>
      </c>
      <c r="FF3">
        <f t="shared" ref="FF3:FG11" si="33">CP3-AQ3</f>
        <v>4761725.5456732959</v>
      </c>
      <c r="FG3">
        <f t="shared" si="33"/>
        <v>0.32997516452640951</v>
      </c>
      <c r="FH3">
        <f t="shared" ref="FH3:FH11" si="34">((CQ3-AR3)/CQ3)*100</f>
        <v>5.8751557705686848</v>
      </c>
      <c r="FI3">
        <f t="shared" ref="FI3:FJ11" si="35">CR3-AS3</f>
        <v>2522004.3468217403</v>
      </c>
      <c r="FJ3">
        <f t="shared" si="35"/>
        <v>0.18580985315203069</v>
      </c>
      <c r="FK3">
        <f t="shared" ref="FK3:FK11" si="36">((CS3-AT3)/CS3)*100</f>
        <v>2.9814085970720563</v>
      </c>
      <c r="FL3">
        <f t="shared" ref="FL3:FM11" si="37">CT3-AU3</f>
        <v>4373240.7917444855</v>
      </c>
      <c r="FM3">
        <f t="shared" si="37"/>
        <v>0.32808947741421335</v>
      </c>
      <c r="FN3">
        <f t="shared" ref="FN3:FN11" si="38">((CU3-AV3)/CU3)*100</f>
        <v>5.9621716024742293</v>
      </c>
      <c r="FO3">
        <f t="shared" ref="FO3:FP11" si="39">CV3-AW3</f>
        <v>4697459.9554138929</v>
      </c>
      <c r="FP3">
        <f t="shared" si="39"/>
        <v>0.32552172668841806</v>
      </c>
      <c r="FQ3">
        <f t="shared" ref="FQ3:FQ11" si="40">((CW3-AX3)/CW3)*100</f>
        <v>6.0284342925657359</v>
      </c>
    </row>
    <row r="4" spans="1:173" x14ac:dyDescent="0.3">
      <c r="A4" t="s">
        <v>1</v>
      </c>
      <c r="B4" s="10">
        <v>12435855.435094699</v>
      </c>
      <c r="C4" s="10">
        <v>0</v>
      </c>
      <c r="D4" s="5">
        <v>0</v>
      </c>
      <c r="E4" s="5">
        <v>0</v>
      </c>
      <c r="F4" s="5">
        <v>43946</v>
      </c>
      <c r="G4">
        <f t="shared" si="0"/>
        <v>39.551400000000001</v>
      </c>
      <c r="H4">
        <f t="shared" ref="H4:H10" si="41">(G4/B4)*100</f>
        <v>3.1804325972127081E-4</v>
      </c>
      <c r="I4" s="5">
        <v>104871</v>
      </c>
      <c r="J4">
        <f t="shared" ref="J4:J20" si="42">(I4*30*30)/1000000</f>
        <v>94.383899999999997</v>
      </c>
      <c r="K4">
        <f t="shared" si="1"/>
        <v>7.5896588290696283E-4</v>
      </c>
      <c r="L4">
        <f t="shared" ref="L4:N20" si="43">I4-F4</f>
        <v>60925</v>
      </c>
      <c r="M4">
        <f t="shared" si="43"/>
        <v>54.832499999999996</v>
      </c>
      <c r="N4">
        <f t="shared" si="43"/>
        <v>4.4092262318569202E-4</v>
      </c>
      <c r="O4" s="5">
        <v>562019</v>
      </c>
      <c r="P4">
        <f t="shared" ref="P4:P20" si="44">(O4*30*30)/1000000</f>
        <v>505.81709999999998</v>
      </c>
      <c r="Q4">
        <f t="shared" si="2"/>
        <v>4.0674089743159532E-3</v>
      </c>
      <c r="R4">
        <f t="shared" ref="R4:T20" si="45">O4-F4</f>
        <v>518073</v>
      </c>
      <c r="S4">
        <f t="shared" si="45"/>
        <v>466.26569999999998</v>
      </c>
      <c r="T4">
        <f t="shared" si="45"/>
        <v>3.7493657145946822E-3</v>
      </c>
      <c r="U4" s="5">
        <v>0</v>
      </c>
      <c r="W4">
        <v>0</v>
      </c>
      <c r="Y4">
        <v>0</v>
      </c>
      <c r="AA4" s="21">
        <v>0</v>
      </c>
      <c r="AC4">
        <v>0</v>
      </c>
      <c r="AE4">
        <v>0</v>
      </c>
      <c r="AM4" s="21">
        <v>0</v>
      </c>
      <c r="AO4">
        <v>0</v>
      </c>
      <c r="AQ4">
        <v>0</v>
      </c>
      <c r="AS4">
        <f t="shared" ref="AS4:AX20" si="46">AM4-U4</f>
        <v>0</v>
      </c>
      <c r="AZ4" t="s">
        <v>1</v>
      </c>
      <c r="BA4" s="10">
        <v>12435855.435094699</v>
      </c>
      <c r="BB4" s="10">
        <v>0</v>
      </c>
      <c r="BC4" s="5">
        <v>0</v>
      </c>
      <c r="BD4" s="5">
        <v>0</v>
      </c>
      <c r="BE4" s="5">
        <v>10239</v>
      </c>
      <c r="BF4">
        <f t="shared" ref="BF4:BF11" si="47">(BE4*30*30)/1000000</f>
        <v>9.2150999999999996</v>
      </c>
      <c r="BG4">
        <f t="shared" ref="BG4:BG11" si="48">(BF4/BA4)*100</f>
        <v>7.410105439143702E-5</v>
      </c>
      <c r="BH4" s="5">
        <v>48767</v>
      </c>
      <c r="BI4">
        <f t="shared" ref="BI4:BI20" si="49">(BH4*30*30)/1000000</f>
        <v>43.890300000000003</v>
      </c>
      <c r="BJ4">
        <f t="shared" si="5"/>
        <v>3.5293350127035936E-4</v>
      </c>
      <c r="BK4">
        <f>BH4-BE4</f>
        <v>38528</v>
      </c>
      <c r="BL4">
        <f t="shared" ref="BK4:BM20" si="50">BI4-BF4</f>
        <v>34.675200000000004</v>
      </c>
      <c r="BM4">
        <f t="shared" si="50"/>
        <v>2.7883244687892234E-4</v>
      </c>
      <c r="BN4" s="5">
        <v>522778</v>
      </c>
      <c r="BO4">
        <f t="shared" ref="BO4:BO20" si="51">(BN4*30*30)/1000000</f>
        <v>470.50020000000001</v>
      </c>
      <c r="BP4">
        <f t="shared" si="6"/>
        <v>3.7834164481537905E-3</v>
      </c>
      <c r="BQ4">
        <f t="shared" ref="BQ4:BS20" si="52">BN4-BE4</f>
        <v>512539</v>
      </c>
      <c r="BR4">
        <f t="shared" si="52"/>
        <v>461.2851</v>
      </c>
      <c r="BS4">
        <f t="shared" si="52"/>
        <v>3.7093153937623534E-3</v>
      </c>
      <c r="BT4" s="10">
        <v>0</v>
      </c>
      <c r="BV4" s="5">
        <v>0</v>
      </c>
      <c r="BX4" s="5">
        <v>0</v>
      </c>
      <c r="BZ4" s="21">
        <v>0</v>
      </c>
      <c r="CB4">
        <v>0</v>
      </c>
      <c r="CD4">
        <v>0</v>
      </c>
      <c r="CL4" s="21">
        <v>0</v>
      </c>
      <c r="CN4">
        <v>0</v>
      </c>
      <c r="CP4">
        <v>0</v>
      </c>
      <c r="CZ4" t="s">
        <v>1</v>
      </c>
      <c r="DA4" s="10">
        <v>12435855.435094699</v>
      </c>
      <c r="DB4" s="10">
        <v>0</v>
      </c>
      <c r="DC4" s="5">
        <v>0</v>
      </c>
      <c r="DD4" s="5">
        <v>0</v>
      </c>
      <c r="DE4">
        <f t="shared" si="9"/>
        <v>-33707</v>
      </c>
      <c r="DF4">
        <f t="shared" si="9"/>
        <v>-30.336300000000001</v>
      </c>
      <c r="DG4">
        <f t="shared" si="9"/>
        <v>-2.4394220532983379E-4</v>
      </c>
      <c r="DH4">
        <f t="shared" si="10"/>
        <v>-329.20207051469879</v>
      </c>
      <c r="DI4">
        <f t="shared" si="11"/>
        <v>-56104</v>
      </c>
      <c r="DJ4">
        <f t="shared" si="11"/>
        <v>-50.493599999999994</v>
      </c>
      <c r="DK4">
        <f t="shared" si="11"/>
        <v>-4.0603238163660347E-4</v>
      </c>
      <c r="DL4">
        <f t="shared" si="12"/>
        <v>-115.04500994524986</v>
      </c>
      <c r="DM4">
        <f t="shared" si="13"/>
        <v>-22397</v>
      </c>
      <c r="DN4">
        <f t="shared" si="13"/>
        <v>-20.157299999999992</v>
      </c>
      <c r="DO4">
        <f t="shared" si="13"/>
        <v>-1.6209017630676968E-4</v>
      </c>
      <c r="DP4">
        <f t="shared" si="14"/>
        <v>-58.131748338870416</v>
      </c>
      <c r="DQ4">
        <f t="shared" si="15"/>
        <v>-39241</v>
      </c>
      <c r="DR4">
        <f t="shared" si="15"/>
        <v>-35.316899999999976</v>
      </c>
      <c r="DS4">
        <f t="shared" si="15"/>
        <v>-2.8399252616216272E-4</v>
      </c>
      <c r="DT4">
        <f t="shared" si="16"/>
        <v>-7.5062454808733454</v>
      </c>
      <c r="DU4">
        <f t="shared" si="17"/>
        <v>-5534</v>
      </c>
      <c r="DV4">
        <f t="shared" si="17"/>
        <v>-4.9805999999999813</v>
      </c>
      <c r="DW4">
        <f t="shared" si="17"/>
        <v>-4.0050320832328828E-5</v>
      </c>
      <c r="DX4">
        <f t="shared" si="18"/>
        <v>-1.079722713783738</v>
      </c>
      <c r="DY4">
        <f t="shared" ref="DY4:DY20" si="53">BT4-U4</f>
        <v>0</v>
      </c>
      <c r="DZ4">
        <f t="shared" ref="DZ4:DZ20" si="54">BU4-V4</f>
        <v>0</v>
      </c>
      <c r="EB4">
        <f t="shared" ref="EB4:EB20" si="55">BV4-W4</f>
        <v>0</v>
      </c>
      <c r="EC4">
        <f t="shared" ref="EC4:EC20" si="56">BW4-X4</f>
        <v>0</v>
      </c>
      <c r="EE4">
        <f t="shared" ref="EE4:EE20" si="57">BX4-Y4</f>
        <v>0</v>
      </c>
      <c r="EF4">
        <f t="shared" ref="EF4:EF20" si="58">BY4-Z4</f>
        <v>0</v>
      </c>
      <c r="EH4">
        <f t="shared" si="19"/>
        <v>0</v>
      </c>
      <c r="EI4">
        <f t="shared" si="19"/>
        <v>0</v>
      </c>
      <c r="EK4">
        <f t="shared" si="20"/>
        <v>0</v>
      </c>
      <c r="EL4">
        <f t="shared" si="20"/>
        <v>0</v>
      </c>
      <c r="EN4">
        <f t="shared" si="22"/>
        <v>0</v>
      </c>
      <c r="EO4">
        <f t="shared" si="22"/>
        <v>0</v>
      </c>
      <c r="EQ4">
        <f t="shared" si="24"/>
        <v>0</v>
      </c>
      <c r="ER4">
        <f t="shared" si="24"/>
        <v>0</v>
      </c>
      <c r="ET4">
        <f t="shared" si="26"/>
        <v>0</v>
      </c>
      <c r="EU4">
        <f t="shared" si="26"/>
        <v>0</v>
      </c>
      <c r="EW4">
        <f t="shared" si="28"/>
        <v>0</v>
      </c>
      <c r="EX4">
        <f t="shared" si="28"/>
        <v>0</v>
      </c>
      <c r="EZ4">
        <f t="shared" si="30"/>
        <v>0</v>
      </c>
      <c r="FA4">
        <f t="shared" si="30"/>
        <v>0</v>
      </c>
      <c r="FC4">
        <f t="shared" si="31"/>
        <v>0</v>
      </c>
      <c r="FD4">
        <f t="shared" si="31"/>
        <v>0</v>
      </c>
      <c r="FF4">
        <f t="shared" si="33"/>
        <v>0</v>
      </c>
      <c r="FG4">
        <f t="shared" si="33"/>
        <v>0</v>
      </c>
      <c r="FI4">
        <f t="shared" si="35"/>
        <v>0</v>
      </c>
      <c r="FJ4">
        <f t="shared" si="35"/>
        <v>0</v>
      </c>
      <c r="FL4">
        <f t="shared" si="37"/>
        <v>0</v>
      </c>
      <c r="FM4">
        <f t="shared" si="37"/>
        <v>0</v>
      </c>
      <c r="FO4">
        <f t="shared" si="39"/>
        <v>0</v>
      </c>
      <c r="FP4">
        <f t="shared" si="39"/>
        <v>0</v>
      </c>
    </row>
    <row r="5" spans="1:173" x14ac:dyDescent="0.3">
      <c r="A5" t="s">
        <v>2</v>
      </c>
      <c r="B5" s="10">
        <v>44906060.200120799</v>
      </c>
      <c r="C5" s="10">
        <v>4706396351.302</v>
      </c>
      <c r="D5" s="10">
        <v>4520320526</v>
      </c>
      <c r="E5" s="10">
        <v>4686164052</v>
      </c>
      <c r="F5" s="10">
        <v>28476938</v>
      </c>
      <c r="G5">
        <f t="shared" si="0"/>
        <v>25629.244200000001</v>
      </c>
      <c r="H5">
        <f t="shared" si="41"/>
        <v>5.7073018843748519E-2</v>
      </c>
      <c r="I5" s="5">
        <v>133142271</v>
      </c>
      <c r="J5">
        <f t="shared" si="42"/>
        <v>119828.0439</v>
      </c>
      <c r="K5">
        <f t="shared" si="1"/>
        <v>0.26684158745165903</v>
      </c>
      <c r="L5">
        <f t="shared" si="43"/>
        <v>104665333</v>
      </c>
      <c r="M5">
        <f t="shared" si="43"/>
        <v>94198.799700000003</v>
      </c>
      <c r="N5">
        <f t="shared" si="43"/>
        <v>0.20976856860791052</v>
      </c>
      <c r="O5" s="5">
        <v>2110986250</v>
      </c>
      <c r="P5">
        <f t="shared" si="44"/>
        <v>1899887.625</v>
      </c>
      <c r="Q5">
        <f t="shared" si="2"/>
        <v>4.2308045206666538</v>
      </c>
      <c r="R5">
        <f t="shared" si="45"/>
        <v>2082509312</v>
      </c>
      <c r="S5">
        <f t="shared" si="45"/>
        <v>1874258.3807999999</v>
      </c>
      <c r="T5">
        <f t="shared" si="45"/>
        <v>4.1737315018229051</v>
      </c>
      <c r="U5">
        <v>2994146.2906055599</v>
      </c>
      <c r="V5">
        <f t="shared" ref="V5:V10" si="59">(U5/C5)*100</f>
        <v>6.361865994939514E-2</v>
      </c>
      <c r="W5">
        <v>1870526.9056557601</v>
      </c>
      <c r="X5">
        <f t="shared" ref="X5:X20" si="60">(W5/D5)*100</f>
        <v>4.138040421905604E-2</v>
      </c>
      <c r="Y5">
        <v>1935595.4014598201</v>
      </c>
      <c r="Z5">
        <f t="shared" ref="Z5:Z20" si="61">(Y5/E5)*100</f>
        <v>4.1304473765354642E-2</v>
      </c>
      <c r="AA5" s="21">
        <v>23946760.6137476</v>
      </c>
      <c r="AB5">
        <f t="shared" ref="AB5:AB11" si="62">(AA5/C5)*100</f>
        <v>0.50881308810982007</v>
      </c>
      <c r="AC5">
        <v>17376592.2445038</v>
      </c>
      <c r="AD5">
        <f t="shared" ref="AD5:AD20" si="63">(AC5/D5)*100</f>
        <v>0.38441062186977754</v>
      </c>
      <c r="AE5">
        <v>18091191.233536601</v>
      </c>
      <c r="AF5">
        <f t="shared" ref="AF5:AF20" si="64">(AE5/E5)*100</f>
        <v>0.38605543964717776</v>
      </c>
      <c r="AG5">
        <f t="shared" ref="AG5:AL20" si="65">AA5-U5</f>
        <v>20952614.323142041</v>
      </c>
      <c r="AH5">
        <f t="shared" si="65"/>
        <v>0.44519442816042493</v>
      </c>
      <c r="AI5">
        <f t="shared" si="65"/>
        <v>15506065.33884804</v>
      </c>
      <c r="AJ5">
        <f t="shared" si="65"/>
        <v>0.3430302176507215</v>
      </c>
      <c r="AK5">
        <f t="shared" si="65"/>
        <v>16155595.83207678</v>
      </c>
      <c r="AL5">
        <f t="shared" si="65"/>
        <v>0.34475096588182313</v>
      </c>
      <c r="AM5" s="21">
        <v>729734648.10028994</v>
      </c>
      <c r="AN5">
        <f t="shared" ref="AN5:AN11" si="66">(AM5/C5)*100</f>
        <v>15.505167725587171</v>
      </c>
      <c r="AO5">
        <v>572261387.75000095</v>
      </c>
      <c r="AP5">
        <f t="shared" ref="AP5:AP20" si="67">(AO5/D5)*100</f>
        <v>12.659752432564577</v>
      </c>
      <c r="AQ5">
        <v>580270697.96707499</v>
      </c>
      <c r="AR5">
        <f t="shared" ref="AR5:AR20" si="68">(AQ5/E5)*100</f>
        <v>12.382637302665968</v>
      </c>
      <c r="AS5">
        <f t="shared" si="46"/>
        <v>726740501.8096844</v>
      </c>
      <c r="AT5">
        <f t="shared" si="46"/>
        <v>15.441549065637776</v>
      </c>
      <c r="AU5">
        <f t="shared" si="46"/>
        <v>570390860.84434521</v>
      </c>
      <c r="AV5">
        <f t="shared" si="46"/>
        <v>12.618372028345521</v>
      </c>
      <c r="AW5">
        <f t="shared" si="46"/>
        <v>578335102.56561518</v>
      </c>
      <c r="AX5">
        <f t="shared" si="46"/>
        <v>12.341332828900613</v>
      </c>
      <c r="AZ5" t="s">
        <v>2</v>
      </c>
      <c r="BA5" s="10">
        <v>44906060.200120799</v>
      </c>
      <c r="BB5" s="10">
        <v>4706396351.302</v>
      </c>
      <c r="BC5" s="10">
        <v>4520320526</v>
      </c>
      <c r="BD5" s="10">
        <v>4686164052</v>
      </c>
      <c r="BE5" s="10">
        <v>67207908</v>
      </c>
      <c r="BF5">
        <f t="shared" si="47"/>
        <v>60487.117200000001</v>
      </c>
      <c r="BG5">
        <f t="shared" si="48"/>
        <v>0.13469700287765901</v>
      </c>
      <c r="BH5" s="5">
        <v>270541158</v>
      </c>
      <c r="BI5">
        <f t="shared" si="49"/>
        <v>243487.0422</v>
      </c>
      <c r="BJ5">
        <f t="shared" si="5"/>
        <v>0.54221421588738039</v>
      </c>
      <c r="BK5">
        <f t="shared" si="50"/>
        <v>203333250</v>
      </c>
      <c r="BL5">
        <f t="shared" si="50"/>
        <v>182999.92499999999</v>
      </c>
      <c r="BM5">
        <f t="shared" si="50"/>
        <v>0.40751721300972138</v>
      </c>
      <c r="BN5" s="5">
        <v>2194516908</v>
      </c>
      <c r="BO5">
        <f t="shared" si="51"/>
        <v>1975065.2172000001</v>
      </c>
      <c r="BP5">
        <f t="shared" si="6"/>
        <v>4.3982153152564631</v>
      </c>
      <c r="BQ5">
        <f t="shared" si="52"/>
        <v>2127309000</v>
      </c>
      <c r="BR5">
        <f t="shared" si="52"/>
        <v>1914578.1</v>
      </c>
      <c r="BS5">
        <f t="shared" si="52"/>
        <v>4.2635183123788041</v>
      </c>
      <c r="BT5" s="10">
        <v>22328538.652426001</v>
      </c>
      <c r="BU5">
        <f t="shared" ref="BU5:BU11" si="69">(BT5/BB5)*100</f>
        <v>0.47442962695330421</v>
      </c>
      <c r="BV5" s="10">
        <v>16883342.482049599</v>
      </c>
      <c r="BW5">
        <f t="shared" ref="BW5:BW20" si="70">(BV5/BC5)*100</f>
        <v>0.37349879029462435</v>
      </c>
      <c r="BX5" s="10">
        <v>17573731.584165901</v>
      </c>
      <c r="BY5">
        <f t="shared" ref="BY5:BY20" si="71">(BX5/BD5)*100</f>
        <v>0.3750131533842832</v>
      </c>
      <c r="BZ5" s="21">
        <v>91939037.679155096</v>
      </c>
      <c r="CA5">
        <f t="shared" ref="CA5:CA11" si="72">(BZ5/BB5)*100</f>
        <v>1.9534911812882194</v>
      </c>
      <c r="CB5">
        <v>70683207.126123995</v>
      </c>
      <c r="CC5">
        <f t="shared" ref="CC5:CC20" si="73">(CB5/BC5)*100</f>
        <v>1.5636768835211576</v>
      </c>
      <c r="CD5">
        <v>72354607.171506897</v>
      </c>
      <c r="CE5">
        <f t="shared" ref="CE5:CE20" si="74">(CD5/BD5)*100</f>
        <v>1.5440049978751127</v>
      </c>
      <c r="CF5">
        <f t="shared" ref="CF5:CK20" si="75">BZ5-BT5</f>
        <v>69610499.026729092</v>
      </c>
      <c r="CG5">
        <f t="shared" si="75"/>
        <v>1.4790615543349153</v>
      </c>
      <c r="CH5">
        <f t="shared" si="75"/>
        <v>53799864.644074395</v>
      </c>
      <c r="CI5">
        <f t="shared" si="75"/>
        <v>1.1901780932265333</v>
      </c>
      <c r="CJ5">
        <f t="shared" si="75"/>
        <v>54780875.587340996</v>
      </c>
      <c r="CK5">
        <f t="shared" si="75"/>
        <v>1.1689918444908294</v>
      </c>
      <c r="CL5" s="21">
        <v>778378414.81925905</v>
      </c>
      <c r="CM5">
        <f t="shared" ref="CM5:CM11" si="76">(CL5/BB5)*100</f>
        <v>16.538734877353132</v>
      </c>
      <c r="CN5">
        <v>619725297.406564</v>
      </c>
      <c r="CO5">
        <f t="shared" ref="CO5:CO20" si="77">(CN5/BC5)*100</f>
        <v>13.709764470064131</v>
      </c>
      <c r="CP5">
        <v>629244475.40107799</v>
      </c>
      <c r="CQ5">
        <f t="shared" ref="CQ5:CQ20" si="78">(CP5/BD5)*100</f>
        <v>13.427709069052412</v>
      </c>
      <c r="CR5">
        <f t="shared" ref="CR5:CW20" si="79">CL5-BT5</f>
        <v>756049876.16683304</v>
      </c>
      <c r="CS5">
        <f t="shared" si="79"/>
        <v>16.064305250399826</v>
      </c>
      <c r="CT5">
        <f t="shared" si="79"/>
        <v>602841954.92451441</v>
      </c>
      <c r="CU5">
        <f t="shared" si="79"/>
        <v>13.336265679769507</v>
      </c>
      <c r="CV5">
        <f t="shared" si="79"/>
        <v>611670743.81691206</v>
      </c>
      <c r="CW5">
        <f t="shared" si="79"/>
        <v>13.052695915668128</v>
      </c>
      <c r="CZ5" t="s">
        <v>2</v>
      </c>
      <c r="DA5" s="10">
        <v>44906060.200120799</v>
      </c>
      <c r="DB5" s="10">
        <v>4706396351.302</v>
      </c>
      <c r="DC5" s="10">
        <v>4520320526</v>
      </c>
      <c r="DD5" s="10">
        <v>4686164052</v>
      </c>
      <c r="DE5">
        <f t="shared" si="9"/>
        <v>38730970</v>
      </c>
      <c r="DF5">
        <f t="shared" si="9"/>
        <v>34857.873</v>
      </c>
      <c r="DG5">
        <f t="shared" si="9"/>
        <v>7.7623984033910493E-2</v>
      </c>
      <c r="DH5">
        <f t="shared" si="10"/>
        <v>57.628590373620916</v>
      </c>
      <c r="DI5">
        <f t="shared" si="11"/>
        <v>137398887</v>
      </c>
      <c r="DJ5">
        <f t="shared" si="11"/>
        <v>123658.99829999999</v>
      </c>
      <c r="DK5">
        <f t="shared" si="11"/>
        <v>0.27537262843572136</v>
      </c>
      <c r="DL5">
        <f t="shared" si="12"/>
        <v>50.786685477261095</v>
      </c>
      <c r="DM5">
        <f t="shared" si="13"/>
        <v>98667917</v>
      </c>
      <c r="DN5">
        <f t="shared" si="13"/>
        <v>88801.125299999985</v>
      </c>
      <c r="DO5">
        <f t="shared" si="13"/>
        <v>0.19774864440181086</v>
      </c>
      <c r="DP5">
        <f t="shared" si="14"/>
        <v>48.525224969354497</v>
      </c>
      <c r="DQ5">
        <f t="shared" si="15"/>
        <v>83530658</v>
      </c>
      <c r="DR5">
        <f t="shared" si="15"/>
        <v>75177.592200000072</v>
      </c>
      <c r="DS5">
        <f t="shared" si="15"/>
        <v>0.16741079458980934</v>
      </c>
      <c r="DT5">
        <f t="shared" si="16"/>
        <v>3.8063346741824411</v>
      </c>
      <c r="DU5">
        <f t="shared" si="17"/>
        <v>44799688</v>
      </c>
      <c r="DV5">
        <f t="shared" si="17"/>
        <v>40319.719200000167</v>
      </c>
      <c r="DW5">
        <f t="shared" si="17"/>
        <v>8.9786810555898988E-2</v>
      </c>
      <c r="DX5">
        <f t="shared" si="18"/>
        <v>2.1059323304701132</v>
      </c>
      <c r="DY5">
        <f t="shared" si="53"/>
        <v>19334392.361820441</v>
      </c>
      <c r="DZ5">
        <f t="shared" si="54"/>
        <v>0.41081096700390907</v>
      </c>
      <c r="EA5">
        <f t="shared" ref="EA5:EA20" si="80">((BU5-V5)/BU5)*100</f>
        <v>86.590495969245865</v>
      </c>
      <c r="EB5">
        <f t="shared" si="55"/>
        <v>15012815.576393839</v>
      </c>
      <c r="EC5">
        <f t="shared" si="56"/>
        <v>0.33211838607556832</v>
      </c>
      <c r="ED5">
        <f t="shared" ref="ED5:ED20" si="81">((BW5-X5)/BW5)*100</f>
        <v>88.920873294819984</v>
      </c>
      <c r="EE5">
        <f t="shared" si="57"/>
        <v>15638136.18270608</v>
      </c>
      <c r="EF5">
        <f t="shared" si="58"/>
        <v>0.33370867961892858</v>
      </c>
      <c r="EG5">
        <f t="shared" ref="EG5:EG20" si="82">((BY5-Z5)/BY5)*100</f>
        <v>88.985859991148331</v>
      </c>
      <c r="EH5">
        <f t="shared" si="19"/>
        <v>67992277.0654075</v>
      </c>
      <c r="EI5">
        <f t="shared" si="19"/>
        <v>1.4446780931783993</v>
      </c>
      <c r="EJ5">
        <f t="shared" ref="EJ5:EJ11" si="83">((CA5-AB5)/CA5)*100</f>
        <v>73.953653183410538</v>
      </c>
      <c r="EK5">
        <f t="shared" si="20"/>
        <v>53306614.881620198</v>
      </c>
      <c r="EL5">
        <f t="shared" si="20"/>
        <v>1.17926626165138</v>
      </c>
      <c r="EM5">
        <f t="shared" si="21"/>
        <v>75.416236824826328</v>
      </c>
      <c r="EN5">
        <f t="shared" si="22"/>
        <v>54263415.937970296</v>
      </c>
      <c r="EO5">
        <f t="shared" si="22"/>
        <v>1.1579495582279349</v>
      </c>
      <c r="EP5">
        <f t="shared" si="23"/>
        <v>74.996490284780535</v>
      </c>
      <c r="EQ5">
        <f t="shared" si="24"/>
        <v>48657884.703587055</v>
      </c>
      <c r="ER5">
        <f t="shared" si="24"/>
        <v>1.0338671261744903</v>
      </c>
      <c r="ES5">
        <f t="shared" si="25"/>
        <v>69.90020957169601</v>
      </c>
      <c r="ET5">
        <f t="shared" si="26"/>
        <v>38293799.305226356</v>
      </c>
      <c r="EU5">
        <f t="shared" si="26"/>
        <v>0.84714787557581184</v>
      </c>
      <c r="EV5">
        <f t="shared" si="27"/>
        <v>71.178244701112078</v>
      </c>
      <c r="EW5">
        <f t="shared" si="28"/>
        <v>38625279.755264215</v>
      </c>
      <c r="EX5">
        <f t="shared" si="28"/>
        <v>0.8242408786090063</v>
      </c>
      <c r="EY5">
        <f t="shared" si="29"/>
        <v>70.50869366569583</v>
      </c>
      <c r="EZ5">
        <f t="shared" si="30"/>
        <v>48643766.718969107</v>
      </c>
      <c r="FA5">
        <f t="shared" si="30"/>
        <v>1.0335671517659613</v>
      </c>
      <c r="FB5">
        <f t="shared" ref="FB5:FB11" si="84">((CM5-AN5)/CM5)*100</f>
        <v>6.2493725150721682</v>
      </c>
      <c r="FC5">
        <f t="shared" si="31"/>
        <v>47463909.656563044</v>
      </c>
      <c r="FD5">
        <f t="shared" si="31"/>
        <v>1.0500120374995543</v>
      </c>
      <c r="FE5">
        <f t="shared" si="32"/>
        <v>7.6588627017794604</v>
      </c>
      <c r="FF5">
        <f t="shared" si="33"/>
        <v>48973777.434002995</v>
      </c>
      <c r="FG5">
        <f t="shared" si="33"/>
        <v>1.0450717663864442</v>
      </c>
      <c r="FH5">
        <f t="shared" si="34"/>
        <v>7.7829491316212627</v>
      </c>
      <c r="FI5">
        <f t="shared" si="35"/>
        <v>29309374.357148647</v>
      </c>
      <c r="FJ5">
        <f t="shared" si="35"/>
        <v>0.62275618476204997</v>
      </c>
      <c r="FK5">
        <f t="shared" si="36"/>
        <v>3.876645613084015</v>
      </c>
      <c r="FL5">
        <f t="shared" si="37"/>
        <v>32451094.080169201</v>
      </c>
      <c r="FM5">
        <f t="shared" si="37"/>
        <v>0.71789365142398687</v>
      </c>
      <c r="FN5">
        <f t="shared" si="38"/>
        <v>5.3830185200419187</v>
      </c>
      <c r="FO5">
        <f t="shared" si="39"/>
        <v>33335641.251296878</v>
      </c>
      <c r="FP5">
        <f t="shared" si="39"/>
        <v>0.71136308676751447</v>
      </c>
      <c r="FQ5">
        <f t="shared" si="40"/>
        <v>5.4499322696517591</v>
      </c>
    </row>
    <row r="6" spans="1:173" x14ac:dyDescent="0.3">
      <c r="A6" t="s">
        <v>3</v>
      </c>
      <c r="B6" s="10">
        <v>7686944.1870847503</v>
      </c>
      <c r="C6" s="10">
        <v>20787519.914443601</v>
      </c>
      <c r="D6" s="5">
        <v>24684472</v>
      </c>
      <c r="E6" s="5">
        <v>25632880</v>
      </c>
      <c r="F6" s="5">
        <v>10701879</v>
      </c>
      <c r="G6">
        <f t="shared" si="0"/>
        <v>9631.6911</v>
      </c>
      <c r="H6">
        <f t="shared" si="41"/>
        <v>0.12529934998334871</v>
      </c>
      <c r="I6" s="5">
        <v>18710441</v>
      </c>
      <c r="J6">
        <f t="shared" si="42"/>
        <v>16839.3969</v>
      </c>
      <c r="K6">
        <f t="shared" si="1"/>
        <v>0.21906490394834371</v>
      </c>
      <c r="L6">
        <f t="shared" si="43"/>
        <v>8008562</v>
      </c>
      <c r="M6">
        <f t="shared" si="43"/>
        <v>7207.7057999999997</v>
      </c>
      <c r="N6">
        <f t="shared" si="43"/>
        <v>9.3765553964995002E-2</v>
      </c>
      <c r="O6" s="5">
        <v>164945267</v>
      </c>
      <c r="P6">
        <f t="shared" si="44"/>
        <v>148450.7403</v>
      </c>
      <c r="Q6">
        <f t="shared" si="2"/>
        <v>1.9312061683681807</v>
      </c>
      <c r="R6">
        <f t="shared" si="45"/>
        <v>154243388</v>
      </c>
      <c r="S6">
        <f t="shared" si="45"/>
        <v>138819.04920000001</v>
      </c>
      <c r="T6">
        <f t="shared" si="45"/>
        <v>1.8059068183848319</v>
      </c>
      <c r="U6">
        <v>1504.0769269485399</v>
      </c>
      <c r="V6">
        <f t="shared" si="59"/>
        <v>7.2354803898635163E-3</v>
      </c>
      <c r="W6">
        <v>3292.17383245873</v>
      </c>
      <c r="X6">
        <f t="shared" si="60"/>
        <v>1.3337023503920723E-2</v>
      </c>
      <c r="Y6">
        <v>3307.2597603101099</v>
      </c>
      <c r="Z6">
        <f t="shared" si="61"/>
        <v>1.2902411903422908E-2</v>
      </c>
      <c r="AA6" s="22">
        <v>24659.190155887001</v>
      </c>
      <c r="AB6">
        <f t="shared" si="62"/>
        <v>0.11862497429889789</v>
      </c>
      <c r="AC6">
        <v>56432.436002082497</v>
      </c>
      <c r="AD6">
        <f t="shared" si="63"/>
        <v>0.2286151229083713</v>
      </c>
      <c r="AE6">
        <v>59282.854618839803</v>
      </c>
      <c r="AF6">
        <f t="shared" si="64"/>
        <v>0.23127660496534064</v>
      </c>
      <c r="AG6">
        <f t="shared" si="65"/>
        <v>23155.113228938462</v>
      </c>
      <c r="AH6">
        <f t="shared" si="65"/>
        <v>0.11138949390903437</v>
      </c>
      <c r="AI6">
        <f t="shared" si="65"/>
        <v>53140.262169623769</v>
      </c>
      <c r="AJ6">
        <f t="shared" si="65"/>
        <v>0.21527809940445058</v>
      </c>
      <c r="AK6">
        <f t="shared" si="65"/>
        <v>55975.594858529694</v>
      </c>
      <c r="AL6">
        <f t="shared" si="65"/>
        <v>0.21837419306191774</v>
      </c>
      <c r="AM6" s="21">
        <v>2546128.4245288</v>
      </c>
      <c r="AN6">
        <f t="shared" si="66"/>
        <v>12.248351102046074</v>
      </c>
      <c r="AO6">
        <v>2612481.69172457</v>
      </c>
      <c r="AP6">
        <f t="shared" si="67"/>
        <v>10.58350242097368</v>
      </c>
      <c r="AQ6">
        <v>2725679.3211117298</v>
      </c>
      <c r="AR6">
        <f t="shared" si="68"/>
        <v>10.633527411323776</v>
      </c>
      <c r="AS6">
        <f t="shared" si="46"/>
        <v>2544624.3476018514</v>
      </c>
      <c r="AT6">
        <f t="shared" si="46"/>
        <v>12.241115621656212</v>
      </c>
      <c r="AU6">
        <f t="shared" si="46"/>
        <v>2609189.5178921111</v>
      </c>
      <c r="AV6">
        <f t="shared" si="46"/>
        <v>10.57016539746976</v>
      </c>
      <c r="AW6">
        <f t="shared" si="46"/>
        <v>2722372.0613514199</v>
      </c>
      <c r="AX6">
        <f t="shared" si="46"/>
        <v>10.620624999420352</v>
      </c>
      <c r="AZ6" t="s">
        <v>3</v>
      </c>
      <c r="BA6" s="10">
        <v>7686944.1870847503</v>
      </c>
      <c r="BB6" s="10">
        <v>20787519.914443601</v>
      </c>
      <c r="BC6" s="5">
        <v>24684472</v>
      </c>
      <c r="BD6" s="5">
        <v>25632880</v>
      </c>
      <c r="BE6" s="5">
        <v>17046462</v>
      </c>
      <c r="BF6">
        <f t="shared" si="47"/>
        <v>15341.8158</v>
      </c>
      <c r="BG6">
        <f t="shared" si="48"/>
        <v>0.19958276561675331</v>
      </c>
      <c r="BH6" s="5">
        <v>34916488</v>
      </c>
      <c r="BI6">
        <f t="shared" si="49"/>
        <v>31424.839199999999</v>
      </c>
      <c r="BJ6">
        <f t="shared" si="5"/>
        <v>0.40880795326702862</v>
      </c>
      <c r="BK6">
        <f t="shared" si="50"/>
        <v>17870026</v>
      </c>
      <c r="BL6">
        <f t="shared" si="50"/>
        <v>16083.023399999998</v>
      </c>
      <c r="BM6">
        <f t="shared" si="50"/>
        <v>0.20922518765027531</v>
      </c>
      <c r="BN6" s="5">
        <v>175380179</v>
      </c>
      <c r="BO6">
        <f t="shared" si="51"/>
        <v>157842.1611</v>
      </c>
      <c r="BP6">
        <f t="shared" si="6"/>
        <v>2.0533798250441202</v>
      </c>
      <c r="BQ6">
        <f t="shared" si="52"/>
        <v>158333717</v>
      </c>
      <c r="BR6">
        <f t="shared" si="52"/>
        <v>142500.34529999999</v>
      </c>
      <c r="BS6">
        <f t="shared" si="52"/>
        <v>1.8537970594273669</v>
      </c>
      <c r="BT6" s="10">
        <v>20360.455524977398</v>
      </c>
      <c r="BU6">
        <f t="shared" si="69"/>
        <v>9.7945573155316767E-2</v>
      </c>
      <c r="BV6" s="5">
        <v>52126.652238977302</v>
      </c>
      <c r="BW6">
        <f t="shared" si="70"/>
        <v>0.21117183401361514</v>
      </c>
      <c r="BX6" s="5">
        <v>54774.091706113402</v>
      </c>
      <c r="BY6">
        <f t="shared" si="71"/>
        <v>0.21368684168971025</v>
      </c>
      <c r="BZ6" s="22">
        <v>104260.82025694801</v>
      </c>
      <c r="CA6">
        <f t="shared" si="72"/>
        <v>0.50155487853317904</v>
      </c>
      <c r="CB6">
        <v>194277.336136531</v>
      </c>
      <c r="CC6">
        <f t="shared" si="73"/>
        <v>0.78704270497068352</v>
      </c>
      <c r="CD6">
        <v>205592.154330121</v>
      </c>
      <c r="CE6">
        <f t="shared" si="74"/>
        <v>0.80206420164304992</v>
      </c>
      <c r="CF6">
        <f t="shared" si="75"/>
        <v>83900.364731970607</v>
      </c>
      <c r="CG6">
        <f t="shared" si="75"/>
        <v>0.40360930537786227</v>
      </c>
      <c r="CH6">
        <f t="shared" si="75"/>
        <v>142150.68389755371</v>
      </c>
      <c r="CI6">
        <f t="shared" si="75"/>
        <v>0.57587087095706835</v>
      </c>
      <c r="CJ6">
        <f t="shared" si="75"/>
        <v>150818.06262400761</v>
      </c>
      <c r="CK6">
        <f t="shared" si="75"/>
        <v>0.58837735995333973</v>
      </c>
      <c r="CL6" s="21">
        <v>2884642.3068673001</v>
      </c>
      <c r="CM6">
        <f t="shared" si="76"/>
        <v>13.876798765508291</v>
      </c>
      <c r="CN6">
        <v>3138707.1998737301</v>
      </c>
      <c r="CO6">
        <f t="shared" si="77"/>
        <v>12.71531025607406</v>
      </c>
      <c r="CP6">
        <v>3272722.8184058801</v>
      </c>
      <c r="CQ6">
        <f t="shared" si="78"/>
        <v>12.76767502678544</v>
      </c>
      <c r="CR6">
        <f t="shared" si="79"/>
        <v>2864281.8513423228</v>
      </c>
      <c r="CS6">
        <f t="shared" si="79"/>
        <v>13.778853192352974</v>
      </c>
      <c r="CT6">
        <f t="shared" si="79"/>
        <v>3086580.5476347529</v>
      </c>
      <c r="CU6">
        <f t="shared" si="79"/>
        <v>12.504138422060445</v>
      </c>
      <c r="CV6">
        <f t="shared" si="79"/>
        <v>3217948.7266997667</v>
      </c>
      <c r="CW6">
        <f t="shared" si="79"/>
        <v>12.553988185095729</v>
      </c>
      <c r="CZ6" t="s">
        <v>3</v>
      </c>
      <c r="DA6" s="10">
        <v>7686944.1870847503</v>
      </c>
      <c r="DB6" s="10">
        <v>20787519.914443601</v>
      </c>
      <c r="DC6" s="5">
        <v>24684472</v>
      </c>
      <c r="DD6" s="5">
        <v>25632880</v>
      </c>
      <c r="DE6">
        <f t="shared" si="9"/>
        <v>6344583</v>
      </c>
      <c r="DF6">
        <f t="shared" si="9"/>
        <v>5710.1247000000003</v>
      </c>
      <c r="DG6">
        <f t="shared" si="9"/>
        <v>7.4283415633404598E-2</v>
      </c>
      <c r="DH6">
        <f t="shared" si="10"/>
        <v>37.21935378731375</v>
      </c>
      <c r="DI6">
        <f t="shared" si="11"/>
        <v>16206047</v>
      </c>
      <c r="DJ6">
        <f t="shared" si="11"/>
        <v>14585.442299999999</v>
      </c>
      <c r="DK6">
        <f t="shared" si="11"/>
        <v>0.18974304931868491</v>
      </c>
      <c r="DL6">
        <f t="shared" si="12"/>
        <v>46.413737257882296</v>
      </c>
      <c r="DM6">
        <f t="shared" si="13"/>
        <v>9861464</v>
      </c>
      <c r="DN6">
        <f t="shared" si="13"/>
        <v>8875.3175999999985</v>
      </c>
      <c r="DO6">
        <f t="shared" si="13"/>
        <v>0.11545963368528031</v>
      </c>
      <c r="DP6">
        <f t="shared" si="14"/>
        <v>55.184385294123253</v>
      </c>
      <c r="DQ6">
        <f t="shared" si="15"/>
        <v>10434912</v>
      </c>
      <c r="DR6">
        <f t="shared" si="15"/>
        <v>9391.4207999999926</v>
      </c>
      <c r="DS6">
        <f t="shared" si="15"/>
        <v>0.12217365667593949</v>
      </c>
      <c r="DT6">
        <f t="shared" si="16"/>
        <v>5.9498810296002782</v>
      </c>
      <c r="DU6">
        <f t="shared" si="17"/>
        <v>4090329</v>
      </c>
      <c r="DV6">
        <f t="shared" si="17"/>
        <v>3681.2960999999777</v>
      </c>
      <c r="DW6">
        <f t="shared" si="17"/>
        <v>4.7890241042535031E-2</v>
      </c>
      <c r="DX6">
        <f t="shared" si="18"/>
        <v>2.5833594243227576</v>
      </c>
      <c r="DY6">
        <f t="shared" si="53"/>
        <v>18856.378598028859</v>
      </c>
      <c r="DZ6">
        <f t="shared" si="54"/>
        <v>9.0710092765453249E-2</v>
      </c>
      <c r="EA6">
        <f t="shared" si="80"/>
        <v>92.612754046178395</v>
      </c>
      <c r="EB6">
        <f t="shared" si="55"/>
        <v>48834.478406518574</v>
      </c>
      <c r="EC6">
        <f t="shared" si="56"/>
        <v>0.19783481050969443</v>
      </c>
      <c r="ED6">
        <f t="shared" si="81"/>
        <v>93.684279171880078</v>
      </c>
      <c r="EE6">
        <f t="shared" si="57"/>
        <v>51466.831945803293</v>
      </c>
      <c r="EF6">
        <f t="shared" si="58"/>
        <v>0.20078442978628736</v>
      </c>
      <c r="EG6">
        <f t="shared" si="82"/>
        <v>93.961999811781496</v>
      </c>
      <c r="EH6">
        <f t="shared" si="19"/>
        <v>79601.630101061004</v>
      </c>
      <c r="EI6">
        <f t="shared" si="19"/>
        <v>0.38292990423428114</v>
      </c>
      <c r="EJ6">
        <f t="shared" si="83"/>
        <v>76.348555387234541</v>
      </c>
      <c r="EK6">
        <f t="shared" si="20"/>
        <v>137844.90013444849</v>
      </c>
      <c r="EL6">
        <f t="shared" si="20"/>
        <v>0.55842758206231224</v>
      </c>
      <c r="EM6">
        <f t="shared" si="21"/>
        <v>70.95264062997866</v>
      </c>
      <c r="EN6">
        <f t="shared" si="22"/>
        <v>146309.2997112812</v>
      </c>
      <c r="EO6">
        <f t="shared" si="22"/>
        <v>0.57078759667770929</v>
      </c>
      <c r="EP6">
        <f t="shared" si="23"/>
        <v>71.164826395248113</v>
      </c>
      <c r="EQ6">
        <f t="shared" si="24"/>
        <v>60745.251503032145</v>
      </c>
      <c r="ER6">
        <f t="shared" si="24"/>
        <v>0.29221981146882792</v>
      </c>
      <c r="ES6">
        <f t="shared" si="25"/>
        <v>72.401653672293151</v>
      </c>
      <c r="ET6">
        <f t="shared" si="26"/>
        <v>89010.421727929934</v>
      </c>
      <c r="EU6">
        <f t="shared" si="26"/>
        <v>0.36059277155261776</v>
      </c>
      <c r="EV6">
        <f t="shared" si="27"/>
        <v>62.616949343753184</v>
      </c>
      <c r="EW6">
        <f t="shared" si="28"/>
        <v>94842.467765477923</v>
      </c>
      <c r="EX6">
        <f t="shared" si="28"/>
        <v>0.37000316689142199</v>
      </c>
      <c r="EY6">
        <f t="shared" si="29"/>
        <v>62.885350809685214</v>
      </c>
      <c r="EZ6">
        <f t="shared" si="30"/>
        <v>338513.88233850012</v>
      </c>
      <c r="FA6">
        <f t="shared" si="30"/>
        <v>1.6284476634622163</v>
      </c>
      <c r="FB6">
        <f t="shared" si="84"/>
        <v>11.735038397399201</v>
      </c>
      <c r="FC6">
        <f t="shared" si="31"/>
        <v>526225.50814916007</v>
      </c>
      <c r="FD6">
        <f t="shared" si="31"/>
        <v>2.1318078351003802</v>
      </c>
      <c r="FE6">
        <f t="shared" si="32"/>
        <v>16.765676905776033</v>
      </c>
      <c r="FF6">
        <f t="shared" si="33"/>
        <v>547043.49729415029</v>
      </c>
      <c r="FG6">
        <f t="shared" si="33"/>
        <v>2.1341476154616643</v>
      </c>
      <c r="FH6">
        <f t="shared" si="34"/>
        <v>16.715240723032295</v>
      </c>
      <c r="FI6">
        <f t="shared" si="35"/>
        <v>319657.50374047132</v>
      </c>
      <c r="FJ6">
        <f t="shared" si="35"/>
        <v>1.5377375706967626</v>
      </c>
      <c r="FK6">
        <f t="shared" si="36"/>
        <v>11.16012740124251</v>
      </c>
      <c r="FL6">
        <f t="shared" si="37"/>
        <v>477391.02974264184</v>
      </c>
      <c r="FM6">
        <f t="shared" si="37"/>
        <v>1.933973024590685</v>
      </c>
      <c r="FN6">
        <f t="shared" si="38"/>
        <v>15.466663590181234</v>
      </c>
      <c r="FO6">
        <f t="shared" si="39"/>
        <v>495576.66534834681</v>
      </c>
      <c r="FP6">
        <f t="shared" si="39"/>
        <v>1.9333631856753772</v>
      </c>
      <c r="FQ6">
        <f t="shared" si="40"/>
        <v>15.400390355398718</v>
      </c>
    </row>
    <row r="7" spans="1:173" x14ac:dyDescent="0.3">
      <c r="A7" t="s">
        <v>4</v>
      </c>
      <c r="B7" s="10">
        <v>9938280.6128386501</v>
      </c>
      <c r="C7" s="10">
        <v>717013352.09187901</v>
      </c>
      <c r="D7" s="5">
        <v>696696640</v>
      </c>
      <c r="E7" s="5">
        <v>689478268</v>
      </c>
      <c r="F7" s="5">
        <v>67313014</v>
      </c>
      <c r="G7">
        <f t="shared" si="0"/>
        <v>60581.712599999999</v>
      </c>
      <c r="H7">
        <f t="shared" si="41"/>
        <v>0.60957941277828509</v>
      </c>
      <c r="I7" s="5">
        <v>121126775</v>
      </c>
      <c r="J7">
        <f t="shared" si="42"/>
        <v>109014.0975</v>
      </c>
      <c r="K7">
        <f t="shared" si="1"/>
        <v>1.0969110427327986</v>
      </c>
      <c r="L7">
        <f t="shared" si="43"/>
        <v>53813761</v>
      </c>
      <c r="M7">
        <f t="shared" si="43"/>
        <v>48432.384900000005</v>
      </c>
      <c r="N7">
        <f t="shared" si="43"/>
        <v>0.48733162995451351</v>
      </c>
      <c r="O7" s="5">
        <v>487610004</v>
      </c>
      <c r="P7">
        <f t="shared" si="44"/>
        <v>438849.0036</v>
      </c>
      <c r="Q7">
        <f t="shared" si="2"/>
        <v>4.4157437357230398</v>
      </c>
      <c r="R7">
        <f t="shared" si="45"/>
        <v>420296990</v>
      </c>
      <c r="S7">
        <f t="shared" si="45"/>
        <v>378267.29099999997</v>
      </c>
      <c r="T7">
        <f t="shared" si="45"/>
        <v>3.8061643229447548</v>
      </c>
      <c r="U7">
        <v>6133434.5632495899</v>
      </c>
      <c r="V7">
        <f t="shared" si="59"/>
        <v>0.85541427441418738</v>
      </c>
      <c r="W7">
        <v>4978757.8665873501</v>
      </c>
      <c r="X7">
        <f t="shared" si="60"/>
        <v>0.71462349331659614</v>
      </c>
      <c r="Y7">
        <v>5205829.0258216597</v>
      </c>
      <c r="Z7">
        <f t="shared" si="61"/>
        <v>0.75503888482554171</v>
      </c>
      <c r="AA7" s="21">
        <v>9956433.4715984408</v>
      </c>
      <c r="AB7">
        <f t="shared" si="62"/>
        <v>1.3885980564449252</v>
      </c>
      <c r="AC7">
        <v>8267829.1726077097</v>
      </c>
      <c r="AD7">
        <f t="shared" si="63"/>
        <v>1.1867186804012304</v>
      </c>
      <c r="AE7">
        <v>8499485.3369147293</v>
      </c>
      <c r="AF7">
        <f t="shared" si="64"/>
        <v>1.2327415861227302</v>
      </c>
      <c r="AG7">
        <f t="shared" si="65"/>
        <v>3822998.9083488509</v>
      </c>
      <c r="AH7">
        <f t="shared" si="65"/>
        <v>0.5331837820307378</v>
      </c>
      <c r="AI7">
        <f t="shared" si="65"/>
        <v>3289071.3060203595</v>
      </c>
      <c r="AJ7">
        <f t="shared" si="65"/>
        <v>0.47209518708463427</v>
      </c>
      <c r="AK7">
        <f t="shared" si="65"/>
        <v>3293656.3110930696</v>
      </c>
      <c r="AL7">
        <f t="shared" si="65"/>
        <v>0.4777027012971885</v>
      </c>
      <c r="AM7" s="21">
        <v>52971423.3317701</v>
      </c>
      <c r="AN7">
        <f t="shared" si="66"/>
        <v>7.3877875742796872</v>
      </c>
      <c r="AO7">
        <v>41486928.511682697</v>
      </c>
      <c r="AP7">
        <f t="shared" si="67"/>
        <v>5.9548053097661988</v>
      </c>
      <c r="AQ7">
        <v>41702390.638712801</v>
      </c>
      <c r="AR7">
        <f t="shared" si="68"/>
        <v>6.0483981256843329</v>
      </c>
      <c r="AS7">
        <f t="shared" si="46"/>
        <v>46837988.768520512</v>
      </c>
      <c r="AT7">
        <f t="shared" si="46"/>
        <v>6.5323732998655002</v>
      </c>
      <c r="AU7">
        <f t="shared" si="46"/>
        <v>36508170.645095348</v>
      </c>
      <c r="AV7">
        <f t="shared" si="46"/>
        <v>5.2401818164496028</v>
      </c>
      <c r="AW7">
        <f t="shared" si="46"/>
        <v>36496561.612891138</v>
      </c>
      <c r="AX7">
        <f t="shared" si="46"/>
        <v>5.2933592408587913</v>
      </c>
      <c r="AZ7" t="s">
        <v>4</v>
      </c>
      <c r="BA7" s="10">
        <v>9938280.6128386501</v>
      </c>
      <c r="BB7" s="10">
        <v>717013352.09187901</v>
      </c>
      <c r="BC7" s="5">
        <v>696696640</v>
      </c>
      <c r="BD7" s="5">
        <v>689478268</v>
      </c>
      <c r="BE7" s="5">
        <v>73080673</v>
      </c>
      <c r="BF7">
        <f t="shared" si="47"/>
        <v>65772.6057</v>
      </c>
      <c r="BG7">
        <f t="shared" si="48"/>
        <v>0.6618107121571154</v>
      </c>
      <c r="BH7" s="5">
        <v>127888018</v>
      </c>
      <c r="BI7">
        <f t="shared" si="49"/>
        <v>115099.2162</v>
      </c>
      <c r="BJ7">
        <f t="shared" si="5"/>
        <v>1.1581401319189</v>
      </c>
      <c r="BK7">
        <f t="shared" si="50"/>
        <v>54807345</v>
      </c>
      <c r="BL7">
        <f t="shared" si="50"/>
        <v>49326.610499999995</v>
      </c>
      <c r="BM7">
        <f t="shared" si="50"/>
        <v>0.49632941976178457</v>
      </c>
      <c r="BN7" s="5">
        <v>493553010</v>
      </c>
      <c r="BO7">
        <f t="shared" si="51"/>
        <v>444197.70899999997</v>
      </c>
      <c r="BP7">
        <f t="shared" si="6"/>
        <v>4.4695629586688108</v>
      </c>
      <c r="BQ7">
        <f t="shared" si="52"/>
        <v>420472337</v>
      </c>
      <c r="BR7">
        <f t="shared" si="52"/>
        <v>378425.10329999996</v>
      </c>
      <c r="BS7">
        <f t="shared" si="52"/>
        <v>3.8077522465116953</v>
      </c>
      <c r="BT7" s="10">
        <v>6684132.7829015898</v>
      </c>
      <c r="BU7">
        <f t="shared" si="69"/>
        <v>0.93221873252439469</v>
      </c>
      <c r="BV7" s="5">
        <v>5468600.0905175302</v>
      </c>
      <c r="BW7">
        <f t="shared" si="70"/>
        <v>0.78493274928346579</v>
      </c>
      <c r="BX7" s="5">
        <v>5705138.15246638</v>
      </c>
      <c r="BY7">
        <f t="shared" si="71"/>
        <v>0.82745728433406984</v>
      </c>
      <c r="BZ7" s="21">
        <v>10790072.298048399</v>
      </c>
      <c r="CA7">
        <f t="shared" si="72"/>
        <v>1.5048635100822705</v>
      </c>
      <c r="CB7">
        <v>9060374.5349144004</v>
      </c>
      <c r="CC7">
        <f t="shared" si="73"/>
        <v>1.3004762783001798</v>
      </c>
      <c r="CD7">
        <v>9303248.2603180893</v>
      </c>
      <c r="CE7">
        <f t="shared" si="74"/>
        <v>1.3493171129678143</v>
      </c>
      <c r="CF7">
        <f t="shared" si="75"/>
        <v>4105939.5151468096</v>
      </c>
      <c r="CG7">
        <f t="shared" si="75"/>
        <v>0.57264477755787579</v>
      </c>
      <c r="CH7">
        <f t="shared" si="75"/>
        <v>3591774.4443968702</v>
      </c>
      <c r="CI7">
        <f t="shared" si="75"/>
        <v>0.51554352901671396</v>
      </c>
      <c r="CJ7">
        <f t="shared" si="75"/>
        <v>3598110.1078517092</v>
      </c>
      <c r="CK7">
        <f t="shared" si="75"/>
        <v>0.52185982863374447</v>
      </c>
      <c r="CL7" s="21">
        <v>54407518.220694304</v>
      </c>
      <c r="CM7">
        <f t="shared" si="76"/>
        <v>7.5880760186628233</v>
      </c>
      <c r="CN7">
        <v>43640296.662721403</v>
      </c>
      <c r="CO7">
        <f t="shared" si="77"/>
        <v>6.2638879186673559</v>
      </c>
      <c r="CP7">
        <v>43885715.702263199</v>
      </c>
      <c r="CQ7">
        <f t="shared" si="78"/>
        <v>6.3650614876614497</v>
      </c>
      <c r="CR7">
        <f t="shared" si="79"/>
        <v>47723385.437792711</v>
      </c>
      <c r="CS7">
        <f t="shared" si="79"/>
        <v>6.6558572861384286</v>
      </c>
      <c r="CT7">
        <f t="shared" si="79"/>
        <v>38171696.572203875</v>
      </c>
      <c r="CU7">
        <f t="shared" si="79"/>
        <v>5.47895516938389</v>
      </c>
      <c r="CV7">
        <f t="shared" si="79"/>
        <v>38180577.54979682</v>
      </c>
      <c r="CW7">
        <f t="shared" si="79"/>
        <v>5.5376042033273798</v>
      </c>
      <c r="CZ7" t="s">
        <v>4</v>
      </c>
      <c r="DA7" s="10">
        <v>9938280.6128386501</v>
      </c>
      <c r="DB7" s="10">
        <v>717013352.09187901</v>
      </c>
      <c r="DC7" s="5">
        <v>696696640</v>
      </c>
      <c r="DD7" s="5">
        <v>689478268</v>
      </c>
      <c r="DE7">
        <f t="shared" si="9"/>
        <v>5767659</v>
      </c>
      <c r="DF7">
        <f t="shared" si="9"/>
        <v>5190.8931000000011</v>
      </c>
      <c r="DG7">
        <f t="shared" si="9"/>
        <v>5.2231299378830309E-2</v>
      </c>
      <c r="DH7">
        <f t="shared" si="10"/>
        <v>7.8921810148081253</v>
      </c>
      <c r="DI7">
        <f t="shared" si="11"/>
        <v>6761243</v>
      </c>
      <c r="DJ7">
        <f t="shared" si="11"/>
        <v>6085.1186999999918</v>
      </c>
      <c r="DK7">
        <f t="shared" si="11"/>
        <v>6.1229089186101371E-2</v>
      </c>
      <c r="DL7">
        <f t="shared" si="12"/>
        <v>5.2868463408354636</v>
      </c>
      <c r="DM7">
        <f t="shared" si="13"/>
        <v>993584</v>
      </c>
      <c r="DN7">
        <f t="shared" si="13"/>
        <v>894.22559999999066</v>
      </c>
      <c r="DO7">
        <f t="shared" si="13"/>
        <v>8.9977898072710616E-3</v>
      </c>
      <c r="DP7">
        <f t="shared" si="14"/>
        <v>1.8128665053926463</v>
      </c>
      <c r="DQ7">
        <f t="shared" si="15"/>
        <v>5943006</v>
      </c>
      <c r="DR7">
        <f t="shared" si="15"/>
        <v>5348.7053999999771</v>
      </c>
      <c r="DS7">
        <f t="shared" si="15"/>
        <v>5.3819222945771017E-2</v>
      </c>
      <c r="DT7">
        <f t="shared" si="16"/>
        <v>1.2041271919301977</v>
      </c>
      <c r="DU7">
        <f t="shared" si="17"/>
        <v>175347</v>
      </c>
      <c r="DV7">
        <f t="shared" si="17"/>
        <v>157.8122999999905</v>
      </c>
      <c r="DW7">
        <f t="shared" si="17"/>
        <v>1.5879235669404856E-3</v>
      </c>
      <c r="DX7">
        <f t="shared" si="18"/>
        <v>4.1702386713715213E-2</v>
      </c>
      <c r="DY7">
        <f t="shared" si="53"/>
        <v>550698.21965199988</v>
      </c>
      <c r="DZ7">
        <f t="shared" si="54"/>
        <v>7.6804458110207308E-2</v>
      </c>
      <c r="EA7">
        <f t="shared" si="80"/>
        <v>8.2388880882306719</v>
      </c>
      <c r="EB7">
        <f t="shared" si="55"/>
        <v>489842.22393018007</v>
      </c>
      <c r="EC7">
        <f t="shared" si="56"/>
        <v>7.0309255966869655E-2</v>
      </c>
      <c r="ED7">
        <f t="shared" si="81"/>
        <v>8.9573604912079681</v>
      </c>
      <c r="EE7">
        <f t="shared" si="57"/>
        <v>499309.12664472032</v>
      </c>
      <c r="EF7">
        <f t="shared" si="58"/>
        <v>7.2418399508528131E-2</v>
      </c>
      <c r="EG7">
        <f t="shared" si="82"/>
        <v>8.7519199938894499</v>
      </c>
      <c r="EH7">
        <f t="shared" si="19"/>
        <v>833638.82644995861</v>
      </c>
      <c r="EI7">
        <f t="shared" si="19"/>
        <v>0.11626545363734531</v>
      </c>
      <c r="EJ7">
        <f t="shared" si="83"/>
        <v>7.7259799881112885</v>
      </c>
      <c r="EK7">
        <f t="shared" si="20"/>
        <v>792545.36230669077</v>
      </c>
      <c r="EL7">
        <f t="shared" si="20"/>
        <v>0.11375759789894935</v>
      </c>
      <c r="EM7">
        <f t="shared" si="21"/>
        <v>8.7473796944331106</v>
      </c>
      <c r="EN7">
        <f t="shared" si="22"/>
        <v>803762.92340335995</v>
      </c>
      <c r="EO7">
        <f t="shared" si="22"/>
        <v>0.1165755268450841</v>
      </c>
      <c r="EP7">
        <f t="shared" si="23"/>
        <v>8.6395944826251387</v>
      </c>
      <c r="EQ7">
        <f t="shared" si="24"/>
        <v>282940.60679795872</v>
      </c>
      <c r="ER7">
        <f t="shared" si="24"/>
        <v>3.9460995527137999E-2</v>
      </c>
      <c r="ES7">
        <f t="shared" si="25"/>
        <v>6.8910076671658409</v>
      </c>
      <c r="ET7">
        <f t="shared" si="26"/>
        <v>302703.1383765107</v>
      </c>
      <c r="EU7">
        <f t="shared" si="26"/>
        <v>4.3448341932079693E-2</v>
      </c>
      <c r="EV7">
        <f t="shared" si="27"/>
        <v>8.4276767114016273</v>
      </c>
      <c r="EW7">
        <f t="shared" si="28"/>
        <v>304453.79675863963</v>
      </c>
      <c r="EX7">
        <f t="shared" si="28"/>
        <v>4.4157127336555968E-2</v>
      </c>
      <c r="EY7">
        <f t="shared" si="29"/>
        <v>8.4614919397343868</v>
      </c>
      <c r="EZ7">
        <f t="shared" si="30"/>
        <v>1436094.8889242038</v>
      </c>
      <c r="FA7">
        <f t="shared" si="30"/>
        <v>0.20028844438313609</v>
      </c>
      <c r="FB7">
        <f t="shared" si="84"/>
        <v>2.6395155226506426</v>
      </c>
      <c r="FC7">
        <f t="shared" si="31"/>
        <v>2153368.1510387063</v>
      </c>
      <c r="FD7">
        <f t="shared" si="31"/>
        <v>0.30908260890115713</v>
      </c>
      <c r="FE7">
        <f t="shared" si="32"/>
        <v>4.9343572700278227</v>
      </c>
      <c r="FF7">
        <f t="shared" si="33"/>
        <v>2183325.0635503978</v>
      </c>
      <c r="FG7">
        <f t="shared" si="33"/>
        <v>0.31666336197711686</v>
      </c>
      <c r="FH7">
        <f t="shared" si="34"/>
        <v>4.9750243982868465</v>
      </c>
      <c r="FI7">
        <f t="shared" si="35"/>
        <v>885396.66927219927</v>
      </c>
      <c r="FJ7">
        <f t="shared" si="35"/>
        <v>0.12348398627292845</v>
      </c>
      <c r="FK7">
        <f t="shared" si="36"/>
        <v>1.8552679386635549</v>
      </c>
      <c r="FL7">
        <f t="shared" si="37"/>
        <v>1663525.9271085262</v>
      </c>
      <c r="FM7">
        <f t="shared" si="37"/>
        <v>0.23877335293428725</v>
      </c>
      <c r="FN7">
        <f t="shared" si="38"/>
        <v>4.3580088822142589</v>
      </c>
      <c r="FO7">
        <f t="shared" si="39"/>
        <v>1684015.9369056821</v>
      </c>
      <c r="FP7">
        <f t="shared" si="39"/>
        <v>0.24424496246858851</v>
      </c>
      <c r="FQ7">
        <f t="shared" si="40"/>
        <v>4.4106612444751665</v>
      </c>
    </row>
    <row r="8" spans="1:173" x14ac:dyDescent="0.3">
      <c r="A8" t="s">
        <v>5</v>
      </c>
      <c r="B8" s="10">
        <v>24269505.635392599</v>
      </c>
      <c r="C8" s="10">
        <v>610227800.15550804</v>
      </c>
      <c r="D8" s="5">
        <v>574920320</v>
      </c>
      <c r="E8" s="5">
        <v>590109066</v>
      </c>
      <c r="F8" s="5">
        <v>41909664</v>
      </c>
      <c r="G8">
        <f t="shared" si="0"/>
        <v>37718.6976</v>
      </c>
      <c r="H8">
        <f t="shared" si="41"/>
        <v>0.15541601121447746</v>
      </c>
      <c r="I8" s="5">
        <v>138790258</v>
      </c>
      <c r="J8">
        <f t="shared" si="42"/>
        <v>124911.2322</v>
      </c>
      <c r="K8">
        <f t="shared" si="1"/>
        <v>0.51468387562802265</v>
      </c>
      <c r="L8">
        <f t="shared" si="43"/>
        <v>96880594</v>
      </c>
      <c r="M8">
        <f t="shared" si="43"/>
        <v>87192.534599999999</v>
      </c>
      <c r="N8">
        <f t="shared" si="43"/>
        <v>0.35926786441354519</v>
      </c>
      <c r="O8" s="5">
        <v>906624993</v>
      </c>
      <c r="P8">
        <f t="shared" si="44"/>
        <v>815962.49369999999</v>
      </c>
      <c r="Q8">
        <f t="shared" si="2"/>
        <v>3.3620894712831277</v>
      </c>
      <c r="R8">
        <f t="shared" si="45"/>
        <v>864715329</v>
      </c>
      <c r="S8">
        <f t="shared" si="45"/>
        <v>778243.79610000004</v>
      </c>
      <c r="T8">
        <f t="shared" si="45"/>
        <v>3.2066734600686502</v>
      </c>
      <c r="U8">
        <v>647314.08540601702</v>
      </c>
      <c r="V8">
        <f t="shared" si="59"/>
        <v>0.10607744931336431</v>
      </c>
      <c r="W8">
        <v>628641.70286081696</v>
      </c>
      <c r="X8">
        <f t="shared" si="60"/>
        <v>0.1093441440477903</v>
      </c>
      <c r="Y8">
        <v>631109.36562236794</v>
      </c>
      <c r="Z8">
        <f t="shared" si="61"/>
        <v>0.10694791895001456</v>
      </c>
      <c r="AA8" s="21">
        <v>1997677.59063279</v>
      </c>
      <c r="AB8">
        <f t="shared" si="62"/>
        <v>0.32736587715664706</v>
      </c>
      <c r="AC8">
        <v>1930260.0297689401</v>
      </c>
      <c r="AD8">
        <f t="shared" si="63"/>
        <v>0.33574392183058344</v>
      </c>
      <c r="AE8">
        <v>1973447.57907636</v>
      </c>
      <c r="AF8">
        <f t="shared" si="64"/>
        <v>0.3344208202821205</v>
      </c>
      <c r="AG8">
        <f t="shared" si="65"/>
        <v>1350363.505226773</v>
      </c>
      <c r="AH8">
        <f t="shared" si="65"/>
        <v>0.22128842784328273</v>
      </c>
      <c r="AI8">
        <f t="shared" si="65"/>
        <v>1301618.3269081232</v>
      </c>
      <c r="AJ8">
        <f t="shared" si="65"/>
        <v>0.22639977778279313</v>
      </c>
      <c r="AK8">
        <f t="shared" si="65"/>
        <v>1342338.213453992</v>
      </c>
      <c r="AL8">
        <f t="shared" si="65"/>
        <v>0.22747290133210596</v>
      </c>
      <c r="AM8" s="21">
        <v>48412271.877211601</v>
      </c>
      <c r="AN8">
        <f t="shared" si="66"/>
        <v>7.9334753128052187</v>
      </c>
      <c r="AO8">
        <v>39383748.311466999</v>
      </c>
      <c r="AP8">
        <f t="shared" si="67"/>
        <v>6.8502968048628032</v>
      </c>
      <c r="AQ8">
        <v>40346358.648017898</v>
      </c>
      <c r="AR8">
        <f t="shared" si="68"/>
        <v>6.8371019820966268</v>
      </c>
      <c r="AS8">
        <f t="shared" si="46"/>
        <v>47764957.79180558</v>
      </c>
      <c r="AT8">
        <f t="shared" si="46"/>
        <v>7.8273978634918544</v>
      </c>
      <c r="AU8">
        <f t="shared" si="46"/>
        <v>38755106.608606182</v>
      </c>
      <c r="AV8">
        <f t="shared" si="46"/>
        <v>6.7409526608150125</v>
      </c>
      <c r="AW8">
        <f t="shared" si="46"/>
        <v>39715249.282395527</v>
      </c>
      <c r="AX8">
        <f t="shared" si="46"/>
        <v>6.7301540631466121</v>
      </c>
      <c r="AZ8" t="s">
        <v>5</v>
      </c>
      <c r="BA8" s="10">
        <v>24269505.635392599</v>
      </c>
      <c r="BB8" s="10">
        <v>610227800.15550804</v>
      </c>
      <c r="BC8" s="5">
        <v>574920320</v>
      </c>
      <c r="BD8" s="5">
        <v>590109066</v>
      </c>
      <c r="BE8" s="5">
        <v>62581659</v>
      </c>
      <c r="BF8">
        <f t="shared" si="47"/>
        <v>56323.4931</v>
      </c>
      <c r="BG8">
        <f t="shared" si="48"/>
        <v>0.23207515614929777</v>
      </c>
      <c r="BH8" s="5">
        <v>167709200</v>
      </c>
      <c r="BI8">
        <f t="shared" si="49"/>
        <v>150938.28</v>
      </c>
      <c r="BJ8">
        <f t="shared" si="5"/>
        <v>0.62192564721995969</v>
      </c>
      <c r="BK8">
        <f t="shared" si="50"/>
        <v>105127541</v>
      </c>
      <c r="BL8">
        <f t="shared" si="50"/>
        <v>94614.786900000006</v>
      </c>
      <c r="BM8">
        <f t="shared" si="50"/>
        <v>0.38985049107066194</v>
      </c>
      <c r="BN8" s="5">
        <v>921769466</v>
      </c>
      <c r="BO8">
        <f t="shared" si="51"/>
        <v>829592.51939999999</v>
      </c>
      <c r="BP8">
        <f t="shared" si="6"/>
        <v>3.4182505892917416</v>
      </c>
      <c r="BQ8">
        <f t="shared" si="52"/>
        <v>859187807</v>
      </c>
      <c r="BR8">
        <f t="shared" si="52"/>
        <v>773269.02630000003</v>
      </c>
      <c r="BS8">
        <f t="shared" si="52"/>
        <v>3.1861754331424437</v>
      </c>
      <c r="BT8" s="10">
        <v>1020466.25612016</v>
      </c>
      <c r="BU8">
        <f t="shared" si="69"/>
        <v>0.1672271004139943</v>
      </c>
      <c r="BV8" s="5">
        <v>1001576.6293153</v>
      </c>
      <c r="BW8">
        <f t="shared" si="70"/>
        <v>0.1742113810336883</v>
      </c>
      <c r="BX8" s="5">
        <v>1011832.83268762</v>
      </c>
      <c r="BY8">
        <f t="shared" si="71"/>
        <v>0.17146539360024338</v>
      </c>
      <c r="BZ8" s="21">
        <v>3075849.3276807899</v>
      </c>
      <c r="CA8">
        <f t="shared" si="72"/>
        <v>0.50404936105778075</v>
      </c>
      <c r="CB8">
        <v>2943412.3297732598</v>
      </c>
      <c r="CC8">
        <f t="shared" si="73"/>
        <v>0.51196874199424014</v>
      </c>
      <c r="CD8">
        <v>3008707.6510638101</v>
      </c>
      <c r="CE8">
        <f t="shared" si="74"/>
        <v>0.50985619852581798</v>
      </c>
      <c r="CF8">
        <f t="shared" si="75"/>
        <v>2055383.0715606299</v>
      </c>
      <c r="CG8">
        <f t="shared" si="75"/>
        <v>0.33682226064378645</v>
      </c>
      <c r="CH8">
        <f t="shared" si="75"/>
        <v>1941835.7004579599</v>
      </c>
      <c r="CI8">
        <f t="shared" si="75"/>
        <v>0.33775736096055187</v>
      </c>
      <c r="CJ8">
        <f t="shared" si="75"/>
        <v>1996874.81837619</v>
      </c>
      <c r="CK8">
        <f t="shared" si="75"/>
        <v>0.33839080492557461</v>
      </c>
      <c r="CL8" s="21">
        <v>50113156.091193303</v>
      </c>
      <c r="CM8">
        <f t="shared" si="76"/>
        <v>8.2122047010022605</v>
      </c>
      <c r="CN8">
        <v>42335498.6805152</v>
      </c>
      <c r="CO8">
        <f t="shared" si="77"/>
        <v>7.363715841617009</v>
      </c>
      <c r="CP8">
        <v>43357683.007865101</v>
      </c>
      <c r="CQ8">
        <f t="shared" si="78"/>
        <v>7.3474016086146854</v>
      </c>
      <c r="CR8">
        <f t="shared" si="79"/>
        <v>49092689.835073143</v>
      </c>
      <c r="CS8">
        <f t="shared" si="79"/>
        <v>8.0449776005882665</v>
      </c>
      <c r="CT8">
        <f t="shared" si="79"/>
        <v>41333922.051199898</v>
      </c>
      <c r="CU8">
        <f t="shared" si="79"/>
        <v>7.1895044605833203</v>
      </c>
      <c r="CV8">
        <f t="shared" si="79"/>
        <v>42345850.175177485</v>
      </c>
      <c r="CW8">
        <f t="shared" si="79"/>
        <v>7.1759362150144419</v>
      </c>
      <c r="CZ8" t="s">
        <v>5</v>
      </c>
      <c r="DA8" s="10">
        <v>24269505.635392599</v>
      </c>
      <c r="DB8" s="10">
        <v>610227800.15550804</v>
      </c>
      <c r="DC8" s="5">
        <v>574920320</v>
      </c>
      <c r="DD8" s="5">
        <v>590109066</v>
      </c>
      <c r="DE8">
        <f t="shared" si="9"/>
        <v>20671995</v>
      </c>
      <c r="DF8">
        <f t="shared" si="9"/>
        <v>18604.7955</v>
      </c>
      <c r="DG8">
        <f t="shared" si="9"/>
        <v>7.6659144934820317E-2</v>
      </c>
      <c r="DH8">
        <f t="shared" si="10"/>
        <v>33.032034193916139</v>
      </c>
      <c r="DI8">
        <f t="shared" si="11"/>
        <v>28918942</v>
      </c>
      <c r="DJ8">
        <f t="shared" si="11"/>
        <v>26027.0478</v>
      </c>
      <c r="DK8">
        <f t="shared" si="11"/>
        <v>0.10724177159193704</v>
      </c>
      <c r="DL8">
        <f t="shared" si="12"/>
        <v>17.243503636055756</v>
      </c>
      <c r="DM8">
        <f t="shared" si="13"/>
        <v>8246947</v>
      </c>
      <c r="DN8">
        <f t="shared" si="13"/>
        <v>7422.2523000000074</v>
      </c>
      <c r="DO8">
        <f t="shared" si="13"/>
        <v>3.0582626657116752E-2</v>
      </c>
      <c r="DP8">
        <f t="shared" si="14"/>
        <v>7.8447064599371066</v>
      </c>
      <c r="DQ8">
        <f t="shared" si="15"/>
        <v>15144473</v>
      </c>
      <c r="DR8">
        <f t="shared" si="15"/>
        <v>13630.025699999998</v>
      </c>
      <c r="DS8">
        <f t="shared" si="15"/>
        <v>5.6161118008613897E-2</v>
      </c>
      <c r="DT8">
        <f t="shared" si="16"/>
        <v>1.642978375679895</v>
      </c>
      <c r="DU8">
        <f t="shared" si="17"/>
        <v>-5527522</v>
      </c>
      <c r="DV8">
        <f t="shared" si="17"/>
        <v>-4974.7698000000091</v>
      </c>
      <c r="DW8">
        <f t="shared" si="17"/>
        <v>-2.0498026926206503E-2</v>
      </c>
      <c r="DX8">
        <f t="shared" si="18"/>
        <v>-0.64334269585368753</v>
      </c>
      <c r="DY8">
        <f t="shared" si="53"/>
        <v>373152.17071414297</v>
      </c>
      <c r="DZ8">
        <f t="shared" si="54"/>
        <v>6.114965110062999E-2</v>
      </c>
      <c r="EA8">
        <f t="shared" si="80"/>
        <v>36.566830943815567</v>
      </c>
      <c r="EB8">
        <f t="shared" si="55"/>
        <v>372934.92645448307</v>
      </c>
      <c r="EC8">
        <f t="shared" si="56"/>
        <v>6.4867236985897997E-2</v>
      </c>
      <c r="ED8">
        <f t="shared" si="81"/>
        <v>37.234787188418089</v>
      </c>
      <c r="EE8">
        <f t="shared" si="57"/>
        <v>380723.46706525201</v>
      </c>
      <c r="EF8">
        <f t="shared" si="58"/>
        <v>6.451747465022882E-2</v>
      </c>
      <c r="EG8">
        <f t="shared" si="82"/>
        <v>37.627111392894648</v>
      </c>
      <c r="EH8">
        <f t="shared" si="19"/>
        <v>1078171.7370479999</v>
      </c>
      <c r="EI8">
        <f t="shared" si="19"/>
        <v>0.1766834839011337</v>
      </c>
      <c r="EJ8">
        <f t="shared" si="83"/>
        <v>35.052813782037497</v>
      </c>
      <c r="EK8">
        <f t="shared" si="20"/>
        <v>1013152.3000043198</v>
      </c>
      <c r="EL8">
        <f t="shared" si="20"/>
        <v>0.1762248201636567</v>
      </c>
      <c r="EM8">
        <f t="shared" si="21"/>
        <v>34.421011618252138</v>
      </c>
      <c r="EN8">
        <f t="shared" si="22"/>
        <v>1035260.0719874501</v>
      </c>
      <c r="EO8">
        <f t="shared" si="22"/>
        <v>0.17543537824369748</v>
      </c>
      <c r="EP8">
        <f t="shared" si="23"/>
        <v>34.408795803786589</v>
      </c>
      <c r="EQ8">
        <f t="shared" si="24"/>
        <v>705019.5663338569</v>
      </c>
      <c r="ER8">
        <f t="shared" si="24"/>
        <v>0.11553383280050372</v>
      </c>
      <c r="ES8">
        <f t="shared" si="25"/>
        <v>34.301127419451944</v>
      </c>
      <c r="ET8">
        <f t="shared" si="26"/>
        <v>640217.37354983669</v>
      </c>
      <c r="EU8">
        <f t="shared" si="26"/>
        <v>0.11135758317775873</v>
      </c>
      <c r="EV8">
        <f t="shared" si="27"/>
        <v>32.969698383794707</v>
      </c>
      <c r="EW8">
        <f t="shared" si="28"/>
        <v>654536.60492219799</v>
      </c>
      <c r="EX8">
        <f t="shared" si="28"/>
        <v>0.11091790359346865</v>
      </c>
      <c r="EY8">
        <f t="shared" si="29"/>
        <v>32.778048924191019</v>
      </c>
      <c r="EZ8">
        <f t="shared" si="30"/>
        <v>1700884.2139817029</v>
      </c>
      <c r="FA8">
        <f t="shared" si="30"/>
        <v>0.27872938819704185</v>
      </c>
      <c r="FB8">
        <f t="shared" si="84"/>
        <v>3.3940871951599583</v>
      </c>
      <c r="FC8">
        <f t="shared" si="31"/>
        <v>2951750.3690482005</v>
      </c>
      <c r="FD8">
        <f t="shared" si="31"/>
        <v>0.51341903675420575</v>
      </c>
      <c r="FE8">
        <f t="shared" si="32"/>
        <v>6.972282035281026</v>
      </c>
      <c r="FF8">
        <f t="shared" si="33"/>
        <v>3011324.3598472029</v>
      </c>
      <c r="FG8">
        <f t="shared" si="33"/>
        <v>0.5102996265180586</v>
      </c>
      <c r="FH8">
        <f t="shared" si="34"/>
        <v>6.945307384854833</v>
      </c>
      <c r="FI8">
        <f t="shared" si="35"/>
        <v>1327732.043267563</v>
      </c>
      <c r="FJ8">
        <f t="shared" si="35"/>
        <v>0.2175797370964121</v>
      </c>
      <c r="FK8">
        <f t="shared" si="36"/>
        <v>2.7045412417369836</v>
      </c>
      <c r="FL8">
        <f t="shared" si="37"/>
        <v>2578815.4425937161</v>
      </c>
      <c r="FM8">
        <f t="shared" si="37"/>
        <v>0.44855179976830772</v>
      </c>
      <c r="FN8">
        <f t="shared" si="38"/>
        <v>6.2389807562886537</v>
      </c>
      <c r="FO8">
        <f t="shared" si="39"/>
        <v>2630600.892781958</v>
      </c>
      <c r="FP8">
        <f t="shared" si="39"/>
        <v>0.44578215186782977</v>
      </c>
      <c r="FQ8">
        <f t="shared" si="40"/>
        <v>6.2121810800813062</v>
      </c>
    </row>
    <row r="9" spans="1:173" x14ac:dyDescent="0.3">
      <c r="A9" t="s">
        <v>42</v>
      </c>
      <c r="B9" s="10">
        <v>428898.91967303102</v>
      </c>
      <c r="C9" s="10">
        <v>9338961.8816434294</v>
      </c>
      <c r="D9" s="5">
        <v>9173125</v>
      </c>
      <c r="E9" s="5">
        <v>9825704</v>
      </c>
      <c r="F9" s="5">
        <v>184540</v>
      </c>
      <c r="G9">
        <f t="shared" si="0"/>
        <v>166.08600000000001</v>
      </c>
      <c r="H9">
        <f t="shared" si="41"/>
        <v>3.8723809359700614E-2</v>
      </c>
      <c r="I9" s="5">
        <v>1361882</v>
      </c>
      <c r="J9">
        <f t="shared" si="42"/>
        <v>1225.6938</v>
      </c>
      <c r="K9">
        <f t="shared" si="1"/>
        <v>0.2857768447946667</v>
      </c>
      <c r="L9">
        <f t="shared" si="43"/>
        <v>1177342</v>
      </c>
      <c r="M9">
        <f t="shared" si="43"/>
        <v>1059.6078</v>
      </c>
      <c r="N9">
        <f t="shared" si="43"/>
        <v>0.2470530354349661</v>
      </c>
      <c r="O9" s="5">
        <v>19147974</v>
      </c>
      <c r="P9">
        <f t="shared" si="44"/>
        <v>17233.176599999999</v>
      </c>
      <c r="Q9">
        <f t="shared" si="2"/>
        <v>4.0180041985504715</v>
      </c>
      <c r="R9">
        <f t="shared" si="45"/>
        <v>18963434</v>
      </c>
      <c r="S9">
        <f t="shared" si="45"/>
        <v>17067.0906</v>
      </c>
      <c r="T9">
        <f t="shared" si="45"/>
        <v>3.9792803891907709</v>
      </c>
      <c r="U9">
        <v>30973.105310181501</v>
      </c>
      <c r="V9">
        <f t="shared" si="59"/>
        <v>0.33165469248848661</v>
      </c>
      <c r="W9">
        <v>30007.295307062301</v>
      </c>
      <c r="X9">
        <f t="shared" si="60"/>
        <v>0.32712184023505947</v>
      </c>
      <c r="Y9">
        <v>31105.4304282429</v>
      </c>
      <c r="Z9">
        <f t="shared" si="61"/>
        <v>0.31657202810346108</v>
      </c>
      <c r="AA9" s="22">
        <v>144286.77780812801</v>
      </c>
      <c r="AB9">
        <f t="shared" si="62"/>
        <v>1.5449980376484529</v>
      </c>
      <c r="AC9">
        <v>117876.53352466199</v>
      </c>
      <c r="AD9">
        <f t="shared" si="63"/>
        <v>1.2850204649414676</v>
      </c>
      <c r="AE9">
        <v>122542.545491899</v>
      </c>
      <c r="AF9">
        <f t="shared" si="64"/>
        <v>1.247163007270512</v>
      </c>
      <c r="AG9">
        <f t="shared" si="65"/>
        <v>113313.67249794651</v>
      </c>
      <c r="AH9">
        <f t="shared" si="65"/>
        <v>1.2133433451599662</v>
      </c>
      <c r="AI9">
        <f t="shared" si="65"/>
        <v>87869.23821759969</v>
      </c>
      <c r="AJ9">
        <f t="shared" si="65"/>
        <v>0.95789862470640808</v>
      </c>
      <c r="AK9">
        <f t="shared" si="65"/>
        <v>91437.115063656092</v>
      </c>
      <c r="AL9">
        <f t="shared" si="65"/>
        <v>0.93059097916705091</v>
      </c>
      <c r="AM9" s="21">
        <v>1677771.7327361</v>
      </c>
      <c r="AN9">
        <f t="shared" si="66"/>
        <v>17.965291581646898</v>
      </c>
      <c r="AO9">
        <v>1448635.2518706899</v>
      </c>
      <c r="AP9">
        <f t="shared" si="67"/>
        <v>15.792167357042338</v>
      </c>
      <c r="AQ9">
        <v>1547796.15939757</v>
      </c>
      <c r="AR9">
        <f t="shared" si="68"/>
        <v>15.752521747017518</v>
      </c>
      <c r="AS9">
        <f t="shared" si="46"/>
        <v>1646798.6274259186</v>
      </c>
      <c r="AT9">
        <f t="shared" si="46"/>
        <v>17.63363688915841</v>
      </c>
      <c r="AU9">
        <f t="shared" si="46"/>
        <v>1418627.9565636276</v>
      </c>
      <c r="AV9">
        <f t="shared" si="46"/>
        <v>15.465045516807278</v>
      </c>
      <c r="AW9">
        <f t="shared" si="46"/>
        <v>1516690.7289693269</v>
      </c>
      <c r="AX9">
        <f t="shared" si="46"/>
        <v>15.435949718914056</v>
      </c>
      <c r="AZ9" t="s">
        <v>42</v>
      </c>
      <c r="BA9" s="10">
        <v>428898.91967303102</v>
      </c>
      <c r="BB9" s="10">
        <v>9338961.8816434294</v>
      </c>
      <c r="BC9" s="5">
        <v>9173125</v>
      </c>
      <c r="BD9" s="5">
        <v>9825704</v>
      </c>
      <c r="BE9" s="5">
        <v>655475</v>
      </c>
      <c r="BF9">
        <f t="shared" si="47"/>
        <v>589.92750000000001</v>
      </c>
      <c r="BG9">
        <f t="shared" si="48"/>
        <v>0.13754464582231365</v>
      </c>
      <c r="BH9" s="5">
        <v>2485485</v>
      </c>
      <c r="BI9">
        <f t="shared" si="49"/>
        <v>2236.9364999999998</v>
      </c>
      <c r="BJ9">
        <f t="shared" si="5"/>
        <v>0.52155330717673931</v>
      </c>
      <c r="BK9">
        <f t="shared" si="50"/>
        <v>1830010</v>
      </c>
      <c r="BL9">
        <f t="shared" si="50"/>
        <v>1647.0089999999998</v>
      </c>
      <c r="BM9">
        <f t="shared" si="50"/>
        <v>0.38400866135442568</v>
      </c>
      <c r="BN9" s="5">
        <v>20033378</v>
      </c>
      <c r="BO9">
        <f t="shared" si="51"/>
        <v>18030.040199999999</v>
      </c>
      <c r="BP9">
        <f t="shared" si="6"/>
        <v>4.2037970656921013</v>
      </c>
      <c r="BQ9">
        <f t="shared" si="52"/>
        <v>19377903</v>
      </c>
      <c r="BR9">
        <f t="shared" si="52"/>
        <v>17440.112699999998</v>
      </c>
      <c r="BS9">
        <f t="shared" si="52"/>
        <v>4.0662524198697874</v>
      </c>
      <c r="BT9" s="10">
        <v>33730.849133904798</v>
      </c>
      <c r="BU9">
        <f t="shared" si="69"/>
        <v>0.36118413975118391</v>
      </c>
      <c r="BV9" s="5">
        <v>42854.828139737598</v>
      </c>
      <c r="BW9">
        <f t="shared" si="70"/>
        <v>0.46717806788567257</v>
      </c>
      <c r="BX9" s="5">
        <v>46179.549881048697</v>
      </c>
      <c r="BY9">
        <f t="shared" si="71"/>
        <v>0.46998718749362584</v>
      </c>
      <c r="BZ9" s="22">
        <v>189795.94794303301</v>
      </c>
      <c r="CA9">
        <f t="shared" si="72"/>
        <v>2.0323024159258432</v>
      </c>
      <c r="CB9">
        <v>185589.32362136699</v>
      </c>
      <c r="CC9">
        <f t="shared" si="73"/>
        <v>2.0231853770810599</v>
      </c>
      <c r="CD9">
        <v>199402.07849859301</v>
      </c>
      <c r="CE9">
        <f t="shared" si="74"/>
        <v>2.029392280681293</v>
      </c>
      <c r="CF9">
        <f t="shared" si="75"/>
        <v>156065.09880912822</v>
      </c>
      <c r="CG9">
        <f t="shared" si="75"/>
        <v>1.6711182761746592</v>
      </c>
      <c r="CH9">
        <f t="shared" si="75"/>
        <v>142734.49548162939</v>
      </c>
      <c r="CI9">
        <f t="shared" si="75"/>
        <v>1.5560073091953874</v>
      </c>
      <c r="CJ9">
        <f t="shared" si="75"/>
        <v>153222.5286175443</v>
      </c>
      <c r="CK9">
        <f t="shared" si="75"/>
        <v>1.5594050931876671</v>
      </c>
      <c r="CL9" s="21">
        <v>1810383.74443222</v>
      </c>
      <c r="CM9">
        <f t="shared" si="76"/>
        <v>19.385278228736453</v>
      </c>
      <c r="CN9">
        <v>1725592.9121560601</v>
      </c>
      <c r="CO9">
        <f t="shared" si="77"/>
        <v>18.811396466918961</v>
      </c>
      <c r="CP9">
        <v>1851864.0362443901</v>
      </c>
      <c r="CQ9">
        <f t="shared" si="78"/>
        <v>18.847138446714759</v>
      </c>
      <c r="CR9">
        <f t="shared" si="79"/>
        <v>1776652.8952983152</v>
      </c>
      <c r="CS9">
        <f t="shared" si="79"/>
        <v>19.024094088985269</v>
      </c>
      <c r="CT9">
        <f t="shared" si="79"/>
        <v>1682738.0840163226</v>
      </c>
      <c r="CU9">
        <f t="shared" si="79"/>
        <v>18.344218399033288</v>
      </c>
      <c r="CV9">
        <f t="shared" si="79"/>
        <v>1805684.4863633413</v>
      </c>
      <c r="CW9">
        <f t="shared" si="79"/>
        <v>18.377151259221133</v>
      </c>
      <c r="CZ9" t="s">
        <v>42</v>
      </c>
      <c r="DA9" s="10">
        <v>428898.91967303102</v>
      </c>
      <c r="DB9" s="10">
        <v>9338961.8816434294</v>
      </c>
      <c r="DC9" s="5">
        <v>9173125</v>
      </c>
      <c r="DD9" s="5">
        <v>9825704</v>
      </c>
      <c r="DE9">
        <f t="shared" si="9"/>
        <v>470935</v>
      </c>
      <c r="DF9">
        <f t="shared" si="9"/>
        <v>423.8415</v>
      </c>
      <c r="DG9">
        <f t="shared" si="9"/>
        <v>9.882083646261304E-2</v>
      </c>
      <c r="DH9">
        <f t="shared" si="10"/>
        <v>71.84637095236279</v>
      </c>
      <c r="DI9">
        <f t="shared" si="11"/>
        <v>1123603</v>
      </c>
      <c r="DJ9">
        <f t="shared" si="11"/>
        <v>1011.2426999999998</v>
      </c>
      <c r="DK9">
        <f t="shared" si="11"/>
        <v>0.23577646238207262</v>
      </c>
      <c r="DL9">
        <f t="shared" si="12"/>
        <v>45.206589458395442</v>
      </c>
      <c r="DM9">
        <f t="shared" si="13"/>
        <v>652668</v>
      </c>
      <c r="DN9">
        <f t="shared" si="13"/>
        <v>587.40119999999979</v>
      </c>
      <c r="DO9">
        <f t="shared" si="13"/>
        <v>0.13695562591945959</v>
      </c>
      <c r="DP9">
        <f t="shared" si="14"/>
        <v>35.66472314358937</v>
      </c>
      <c r="DQ9">
        <f t="shared" si="15"/>
        <v>885404</v>
      </c>
      <c r="DR9">
        <f t="shared" si="15"/>
        <v>796.86360000000059</v>
      </c>
      <c r="DS9">
        <f t="shared" si="15"/>
        <v>0.18579286714162979</v>
      </c>
      <c r="DT9">
        <f t="shared" si="16"/>
        <v>4.4196440560348833</v>
      </c>
      <c r="DU9">
        <f t="shared" si="17"/>
        <v>414469</v>
      </c>
      <c r="DV9">
        <f t="shared" si="17"/>
        <v>373.02209999999832</v>
      </c>
      <c r="DW9">
        <f t="shared" si="17"/>
        <v>8.6972030679016488E-2</v>
      </c>
      <c r="DX9">
        <f t="shared" si="18"/>
        <v>2.1388743663336469</v>
      </c>
      <c r="DY9">
        <f t="shared" si="53"/>
        <v>2757.7438237232964</v>
      </c>
      <c r="DZ9">
        <f t="shared" si="54"/>
        <v>2.9529447262697295E-2</v>
      </c>
      <c r="EA9">
        <f t="shared" si="80"/>
        <v>8.1757319917313733</v>
      </c>
      <c r="EB9">
        <f t="shared" si="55"/>
        <v>12847.532832675297</v>
      </c>
      <c r="EC9">
        <f t="shared" si="56"/>
        <v>0.1400562276506131</v>
      </c>
      <c r="ED9">
        <f t="shared" si="81"/>
        <v>29.979195788122386</v>
      </c>
      <c r="EE9">
        <f t="shared" si="57"/>
        <v>15074.119452805797</v>
      </c>
      <c r="EF9">
        <f t="shared" si="58"/>
        <v>0.15341515939016476</v>
      </c>
      <c r="EG9">
        <f t="shared" si="82"/>
        <v>32.642413127963287</v>
      </c>
      <c r="EH9">
        <f t="shared" si="19"/>
        <v>45509.170134904998</v>
      </c>
      <c r="EI9">
        <f t="shared" si="19"/>
        <v>0.48730437827739026</v>
      </c>
      <c r="EJ9">
        <f t="shared" si="83"/>
        <v>23.977946119568632</v>
      </c>
      <c r="EK9">
        <f t="shared" si="20"/>
        <v>67712.790096704994</v>
      </c>
      <c r="EL9">
        <f t="shared" si="20"/>
        <v>0.73816491213959234</v>
      </c>
      <c r="EM9">
        <f t="shared" si="21"/>
        <v>36.485283083875188</v>
      </c>
      <c r="EN9">
        <f t="shared" si="22"/>
        <v>76859.533006694008</v>
      </c>
      <c r="EO9">
        <f t="shared" si="22"/>
        <v>0.78222927341078097</v>
      </c>
      <c r="EP9">
        <f t="shared" si="23"/>
        <v>38.545000927478476</v>
      </c>
      <c r="EQ9">
        <f t="shared" si="24"/>
        <v>42751.426311181713</v>
      </c>
      <c r="ER9">
        <f t="shared" si="24"/>
        <v>0.45777493101469302</v>
      </c>
      <c r="ES9">
        <f t="shared" si="25"/>
        <v>27.39332921800013</v>
      </c>
      <c r="ET9">
        <f t="shared" si="26"/>
        <v>54865.2572640297</v>
      </c>
      <c r="EU9">
        <f t="shared" si="26"/>
        <v>0.59810868448897936</v>
      </c>
      <c r="EV9">
        <f t="shared" si="27"/>
        <v>38.438680908141862</v>
      </c>
      <c r="EW9">
        <f t="shared" si="28"/>
        <v>61785.413553888211</v>
      </c>
      <c r="EX9">
        <f t="shared" si="28"/>
        <v>0.62881411402061616</v>
      </c>
      <c r="EY9">
        <f t="shared" si="29"/>
        <v>40.323974621323195</v>
      </c>
      <c r="EZ9">
        <f t="shared" si="30"/>
        <v>132612.01169612003</v>
      </c>
      <c r="FA9">
        <f t="shared" si="30"/>
        <v>1.419986647089555</v>
      </c>
      <c r="FB9">
        <f t="shared" si="84"/>
        <v>7.3250774651487198</v>
      </c>
      <c r="FC9">
        <f t="shared" si="31"/>
        <v>276957.66028537019</v>
      </c>
      <c r="FD9">
        <f t="shared" si="31"/>
        <v>3.0192291098766226</v>
      </c>
      <c r="FE9">
        <f t="shared" si="32"/>
        <v>16.049999877394161</v>
      </c>
      <c r="FF9">
        <f t="shared" si="33"/>
        <v>304067.87684682012</v>
      </c>
      <c r="FG9">
        <f t="shared" si="33"/>
        <v>3.0946166996972408</v>
      </c>
      <c r="FH9">
        <f t="shared" si="34"/>
        <v>16.419557316069184</v>
      </c>
      <c r="FI9">
        <f t="shared" si="35"/>
        <v>129854.26787239662</v>
      </c>
      <c r="FJ9">
        <f t="shared" si="35"/>
        <v>1.3904571998268587</v>
      </c>
      <c r="FK9">
        <f t="shared" si="36"/>
        <v>7.3089272651984905</v>
      </c>
      <c r="FL9">
        <f t="shared" si="37"/>
        <v>264110.12745269504</v>
      </c>
      <c r="FM9">
        <f t="shared" si="37"/>
        <v>2.8791728822260101</v>
      </c>
      <c r="FN9">
        <f t="shared" si="38"/>
        <v>15.695260597081301</v>
      </c>
      <c r="FO9">
        <f t="shared" si="39"/>
        <v>288993.75739401439</v>
      </c>
      <c r="FP9">
        <f t="shared" si="39"/>
        <v>2.9412015403070768</v>
      </c>
      <c r="FQ9">
        <f t="shared" si="40"/>
        <v>16.004665243375332</v>
      </c>
    </row>
    <row r="10" spans="1:173" x14ac:dyDescent="0.3">
      <c r="A10" t="s">
        <v>6</v>
      </c>
      <c r="B10" s="10">
        <v>17703650.381901301</v>
      </c>
      <c r="C10" s="10">
        <v>449376053.31422001</v>
      </c>
      <c r="D10" s="5">
        <v>418764168</v>
      </c>
      <c r="E10" s="5">
        <v>431687261</v>
      </c>
      <c r="F10" s="5">
        <v>4033719</v>
      </c>
      <c r="G10">
        <f t="shared" si="0"/>
        <v>3630.3471</v>
      </c>
      <c r="H10">
        <f t="shared" si="41"/>
        <v>2.0506206469776179E-2</v>
      </c>
      <c r="I10" s="5">
        <v>21804598</v>
      </c>
      <c r="J10">
        <f t="shared" si="42"/>
        <v>19624.138200000001</v>
      </c>
      <c r="K10">
        <f t="shared" si="1"/>
        <v>0.11084797641542922</v>
      </c>
      <c r="L10">
        <f t="shared" si="43"/>
        <v>17770879</v>
      </c>
      <c r="M10">
        <f t="shared" si="43"/>
        <v>15993.791100000002</v>
      </c>
      <c r="N10">
        <f t="shared" si="43"/>
        <v>9.0341769945653044E-2</v>
      </c>
      <c r="O10" s="5">
        <v>408297050</v>
      </c>
      <c r="P10">
        <f t="shared" si="44"/>
        <v>367467.34499999997</v>
      </c>
      <c r="Q10">
        <f t="shared" si="2"/>
        <v>2.0756586188330242</v>
      </c>
      <c r="R10">
        <f t="shared" si="45"/>
        <v>404263331</v>
      </c>
      <c r="S10">
        <f t="shared" si="45"/>
        <v>363836.99789999996</v>
      </c>
      <c r="T10">
        <f t="shared" si="45"/>
        <v>2.0551524123632481</v>
      </c>
      <c r="U10">
        <v>119433.08434510299</v>
      </c>
      <c r="V10">
        <f t="shared" si="59"/>
        <v>2.6577536445092025E-2</v>
      </c>
      <c r="W10">
        <v>82975.019716262395</v>
      </c>
      <c r="X10">
        <f t="shared" si="60"/>
        <v>1.9814259685241836E-2</v>
      </c>
      <c r="Y10">
        <v>93832.620428744805</v>
      </c>
      <c r="Z10">
        <f t="shared" si="61"/>
        <v>2.1736249573680332E-2</v>
      </c>
      <c r="AA10" s="24">
        <v>1030676.64429277</v>
      </c>
      <c r="AB10">
        <f t="shared" si="62"/>
        <v>0.22935726919388905</v>
      </c>
      <c r="AC10">
        <v>868263.60080988996</v>
      </c>
      <c r="AD10">
        <f t="shared" si="63"/>
        <v>0.20733951640530285</v>
      </c>
      <c r="AE10">
        <v>906132.56153361697</v>
      </c>
      <c r="AF10">
        <f t="shared" si="64"/>
        <v>0.20990486479368614</v>
      </c>
      <c r="AG10">
        <f t="shared" si="65"/>
        <v>911243.55994766694</v>
      </c>
      <c r="AH10">
        <f t="shared" si="65"/>
        <v>0.20277973274879701</v>
      </c>
      <c r="AI10">
        <f t="shared" si="65"/>
        <v>785288.58109362761</v>
      </c>
      <c r="AJ10">
        <f t="shared" si="65"/>
        <v>0.18752525672006101</v>
      </c>
      <c r="AK10">
        <f t="shared" si="65"/>
        <v>812299.94110487215</v>
      </c>
      <c r="AL10">
        <f t="shared" si="65"/>
        <v>0.1881686152200058</v>
      </c>
      <c r="AM10" s="21">
        <v>34463492.2975621</v>
      </c>
      <c r="AN10">
        <f t="shared" si="66"/>
        <v>7.669187542012609</v>
      </c>
      <c r="AO10">
        <v>26159051.884412199</v>
      </c>
      <c r="AP10">
        <f t="shared" si="67"/>
        <v>6.2467264115138432</v>
      </c>
      <c r="AQ10">
        <v>27055777.7931071</v>
      </c>
      <c r="AR10">
        <f t="shared" si="68"/>
        <v>6.2674487383372428</v>
      </c>
      <c r="AS10">
        <f t="shared" si="46"/>
        <v>34344059.213216998</v>
      </c>
      <c r="AT10">
        <f t="shared" si="46"/>
        <v>7.6426100055675166</v>
      </c>
      <c r="AU10">
        <f t="shared" si="46"/>
        <v>26076076.864695936</v>
      </c>
      <c r="AV10">
        <f t="shared" si="46"/>
        <v>6.2269121518286017</v>
      </c>
      <c r="AW10">
        <f t="shared" si="46"/>
        <v>26961945.172678355</v>
      </c>
      <c r="AX10">
        <f t="shared" si="46"/>
        <v>6.2457124887635622</v>
      </c>
      <c r="AZ10" t="s">
        <v>6</v>
      </c>
      <c r="BA10" s="10">
        <v>17703650.381901301</v>
      </c>
      <c r="BB10" s="10">
        <v>449376053.31422001</v>
      </c>
      <c r="BC10" s="5">
        <v>418764168</v>
      </c>
      <c r="BD10" s="5">
        <v>431687261</v>
      </c>
      <c r="BE10" s="5">
        <v>11961703</v>
      </c>
      <c r="BF10">
        <f t="shared" si="47"/>
        <v>10765.5327</v>
      </c>
      <c r="BG10">
        <f t="shared" si="48"/>
        <v>6.080967748327068E-2</v>
      </c>
      <c r="BH10" s="5">
        <v>36232990</v>
      </c>
      <c r="BI10">
        <f t="shared" si="49"/>
        <v>32609.690999999999</v>
      </c>
      <c r="BJ10">
        <f t="shared" si="5"/>
        <v>0.18419755415717742</v>
      </c>
      <c r="BK10">
        <f t="shared" si="50"/>
        <v>24271287</v>
      </c>
      <c r="BL10">
        <f t="shared" si="50"/>
        <v>21844.158299999999</v>
      </c>
      <c r="BM10">
        <f t="shared" si="50"/>
        <v>0.12338787667390674</v>
      </c>
      <c r="BN10" s="5">
        <v>424065275</v>
      </c>
      <c r="BO10">
        <f t="shared" si="51"/>
        <v>381658.7475</v>
      </c>
      <c r="BP10">
        <f t="shared" si="6"/>
        <v>2.155819502006068</v>
      </c>
      <c r="BQ10">
        <f t="shared" si="52"/>
        <v>412103572</v>
      </c>
      <c r="BR10">
        <f t="shared" si="52"/>
        <v>370893.21480000002</v>
      </c>
      <c r="BS10">
        <f t="shared" si="52"/>
        <v>2.0950098245227973</v>
      </c>
      <c r="BT10" s="10">
        <v>576642.833326836</v>
      </c>
      <c r="BU10">
        <f t="shared" si="69"/>
        <v>0.12832077478851026</v>
      </c>
      <c r="BV10" s="5">
        <v>468429.01146122301</v>
      </c>
      <c r="BW10">
        <f t="shared" si="70"/>
        <v>0.11185985985821571</v>
      </c>
      <c r="BX10" s="5">
        <v>505101.71290349303</v>
      </c>
      <c r="BY10">
        <f t="shared" si="71"/>
        <v>0.11700639757898554</v>
      </c>
      <c r="BZ10" s="21">
        <v>2737194.0606797501</v>
      </c>
      <c r="CA10">
        <f t="shared" si="72"/>
        <v>0.60910990705724255</v>
      </c>
      <c r="CB10">
        <v>2182898.3226623302</v>
      </c>
      <c r="CC10">
        <f t="shared" si="73"/>
        <v>0.52127151496455881</v>
      </c>
      <c r="CD10">
        <v>2281694.2245307602</v>
      </c>
      <c r="CE10">
        <f t="shared" si="74"/>
        <v>0.52855259598006998</v>
      </c>
      <c r="CF10">
        <f t="shared" si="75"/>
        <v>2160551.2273529139</v>
      </c>
      <c r="CG10">
        <f t="shared" si="75"/>
        <v>0.48078913226873232</v>
      </c>
      <c r="CH10">
        <f t="shared" si="75"/>
        <v>1714469.3112011072</v>
      </c>
      <c r="CI10">
        <f t="shared" si="75"/>
        <v>0.40941165510634309</v>
      </c>
      <c r="CJ10">
        <f t="shared" si="75"/>
        <v>1776592.5116272671</v>
      </c>
      <c r="CK10">
        <f t="shared" si="75"/>
        <v>0.41154619840108442</v>
      </c>
      <c r="CL10" s="21">
        <v>36442083.252032802</v>
      </c>
      <c r="CM10">
        <f t="shared" si="76"/>
        <v>8.1094849143087693</v>
      </c>
      <c r="CN10">
        <v>28857875.660977401</v>
      </c>
      <c r="CO10">
        <f t="shared" si="77"/>
        <v>6.8911998366052662</v>
      </c>
      <c r="CP10">
        <v>29886299.725628</v>
      </c>
      <c r="CQ10">
        <f t="shared" si="78"/>
        <v>6.9231368228000596</v>
      </c>
      <c r="CR10">
        <f t="shared" si="79"/>
        <v>35865440.418705963</v>
      </c>
      <c r="CS10">
        <f t="shared" si="79"/>
        <v>7.981164139520259</v>
      </c>
      <c r="CT10">
        <f t="shared" si="79"/>
        <v>28389446.649516176</v>
      </c>
      <c r="CU10">
        <f t="shared" si="79"/>
        <v>6.7793399767470506</v>
      </c>
      <c r="CV10">
        <f t="shared" si="79"/>
        <v>29381198.012724508</v>
      </c>
      <c r="CW10">
        <f t="shared" si="79"/>
        <v>6.8061304252210739</v>
      </c>
      <c r="CZ10" t="s">
        <v>6</v>
      </c>
      <c r="DA10" s="10">
        <v>17703650.381901301</v>
      </c>
      <c r="DB10" s="10">
        <v>449376053.31422001</v>
      </c>
      <c r="DC10" s="5">
        <v>418764168</v>
      </c>
      <c r="DD10" s="5">
        <v>431687261</v>
      </c>
      <c r="DE10">
        <f t="shared" si="9"/>
        <v>7927984</v>
      </c>
      <c r="DF10">
        <f t="shared" si="9"/>
        <v>7135.1855999999998</v>
      </c>
      <c r="DG10">
        <f t="shared" si="9"/>
        <v>4.0303471013494505E-2</v>
      </c>
      <c r="DH10">
        <f t="shared" si="10"/>
        <v>66.278054220205945</v>
      </c>
      <c r="DI10">
        <f t="shared" si="11"/>
        <v>14428392</v>
      </c>
      <c r="DJ10">
        <f t="shared" si="11"/>
        <v>12985.552799999998</v>
      </c>
      <c r="DK10">
        <f t="shared" si="11"/>
        <v>7.3349577741748204E-2</v>
      </c>
      <c r="DL10">
        <f t="shared" si="12"/>
        <v>39.821146419326695</v>
      </c>
      <c r="DM10">
        <f t="shared" si="13"/>
        <v>6500408</v>
      </c>
      <c r="DN10">
        <f t="shared" si="13"/>
        <v>5850.367199999997</v>
      </c>
      <c r="DO10">
        <f t="shared" si="13"/>
        <v>3.3046106728253699E-2</v>
      </c>
      <c r="DP10">
        <f t="shared" si="14"/>
        <v>26.782296299326845</v>
      </c>
      <c r="DQ10">
        <f t="shared" si="15"/>
        <v>15768225</v>
      </c>
      <c r="DR10">
        <f t="shared" si="15"/>
        <v>14191.402500000026</v>
      </c>
      <c r="DS10">
        <f t="shared" si="15"/>
        <v>8.0160883173043818E-2</v>
      </c>
      <c r="DT10">
        <f t="shared" si="16"/>
        <v>3.7183485490529806</v>
      </c>
      <c r="DU10">
        <f t="shared" si="17"/>
        <v>7840241</v>
      </c>
      <c r="DV10">
        <f t="shared" si="17"/>
        <v>7056.2169000000576</v>
      </c>
      <c r="DW10">
        <f t="shared" si="17"/>
        <v>3.9857412159549188E-2</v>
      </c>
      <c r="DX10">
        <f t="shared" si="18"/>
        <v>1.9024928519668367</v>
      </c>
      <c r="DY10">
        <f t="shared" si="53"/>
        <v>457209.74898173299</v>
      </c>
      <c r="DZ10">
        <f t="shared" si="54"/>
        <v>0.10174323834341822</v>
      </c>
      <c r="EA10">
        <f t="shared" si="80"/>
        <v>79.288204510224205</v>
      </c>
      <c r="EB10">
        <f t="shared" si="55"/>
        <v>385453.9917449606</v>
      </c>
      <c r="EC10">
        <f t="shared" si="56"/>
        <v>9.2045600172973877E-2</v>
      </c>
      <c r="ED10">
        <f t="shared" si="81"/>
        <v>82.286532711236404</v>
      </c>
      <c r="EE10">
        <f t="shared" si="57"/>
        <v>411269.09247474821</v>
      </c>
      <c r="EF10">
        <f t="shared" si="58"/>
        <v>9.52701480053052E-2</v>
      </c>
      <c r="EG10">
        <f t="shared" si="82"/>
        <v>81.423024703408018</v>
      </c>
      <c r="EH10">
        <f t="shared" si="19"/>
        <v>1706517.4163869801</v>
      </c>
      <c r="EI10">
        <f t="shared" si="19"/>
        <v>0.3797526378633535</v>
      </c>
      <c r="EJ10">
        <f t="shared" si="83"/>
        <v>62.345503408084504</v>
      </c>
      <c r="EK10">
        <f t="shared" si="20"/>
        <v>1314634.7218524404</v>
      </c>
      <c r="EL10">
        <f t="shared" si="20"/>
        <v>0.31393199855925596</v>
      </c>
      <c r="EM10">
        <f t="shared" si="21"/>
        <v>60.224276513670652</v>
      </c>
      <c r="EN10">
        <f t="shared" si="22"/>
        <v>1375561.6629971433</v>
      </c>
      <c r="EO10">
        <f t="shared" si="22"/>
        <v>0.31864773118638384</v>
      </c>
      <c r="EP10">
        <f t="shared" si="23"/>
        <v>60.286853874122116</v>
      </c>
      <c r="EQ10">
        <f t="shared" si="24"/>
        <v>1249307.667405247</v>
      </c>
      <c r="ER10">
        <f t="shared" si="24"/>
        <v>0.27800939951993531</v>
      </c>
      <c r="ES10">
        <f t="shared" si="25"/>
        <v>57.823561486939909</v>
      </c>
      <c r="ET10">
        <f t="shared" si="26"/>
        <v>929180.73010747961</v>
      </c>
      <c r="EU10">
        <f t="shared" si="26"/>
        <v>0.22188639838628207</v>
      </c>
      <c r="EV10">
        <f t="shared" si="27"/>
        <v>54.196404918821358</v>
      </c>
      <c r="EW10">
        <f t="shared" si="28"/>
        <v>964292.57052239496</v>
      </c>
      <c r="EX10">
        <f t="shared" si="28"/>
        <v>0.22337758318107861</v>
      </c>
      <c r="EY10">
        <f t="shared" si="29"/>
        <v>54.277644660291436</v>
      </c>
      <c r="EZ10">
        <f t="shared" si="30"/>
        <v>1978590.9544707015</v>
      </c>
      <c r="FA10">
        <f t="shared" si="30"/>
        <v>0.44029737229616028</v>
      </c>
      <c r="FB10">
        <f t="shared" si="84"/>
        <v>5.4294123109999033</v>
      </c>
      <c r="FC10">
        <f t="shared" si="31"/>
        <v>2698823.7765652016</v>
      </c>
      <c r="FD10">
        <f t="shared" si="31"/>
        <v>0.64447342509142302</v>
      </c>
      <c r="FE10">
        <f t="shared" si="32"/>
        <v>9.3521221321728873</v>
      </c>
      <c r="FF10">
        <f t="shared" si="33"/>
        <v>2830521.9325208999</v>
      </c>
      <c r="FG10">
        <f t="shared" si="33"/>
        <v>0.65568808446281679</v>
      </c>
      <c r="FH10">
        <f t="shared" si="34"/>
        <v>9.4709681643648924</v>
      </c>
      <c r="FI10">
        <f t="shared" si="35"/>
        <v>1521381.2054889649</v>
      </c>
      <c r="FJ10">
        <f t="shared" si="35"/>
        <v>0.33855413395274248</v>
      </c>
      <c r="FK10">
        <f t="shared" si="36"/>
        <v>4.2419141873843564</v>
      </c>
      <c r="FL10">
        <f t="shared" si="37"/>
        <v>2313369.78482024</v>
      </c>
      <c r="FM10">
        <f t="shared" si="37"/>
        <v>0.55242782491844888</v>
      </c>
      <c r="FN10">
        <f t="shared" si="38"/>
        <v>8.1486962862647552</v>
      </c>
      <c r="FO10">
        <f t="shared" si="39"/>
        <v>2419252.8400461525</v>
      </c>
      <c r="FP10">
        <f t="shared" si="39"/>
        <v>0.5604179364575117</v>
      </c>
      <c r="FQ10">
        <f t="shared" si="40"/>
        <v>8.234017002977259</v>
      </c>
    </row>
    <row r="11" spans="1:173" x14ac:dyDescent="0.3">
      <c r="A11" s="1" t="s">
        <v>7</v>
      </c>
      <c r="B11" s="11">
        <v>147274105.256735</v>
      </c>
      <c r="C11" s="11">
        <v>7870443909.0828505</v>
      </c>
      <c r="D11" s="1">
        <v>7577500748</v>
      </c>
      <c r="E11" s="1">
        <v>7875952969</v>
      </c>
      <c r="F11" s="1">
        <v>176189593</v>
      </c>
      <c r="G11" s="1">
        <f t="shared" si="0"/>
        <v>158570.63370000001</v>
      </c>
      <c r="H11" s="1">
        <f>(G11/B11)*100</f>
        <v>0.1076704105067027</v>
      </c>
      <c r="I11" s="1">
        <v>479043229</v>
      </c>
      <c r="J11" s="1">
        <f t="shared" si="42"/>
        <v>431138.90610000002</v>
      </c>
      <c r="K11" s="1">
        <f t="shared" si="1"/>
        <v>0.2927459008142802</v>
      </c>
      <c r="L11" s="1">
        <f t="shared" si="43"/>
        <v>302853636</v>
      </c>
      <c r="M11" s="1">
        <f t="shared" si="43"/>
        <v>272568.27240000002</v>
      </c>
      <c r="N11" s="1">
        <f t="shared" si="43"/>
        <v>0.1850754903075775</v>
      </c>
      <c r="O11" s="1">
        <v>4367806050</v>
      </c>
      <c r="P11" s="1">
        <f t="shared" si="44"/>
        <v>3931025.4449999998</v>
      </c>
      <c r="Q11" s="1">
        <f t="shared" si="2"/>
        <v>2.6691898335741069</v>
      </c>
      <c r="R11" s="1">
        <f t="shared" si="45"/>
        <v>4191616457</v>
      </c>
      <c r="S11" s="1">
        <f t="shared" si="45"/>
        <v>3772454.8112999997</v>
      </c>
      <c r="T11" s="1">
        <f t="shared" si="45"/>
        <v>2.5615194230674043</v>
      </c>
      <c r="U11" s="1">
        <v>13616472.7420283</v>
      </c>
      <c r="V11" s="1">
        <f>(U11/C11)*100</f>
        <v>0.17300768418302645</v>
      </c>
      <c r="W11" s="1">
        <v>10526341.7506225</v>
      </c>
      <c r="X11" s="1">
        <f t="shared" si="60"/>
        <v>0.13891574677047461</v>
      </c>
      <c r="Y11" s="1">
        <v>10963287.762599301</v>
      </c>
      <c r="Z11" s="1">
        <f t="shared" si="61"/>
        <v>0.13919950773895107</v>
      </c>
      <c r="AA11" s="11">
        <v>46720324.120561399</v>
      </c>
      <c r="AB11" s="1">
        <f t="shared" si="62"/>
        <v>0.59361739515917289</v>
      </c>
      <c r="AC11" s="1">
        <v>36190390.792380601</v>
      </c>
      <c r="AD11" s="1">
        <f>(AC11/D11)*100</f>
        <v>0.47760326255240115</v>
      </c>
      <c r="AE11" s="1">
        <v>37636473.846892498</v>
      </c>
      <c r="AF11" s="1">
        <f t="shared" si="64"/>
        <v>0.47786564997316328</v>
      </c>
      <c r="AG11" s="1">
        <f t="shared" si="65"/>
        <v>33103851.378533099</v>
      </c>
      <c r="AH11" s="1">
        <f t="shared" si="65"/>
        <v>0.42060971097614641</v>
      </c>
      <c r="AI11" s="1">
        <f t="shared" si="65"/>
        <v>25664049.041758101</v>
      </c>
      <c r="AJ11" s="1">
        <f t="shared" si="65"/>
        <v>0.33868751578192657</v>
      </c>
      <c r="AK11" s="1">
        <f t="shared" si="65"/>
        <v>26673186.084293198</v>
      </c>
      <c r="AL11" s="1">
        <f t="shared" si="65"/>
        <v>0.33866614223421221</v>
      </c>
      <c r="AM11" s="11">
        <v>955564432.50973499</v>
      </c>
      <c r="AN11" s="1">
        <f t="shared" si="66"/>
        <v>12.141175816105749</v>
      </c>
      <c r="AO11" s="1">
        <v>755260930.80752695</v>
      </c>
      <c r="AP11" s="1">
        <f t="shared" si="67"/>
        <v>9.9671508578454446</v>
      </c>
      <c r="AQ11" s="1">
        <v>769935473.63639998</v>
      </c>
      <c r="AR11" s="1">
        <f t="shared" si="68"/>
        <v>9.7757754098696417</v>
      </c>
      <c r="AS11" s="1">
        <f>AM11-U11</f>
        <v>941947959.76770663</v>
      </c>
      <c r="AT11" s="1">
        <f t="shared" si="46"/>
        <v>11.968168131922722</v>
      </c>
      <c r="AU11" s="1">
        <f t="shared" si="46"/>
        <v>744734589.05690444</v>
      </c>
      <c r="AV11" s="1">
        <f>AP11-X11</f>
        <v>9.8282351110749708</v>
      </c>
      <c r="AW11" s="1">
        <f>AQ11-Y11</f>
        <v>758972185.87380064</v>
      </c>
      <c r="AX11" s="1">
        <f t="shared" si="46"/>
        <v>9.6365759021306907</v>
      </c>
      <c r="AZ11" s="1" t="s">
        <v>7</v>
      </c>
      <c r="BA11" s="11">
        <v>147274105.256735</v>
      </c>
      <c r="BB11" s="11">
        <v>7870443909.0828505</v>
      </c>
      <c r="BC11" s="1">
        <v>7577500748</v>
      </c>
      <c r="BD11" s="1">
        <v>7875952969</v>
      </c>
      <c r="BE11" s="1">
        <v>260006041</v>
      </c>
      <c r="BF11" s="1">
        <f t="shared" si="47"/>
        <v>234005.4369</v>
      </c>
      <c r="BG11" s="1">
        <f t="shared" si="48"/>
        <v>0.15889109391774675</v>
      </c>
      <c r="BH11" s="1">
        <v>693734307</v>
      </c>
      <c r="BI11" s="1">
        <f t="shared" si="49"/>
        <v>624360.8763</v>
      </c>
      <c r="BJ11" s="1">
        <f t="shared" si="5"/>
        <v>0.4239447764504054</v>
      </c>
      <c r="BK11" s="1">
        <f t="shared" si="50"/>
        <v>433728266</v>
      </c>
      <c r="BL11" s="1">
        <f t="shared" si="50"/>
        <v>390355.43940000003</v>
      </c>
      <c r="BM11" s="1">
        <f t="shared" si="50"/>
        <v>0.26505368253265865</v>
      </c>
      <c r="BN11" s="1">
        <v>4507982376</v>
      </c>
      <c r="BO11" s="1">
        <f t="shared" si="51"/>
        <v>4057184.1384000001</v>
      </c>
      <c r="BP11" s="1">
        <f t="shared" si="6"/>
        <v>2.7548523423906257</v>
      </c>
      <c r="BQ11" s="1">
        <f t="shared" si="52"/>
        <v>4247976335</v>
      </c>
      <c r="BR11" s="1">
        <f t="shared" si="52"/>
        <v>3823178.7015</v>
      </c>
      <c r="BS11" s="1">
        <f t="shared" si="52"/>
        <v>2.5959612484728791</v>
      </c>
      <c r="BT11" s="11">
        <v>34466061.069032103</v>
      </c>
      <c r="BU11" s="1">
        <f t="shared" si="69"/>
        <v>0.43791762532297196</v>
      </c>
      <c r="BV11" s="1">
        <v>26903397.283216901</v>
      </c>
      <c r="BW11" s="1">
        <f t="shared" si="70"/>
        <v>0.35504314915861623</v>
      </c>
      <c r="BX11" s="1">
        <v>28023532.1731482</v>
      </c>
      <c r="BY11" s="1">
        <f t="shared" si="71"/>
        <v>0.35581131938509164</v>
      </c>
      <c r="BZ11" s="11">
        <v>120721403.12961601</v>
      </c>
      <c r="CA11" s="1">
        <f t="shared" si="72"/>
        <v>1.5338576136766315</v>
      </c>
      <c r="CB11" s="1">
        <v>94325806.081868395</v>
      </c>
      <c r="CC11" s="1">
        <f t="shared" si="73"/>
        <v>1.2448142101043629</v>
      </c>
      <c r="CD11" s="1">
        <v>96986795.9227698</v>
      </c>
      <c r="CE11" s="1">
        <f t="shared" si="74"/>
        <v>1.2314293432745587</v>
      </c>
      <c r="CF11" s="1">
        <f>BZ11-BT11</f>
        <v>86255342.060583904</v>
      </c>
      <c r="CG11" s="1">
        <f t="shared" si="75"/>
        <v>1.0959399883536596</v>
      </c>
      <c r="CH11" s="1">
        <f t="shared" si="75"/>
        <v>67422408.798651487</v>
      </c>
      <c r="CI11" s="1">
        <f t="shared" si="75"/>
        <v>0.88977106094574665</v>
      </c>
      <c r="CJ11" s="1">
        <f t="shared" si="75"/>
        <v>68963263.7496216</v>
      </c>
      <c r="CK11" s="1">
        <f t="shared" si="75"/>
        <v>0.87561802388946708</v>
      </c>
      <c r="CL11" s="11">
        <v>1012429421.2304699</v>
      </c>
      <c r="CM11" s="1">
        <f t="shared" si="76"/>
        <v>12.863688921816472</v>
      </c>
      <c r="CN11" s="1">
        <v>815759533.52376401</v>
      </c>
      <c r="CO11" s="1">
        <f t="shared" si="77"/>
        <v>10.765548703364693</v>
      </c>
      <c r="CP11" s="1">
        <v>832547259.34616303</v>
      </c>
      <c r="CQ11" s="1">
        <f t="shared" si="78"/>
        <v>10.570749503242279</v>
      </c>
      <c r="CR11" s="1">
        <f t="shared" si="79"/>
        <v>977963360.16143787</v>
      </c>
      <c r="CS11" s="1">
        <f t="shared" si="79"/>
        <v>12.425771296493499</v>
      </c>
      <c r="CT11" s="1">
        <f t="shared" si="79"/>
        <v>788856136.24054706</v>
      </c>
      <c r="CU11" s="1">
        <f t="shared" si="79"/>
        <v>10.410505554206077</v>
      </c>
      <c r="CV11" s="1">
        <f t="shared" si="79"/>
        <v>804523727.17301488</v>
      </c>
      <c r="CW11" s="1">
        <f t="shared" si="79"/>
        <v>10.214938183857187</v>
      </c>
      <c r="CZ11" s="1" t="s">
        <v>7</v>
      </c>
      <c r="DA11" s="11">
        <v>147274105.256735</v>
      </c>
      <c r="DB11" s="11">
        <v>7870443909.0828505</v>
      </c>
      <c r="DC11" s="1">
        <v>7577500748</v>
      </c>
      <c r="DD11" s="1">
        <v>7875952969</v>
      </c>
      <c r="DE11" s="1">
        <f t="shared" si="9"/>
        <v>83816448</v>
      </c>
      <c r="DF11" s="1">
        <f t="shared" si="9"/>
        <v>75434.803199999995</v>
      </c>
      <c r="DG11" s="1">
        <f t="shared" si="9"/>
        <v>5.1220683411044049E-2</v>
      </c>
      <c r="DH11" s="1">
        <f t="shared" si="10"/>
        <v>32.236346385505712</v>
      </c>
      <c r="DI11" s="1">
        <f t="shared" si="11"/>
        <v>214691078</v>
      </c>
      <c r="DJ11" s="1">
        <f t="shared" si="11"/>
        <v>193221.97019999998</v>
      </c>
      <c r="DK11" s="1">
        <f t="shared" si="11"/>
        <v>0.1311988756361252</v>
      </c>
      <c r="DL11" s="1">
        <f t="shared" si="12"/>
        <v>30.947161735220323</v>
      </c>
      <c r="DM11" s="1">
        <f t="shared" si="13"/>
        <v>130874630</v>
      </c>
      <c r="DN11" s="1">
        <f t="shared" si="13"/>
        <v>117787.16700000002</v>
      </c>
      <c r="DO11" s="1">
        <f t="shared" si="13"/>
        <v>7.9978192225081152E-2</v>
      </c>
      <c r="DP11" s="1">
        <f t="shared" si="14"/>
        <v>30.174337311924205</v>
      </c>
      <c r="DQ11" s="1">
        <f t="shared" si="15"/>
        <v>140176326</v>
      </c>
      <c r="DR11" s="1">
        <f t="shared" si="15"/>
        <v>126158.69340000022</v>
      </c>
      <c r="DS11" s="1">
        <f t="shared" si="15"/>
        <v>8.5662508816518823E-2</v>
      </c>
      <c r="DT11" s="1">
        <f t="shared" si="16"/>
        <v>3.1095136206894485</v>
      </c>
      <c r="DU11" s="1">
        <f t="shared" si="17"/>
        <v>56359878</v>
      </c>
      <c r="DV11" s="1">
        <f t="shared" si="17"/>
        <v>50723.890200000256</v>
      </c>
      <c r="DW11" s="1">
        <f t="shared" si="17"/>
        <v>3.4441825405474802E-2</v>
      </c>
      <c r="DX11" s="1">
        <f t="shared" si="18"/>
        <v>1.3267465154087268</v>
      </c>
      <c r="DY11">
        <f t="shared" si="53"/>
        <v>20849588.327003803</v>
      </c>
      <c r="DZ11">
        <f t="shared" si="54"/>
        <v>0.26490994113994548</v>
      </c>
      <c r="EA11">
        <f t="shared" si="80"/>
        <v>60.493098660865662</v>
      </c>
      <c r="EB11">
        <f t="shared" si="55"/>
        <v>16377055.532594401</v>
      </c>
      <c r="EC11">
        <f t="shared" si="56"/>
        <v>0.21612740238814163</v>
      </c>
      <c r="ED11">
        <f t="shared" si="81"/>
        <v>60.873559425191523</v>
      </c>
      <c r="EE11">
        <f t="shared" si="57"/>
        <v>17060244.410548899</v>
      </c>
      <c r="EF11">
        <f t="shared" si="58"/>
        <v>0.21661181164614057</v>
      </c>
      <c r="EG11">
        <f t="shared" si="82"/>
        <v>60.878280100949631</v>
      </c>
      <c r="EH11" s="1">
        <f t="shared" si="19"/>
        <v>74001079.009054601</v>
      </c>
      <c r="EI11" s="1">
        <f t="shared" si="19"/>
        <v>0.94024021851745865</v>
      </c>
      <c r="EJ11" s="1">
        <f t="shared" si="83"/>
        <v>61.299054758004445</v>
      </c>
      <c r="EK11" s="1">
        <f t="shared" si="20"/>
        <v>58135415.289487794</v>
      </c>
      <c r="EL11" s="1">
        <f t="shared" si="20"/>
        <v>0.76721094755196173</v>
      </c>
      <c r="EM11" s="1">
        <f t="shared" si="21"/>
        <v>61.632566637204455</v>
      </c>
      <c r="EN11" s="1">
        <f t="shared" si="22"/>
        <v>59350322.075877301</v>
      </c>
      <c r="EO11" s="1">
        <f t="shared" si="22"/>
        <v>0.75356369330139539</v>
      </c>
      <c r="EP11" s="1">
        <f t="shared" si="23"/>
        <v>61.194229081593463</v>
      </c>
      <c r="EQ11" s="1">
        <f t="shared" si="24"/>
        <v>53151490.682050809</v>
      </c>
      <c r="ER11" s="1">
        <f t="shared" si="24"/>
        <v>0.67533027737751317</v>
      </c>
      <c r="ES11" s="1">
        <f t="shared" si="25"/>
        <v>61.621100110783104</v>
      </c>
      <c r="ET11" s="1">
        <f t="shared" si="26"/>
        <v>41758359.756893381</v>
      </c>
      <c r="EU11" s="1">
        <f t="shared" si="26"/>
        <v>0.55108354516382008</v>
      </c>
      <c r="EV11" s="1">
        <f t="shared" si="27"/>
        <v>61.935431410644867</v>
      </c>
      <c r="EW11" s="1">
        <f t="shared" si="28"/>
        <v>42290077.665328398</v>
      </c>
      <c r="EX11" s="1">
        <f t="shared" si="28"/>
        <v>0.53695188165525487</v>
      </c>
      <c r="EY11" s="1">
        <f t="shared" si="29"/>
        <v>61.322616369879171</v>
      </c>
      <c r="EZ11" s="1">
        <f t="shared" si="30"/>
        <v>56864988.720734954</v>
      </c>
      <c r="FA11" s="1">
        <f t="shared" si="30"/>
        <v>0.72251310571072302</v>
      </c>
      <c r="FB11" s="1">
        <f t="shared" si="84"/>
        <v>5.6166867070717181</v>
      </c>
      <c r="FC11" s="1">
        <f t="shared" si="31"/>
        <v>60498602.716237068</v>
      </c>
      <c r="FD11" s="1">
        <f t="shared" si="31"/>
        <v>0.79839784551924886</v>
      </c>
      <c r="FE11" s="1">
        <f t="shared" si="32"/>
        <v>7.4162299341947655</v>
      </c>
      <c r="FF11" s="1">
        <f t="shared" si="33"/>
        <v>62611785.70976305</v>
      </c>
      <c r="FG11" s="1">
        <f t="shared" si="33"/>
        <v>0.79497409337263747</v>
      </c>
      <c r="FH11" s="1">
        <f t="shared" si="34"/>
        <v>7.5205082963019949</v>
      </c>
      <c r="FI11" s="1">
        <f t="shared" si="35"/>
        <v>36015400.393731236</v>
      </c>
      <c r="FJ11" s="1">
        <f t="shared" si="35"/>
        <v>0.45760316457077721</v>
      </c>
      <c r="FK11" s="1">
        <f t="shared" si="36"/>
        <v>3.6826942461101866</v>
      </c>
      <c r="FL11" s="1">
        <f t="shared" si="37"/>
        <v>44121547.183642626</v>
      </c>
      <c r="FM11" s="1">
        <f t="shared" si="37"/>
        <v>0.58227044313110632</v>
      </c>
      <c r="FN11" s="1">
        <f t="shared" si="38"/>
        <v>5.5931043895928383</v>
      </c>
      <c r="FO11" s="1">
        <f t="shared" si="39"/>
        <v>45551541.299214244</v>
      </c>
      <c r="FP11" s="1">
        <f t="shared" si="39"/>
        <v>0.57836228172649662</v>
      </c>
      <c r="FQ11" s="1">
        <f t="shared" si="40"/>
        <v>5.661926399520369</v>
      </c>
    </row>
    <row r="12" spans="1:173" x14ac:dyDescent="0.3">
      <c r="B12" s="21"/>
      <c r="AA12" s="13"/>
      <c r="AM12" s="13"/>
      <c r="BA12" s="21"/>
      <c r="BZ12" s="13"/>
      <c r="CL12" s="13"/>
      <c r="DA12" s="21"/>
    </row>
    <row r="13" spans="1:173" x14ac:dyDescent="0.3">
      <c r="A13" t="s">
        <v>8</v>
      </c>
      <c r="B13" s="21">
        <v>5005791.5045610601</v>
      </c>
      <c r="C13" s="21">
        <v>348785497.78164297</v>
      </c>
      <c r="D13">
        <v>308991616</v>
      </c>
      <c r="E13">
        <v>316519566</v>
      </c>
      <c r="F13">
        <v>3821881</v>
      </c>
      <c r="G13">
        <f t="shared" ref="G13:G20" si="85">(F13*30*30)/1000000</f>
        <v>3439.6929</v>
      </c>
      <c r="H13">
        <f>(G13/B13)*100</f>
        <v>6.8714266202775348E-2</v>
      </c>
      <c r="I13">
        <v>28072522</v>
      </c>
      <c r="J13">
        <f t="shared" si="42"/>
        <v>25265.269799999998</v>
      </c>
      <c r="K13">
        <f t="shared" ref="K13:K20" si="86">(J13/B13)*100</f>
        <v>0.50472077746305222</v>
      </c>
      <c r="L13">
        <f t="shared" si="43"/>
        <v>24250641</v>
      </c>
      <c r="M13">
        <f t="shared" si="43"/>
        <v>21825.5769</v>
      </c>
      <c r="N13">
        <f t="shared" si="43"/>
        <v>0.4360065112602769</v>
      </c>
      <c r="O13">
        <v>262131530</v>
      </c>
      <c r="P13">
        <f t="shared" si="44"/>
        <v>235918.37700000001</v>
      </c>
      <c r="Q13">
        <f t="shared" ref="Q13:Q20" si="87">(P13/B13)*100</f>
        <v>4.7129085736999112</v>
      </c>
      <c r="R13">
        <f t="shared" si="45"/>
        <v>258309649</v>
      </c>
      <c r="S13">
        <f t="shared" si="45"/>
        <v>232478.68410000001</v>
      </c>
      <c r="T13">
        <f t="shared" si="45"/>
        <v>4.6441943074971359</v>
      </c>
      <c r="U13">
        <v>161614.675088352</v>
      </c>
      <c r="V13">
        <f t="shared" ref="V13:V20" si="88">(U13/C13)*100</f>
        <v>4.6336409087034576E-2</v>
      </c>
      <c r="W13">
        <v>111676.42171307201</v>
      </c>
      <c r="X13">
        <f t="shared" si="60"/>
        <v>3.6142217435786994E-2</v>
      </c>
      <c r="Y13">
        <v>113766.01297624801</v>
      </c>
      <c r="Z13">
        <f t="shared" si="61"/>
        <v>3.5942805815754215E-2</v>
      </c>
      <c r="AA13" s="21">
        <v>1001706.39356658</v>
      </c>
      <c r="AB13">
        <f t="shared" ref="AB13:AB20" si="89">(AA13/C13)*100</f>
        <v>0.28719840702599914</v>
      </c>
      <c r="AC13">
        <v>650446.85991277697</v>
      </c>
      <c r="AD13">
        <f t="shared" si="63"/>
        <v>0.21050631351524338</v>
      </c>
      <c r="AE13">
        <v>660616.08754423098</v>
      </c>
      <c r="AF13">
        <f t="shared" si="64"/>
        <v>0.20871255950863743</v>
      </c>
      <c r="AG13">
        <f t="shared" si="65"/>
        <v>840091.71847822797</v>
      </c>
      <c r="AH13">
        <f t="shared" si="65"/>
        <v>0.24086199793896457</v>
      </c>
      <c r="AI13">
        <f t="shared" si="65"/>
        <v>538770.43819970498</v>
      </c>
      <c r="AJ13">
        <f t="shared" si="65"/>
        <v>0.17436409607945638</v>
      </c>
      <c r="AK13">
        <f t="shared" si="65"/>
        <v>546850.07456798293</v>
      </c>
      <c r="AL13">
        <f t="shared" si="65"/>
        <v>0.17276975369288322</v>
      </c>
      <c r="AM13" s="21">
        <v>24202073.404309899</v>
      </c>
      <c r="AN13">
        <f t="shared" ref="AN13:AN20" si="90">(AM13/C13)*100</f>
        <v>6.9389563379901746</v>
      </c>
      <c r="AO13">
        <v>18509012.144328799</v>
      </c>
      <c r="AP13">
        <f t="shared" si="67"/>
        <v>5.9901340961719809</v>
      </c>
      <c r="AQ13">
        <v>18800513.842716601</v>
      </c>
      <c r="AR13">
        <f t="shared" si="68"/>
        <v>5.9397635603723149</v>
      </c>
      <c r="AS13">
        <f t="shared" si="46"/>
        <v>24040458.729221545</v>
      </c>
      <c r="AT13">
        <f t="shared" si="46"/>
        <v>6.89261992890314</v>
      </c>
      <c r="AU13">
        <f t="shared" si="46"/>
        <v>18397335.722615726</v>
      </c>
      <c r="AV13">
        <f t="shared" si="46"/>
        <v>5.9539918787361943</v>
      </c>
      <c r="AW13">
        <f t="shared" si="46"/>
        <v>18686747.829740353</v>
      </c>
      <c r="AX13">
        <f t="shared" si="46"/>
        <v>5.9038207545565609</v>
      </c>
      <c r="AZ13" t="s">
        <v>8</v>
      </c>
      <c r="BA13" s="21">
        <v>5005791.5045610601</v>
      </c>
      <c r="BB13" s="21">
        <v>348785497.78164297</v>
      </c>
      <c r="BC13">
        <v>308991616</v>
      </c>
      <c r="BD13">
        <v>316519566</v>
      </c>
      <c r="BE13">
        <v>11758740</v>
      </c>
      <c r="BF13">
        <f>(BE13*30*30)/1000000</f>
        <v>10582.866</v>
      </c>
      <c r="BG13">
        <f t="shared" ref="BG13:BG20" si="91">(BF13/BA13)*100</f>
        <v>0.21141244077699503</v>
      </c>
      <c r="BH13">
        <v>43519086</v>
      </c>
      <c r="BI13">
        <f t="shared" si="49"/>
        <v>39167.1774</v>
      </c>
      <c r="BJ13">
        <f t="shared" ref="BJ13:BJ20" si="92">(BI13/BA13)*100</f>
        <v>0.7824372502193222</v>
      </c>
      <c r="BK13">
        <f t="shared" si="50"/>
        <v>31760346</v>
      </c>
      <c r="BL13">
        <f t="shared" si="50"/>
        <v>28584.311399999999</v>
      </c>
      <c r="BM13">
        <f t="shared" si="50"/>
        <v>0.57102480944232714</v>
      </c>
      <c r="BN13">
        <v>271858535</v>
      </c>
      <c r="BO13">
        <f t="shared" si="51"/>
        <v>244672.68150000001</v>
      </c>
      <c r="BP13">
        <f t="shared" ref="BP13:BP20" si="93">(BO13/BA13)*100</f>
        <v>4.8877920959565513</v>
      </c>
      <c r="BQ13">
        <f t="shared" si="52"/>
        <v>260099795</v>
      </c>
      <c r="BR13">
        <f t="shared" si="52"/>
        <v>234089.8155</v>
      </c>
      <c r="BS13">
        <f t="shared" si="52"/>
        <v>4.6763796551795567</v>
      </c>
      <c r="BT13" s="21">
        <v>583718.28854749002</v>
      </c>
      <c r="BU13">
        <f t="shared" ref="BU13:BU20" si="94">(BT13/BB13)*100</f>
        <v>0.16735738505759967</v>
      </c>
      <c r="BV13">
        <v>376635.38440007198</v>
      </c>
      <c r="BW13">
        <f t="shared" si="70"/>
        <v>0.12189178116731554</v>
      </c>
      <c r="BX13">
        <v>380931.503460076</v>
      </c>
      <c r="BY13">
        <f t="shared" si="71"/>
        <v>0.12035006501306651</v>
      </c>
      <c r="BZ13" s="21">
        <v>2001506.63459937</v>
      </c>
      <c r="CA13">
        <f t="shared" ref="CA13:CA20" si="95">(BZ13/BB13)*100</f>
        <v>0.57385030264429526</v>
      </c>
      <c r="CB13">
        <v>1470636.0082345901</v>
      </c>
      <c r="CC13">
        <f t="shared" si="73"/>
        <v>0.47594689696518822</v>
      </c>
      <c r="CD13">
        <v>1485710.84459706</v>
      </c>
      <c r="CE13">
        <f t="shared" si="74"/>
        <v>0.46938989060697117</v>
      </c>
      <c r="CF13">
        <f t="shared" si="75"/>
        <v>1417788.3460518799</v>
      </c>
      <c r="CG13">
        <f t="shared" si="75"/>
        <v>0.40649291758669559</v>
      </c>
      <c r="CH13">
        <f t="shared" si="75"/>
        <v>1094000.623834518</v>
      </c>
      <c r="CI13">
        <f t="shared" si="75"/>
        <v>0.35405511579787269</v>
      </c>
      <c r="CJ13">
        <f t="shared" si="75"/>
        <v>1104779.3411369841</v>
      </c>
      <c r="CK13">
        <f t="shared" si="75"/>
        <v>0.34903982559390467</v>
      </c>
      <c r="CL13" s="21">
        <v>25542783.4968962</v>
      </c>
      <c r="CM13">
        <f t="shared" ref="CM13:CM20" si="96">(CL13/BB13)*100</f>
        <v>7.3233502136282196</v>
      </c>
      <c r="CN13">
        <v>20431106.018551402</v>
      </c>
      <c r="CO13">
        <f t="shared" si="77"/>
        <v>6.6121878266598015</v>
      </c>
      <c r="CP13">
        <v>20762631.9123521</v>
      </c>
      <c r="CQ13">
        <f t="shared" si="78"/>
        <v>6.5596677560059904</v>
      </c>
      <c r="CR13">
        <f t="shared" si="79"/>
        <v>24959065.20834871</v>
      </c>
      <c r="CS13">
        <f t="shared" si="79"/>
        <v>7.1559928285706196</v>
      </c>
      <c r="CT13">
        <f t="shared" si="79"/>
        <v>20054470.634151328</v>
      </c>
      <c r="CU13">
        <f t="shared" si="79"/>
        <v>6.4902960454924861</v>
      </c>
      <c r="CV13">
        <f t="shared" si="79"/>
        <v>20381700.408892024</v>
      </c>
      <c r="CW13">
        <f t="shared" si="79"/>
        <v>6.4393176909929242</v>
      </c>
      <c r="CZ13" t="s">
        <v>8</v>
      </c>
      <c r="DA13" s="21">
        <v>5005791.5045610601</v>
      </c>
      <c r="DB13" s="21">
        <v>348785497.78164297</v>
      </c>
      <c r="DC13">
        <v>308991616</v>
      </c>
      <c r="DD13">
        <v>316519566</v>
      </c>
      <c r="DE13">
        <f t="shared" ref="DE13:DG20" si="97">BE13-F13</f>
        <v>7936859</v>
      </c>
      <c r="DF13">
        <f t="shared" si="97"/>
        <v>7143.1731</v>
      </c>
      <c r="DG13">
        <f t="shared" si="97"/>
        <v>0.14269817457421968</v>
      </c>
      <c r="DH13">
        <f t="shared" ref="DH13:DH20" si="98">((BG13-H13)/BG13)*100</f>
        <v>67.497529497208035</v>
      </c>
      <c r="DI13">
        <f t="shared" ref="DI13:DK20" si="99">BH13-I13</f>
        <v>15446564</v>
      </c>
      <c r="DJ13">
        <f t="shared" si="99"/>
        <v>13901.907600000002</v>
      </c>
      <c r="DK13">
        <f t="shared" si="99"/>
        <v>0.27771647275626998</v>
      </c>
      <c r="DL13">
        <f t="shared" ref="DL13:DL20" si="100">((BJ13-K13)/BJ13)*100</f>
        <v>35.493769331460676</v>
      </c>
      <c r="DM13">
        <f t="shared" ref="DM13:DO20" si="101">BK13-L13</f>
        <v>7509705</v>
      </c>
      <c r="DN13">
        <f t="shared" si="101"/>
        <v>6758.7344999999987</v>
      </c>
      <c r="DO13">
        <f t="shared" si="101"/>
        <v>0.13501829818205024</v>
      </c>
      <c r="DP13">
        <f t="shared" ref="DP13:DP20" si="102">((BM13-N13)/BM13)*100</f>
        <v>23.644909284048708</v>
      </c>
      <c r="DQ13">
        <f t="shared" ref="DQ13:DS20" si="103">BN13-O13</f>
        <v>9727005</v>
      </c>
      <c r="DR13">
        <f t="shared" si="103"/>
        <v>8754.3044999999984</v>
      </c>
      <c r="DS13">
        <f t="shared" si="103"/>
        <v>0.17488352225664006</v>
      </c>
      <c r="DT13">
        <f t="shared" ref="DT13:DT20" si="104">((BP13-Q13)/BP13)*100</f>
        <v>3.5779656504071293</v>
      </c>
      <c r="DU13">
        <f t="shared" ref="DU13:DW20" si="105">BQ13-R13</f>
        <v>1790146</v>
      </c>
      <c r="DV13">
        <f t="shared" si="105"/>
        <v>1611.1313999999838</v>
      </c>
      <c r="DW13">
        <f t="shared" si="105"/>
        <v>3.2185347682420762E-2</v>
      </c>
      <c r="DX13">
        <f t="shared" ref="DX13:DX20" si="106">((BS13-T13)/BS13)*100</f>
        <v>0.68825352207604196</v>
      </c>
      <c r="DY13">
        <f t="shared" si="53"/>
        <v>422103.61345913803</v>
      </c>
      <c r="DZ13">
        <f t="shared" si="54"/>
        <v>0.1210209759705651</v>
      </c>
      <c r="EA13">
        <f t="shared" si="80"/>
        <v>72.312898489010863</v>
      </c>
      <c r="EB13">
        <f t="shared" si="55"/>
        <v>264958.96268699999</v>
      </c>
      <c r="EC13">
        <f t="shared" si="56"/>
        <v>8.5749563731528547E-2</v>
      </c>
      <c r="ED13">
        <f t="shared" si="81"/>
        <v>70.348929936321014</v>
      </c>
      <c r="EE13">
        <f t="shared" si="57"/>
        <v>267165.49048382801</v>
      </c>
      <c r="EF13">
        <f t="shared" si="58"/>
        <v>8.440725919731229E-2</v>
      </c>
      <c r="EG13">
        <f t="shared" si="82"/>
        <v>70.134784877887796</v>
      </c>
      <c r="EH13">
        <f t="shared" ref="EH13:EI20" si="107">BZ13-AA13</f>
        <v>999800.24103278993</v>
      </c>
      <c r="EI13">
        <f t="shared" si="107"/>
        <v>0.28665189561829613</v>
      </c>
      <c r="EJ13">
        <f t="shared" ref="EJ13:EJ20" si="108">((CA13-AB13)/CA13)*100</f>
        <v>49.952382058074669</v>
      </c>
      <c r="EK13">
        <f t="shared" ref="EK13:EL20" si="109">CB13-AC13</f>
        <v>820189.14832181309</v>
      </c>
      <c r="EL13">
        <f t="shared" si="109"/>
        <v>0.26544058344994481</v>
      </c>
      <c r="EM13">
        <f t="shared" ref="EM13:EM20" si="110">((CC13-AD13)/CC13)*100</f>
        <v>55.77105032987739</v>
      </c>
      <c r="EN13">
        <f t="shared" ref="EN13:EO20" si="111">CD13-AE13</f>
        <v>825094.75705282902</v>
      </c>
      <c r="EO13">
        <f t="shared" si="111"/>
        <v>0.26067733109833374</v>
      </c>
      <c r="EP13">
        <f t="shared" ref="EP13:EP20" si="112">((CE13-AF13)/CE13)*100</f>
        <v>55.535352659864522</v>
      </c>
      <c r="EQ13">
        <f t="shared" ref="EQ13:ER20" si="113">CF13-AG13</f>
        <v>577696.62757365196</v>
      </c>
      <c r="ER13">
        <f t="shared" si="113"/>
        <v>0.16563091964773102</v>
      </c>
      <c r="ES13">
        <f t="shared" ref="ES13:ES20" si="114">((CG13-AH13)/CG13)*100</f>
        <v>40.746323609046833</v>
      </c>
      <c r="ET13">
        <f t="shared" ref="ET13:EU20" si="115">CH13-AI13</f>
        <v>555230.18563481304</v>
      </c>
      <c r="EU13">
        <f t="shared" si="115"/>
        <v>0.17969101971841631</v>
      </c>
      <c r="EV13">
        <f t="shared" ref="EV13:EV20" si="116">((CI13-AJ13)/CI13)*100</f>
        <v>50.752273219800195</v>
      </c>
      <c r="EW13">
        <f t="shared" ref="EW13:EX20" si="117">CJ13-AK13</f>
        <v>557929.26656900113</v>
      </c>
      <c r="EX13">
        <f t="shared" si="117"/>
        <v>0.17627007190102145</v>
      </c>
      <c r="EY13">
        <f t="shared" ref="EY13:EY20" si="118">((CK13-AL13)/CK13)*100</f>
        <v>50.501421034431004</v>
      </c>
      <c r="EZ13">
        <f t="shared" ref="EZ13:FA20" si="119">CL13-AM13</f>
        <v>1340710.0925863013</v>
      </c>
      <c r="FA13">
        <f t="shared" si="119"/>
        <v>0.38439387563804495</v>
      </c>
      <c r="FB13">
        <f t="shared" ref="FB13:FB20" si="120">((CM13-AN13)/CM13)*100</f>
        <v>5.2488801494528561</v>
      </c>
      <c r="FC13">
        <f t="shared" ref="FC13:FD20" si="121">CN13-AO13</f>
        <v>1922093.8742226027</v>
      </c>
      <c r="FD13">
        <f t="shared" si="121"/>
        <v>0.62205373048782064</v>
      </c>
      <c r="FE13">
        <f t="shared" ref="FE13:FE20" si="122">((CO13-AP13)/CO13)*100</f>
        <v>9.407683913329727</v>
      </c>
      <c r="FF13">
        <f t="shared" ref="FF13:FG20" si="123">CP13-AQ13</f>
        <v>1962118.0696354993</v>
      </c>
      <c r="FG13">
        <f t="shared" si="123"/>
        <v>0.61990419563367549</v>
      </c>
      <c r="FH13">
        <f t="shared" ref="FH13:FH20" si="124">((CQ13-AR13)/CQ13)*100</f>
        <v>9.4502377055010918</v>
      </c>
      <c r="FI13">
        <f t="shared" ref="FI13:FJ20" si="125">CR13-AS13</f>
        <v>918606.47912716493</v>
      </c>
      <c r="FJ13">
        <f t="shared" si="125"/>
        <v>0.26337289966747957</v>
      </c>
      <c r="FK13">
        <f t="shared" ref="FK13:FK20" si="126">((CS13-AT13)/CS13)*100</f>
        <v>3.6804522583638088</v>
      </c>
      <c r="FL13">
        <f t="shared" ref="FL13:FM20" si="127">CT13-AU13</f>
        <v>1657134.9115356021</v>
      </c>
      <c r="FM13">
        <f t="shared" si="127"/>
        <v>0.53630416675629178</v>
      </c>
      <c r="FN13">
        <f t="shared" ref="FN13:FN20" si="128">((CU13-AV13)/CU13)*100</f>
        <v>8.2631695533943361</v>
      </c>
      <c r="FO13">
        <f t="shared" ref="FO13:FP20" si="129">CV13-AW13</f>
        <v>1694952.5791516714</v>
      </c>
      <c r="FP13">
        <f t="shared" si="129"/>
        <v>0.53549693643636331</v>
      </c>
      <c r="FQ13">
        <f t="shared" ref="FQ13:FQ20" si="130">((CW13-AX13)/CW13)*100</f>
        <v>8.3160508944200142</v>
      </c>
    </row>
    <row r="14" spans="1:173" x14ac:dyDescent="0.3">
      <c r="A14" t="s">
        <v>9</v>
      </c>
      <c r="B14" s="21">
        <v>6370529.6140813101</v>
      </c>
      <c r="C14" s="10">
        <v>411921437.72053301</v>
      </c>
      <c r="D14" s="5">
        <v>418901564</v>
      </c>
      <c r="E14" s="5">
        <v>454104220</v>
      </c>
      <c r="F14" s="5">
        <v>714320</v>
      </c>
      <c r="G14">
        <f t="shared" si="85"/>
        <v>642.88800000000003</v>
      </c>
      <c r="H14">
        <f t="shared" ref="H14:H20" si="131">(G14/B14)*100</f>
        <v>1.009159424640255E-2</v>
      </c>
      <c r="I14">
        <v>2816600</v>
      </c>
      <c r="J14">
        <f t="shared" si="42"/>
        <v>2534.94</v>
      </c>
      <c r="K14">
        <f t="shared" si="86"/>
        <v>3.9791668096115777E-2</v>
      </c>
      <c r="L14">
        <f t="shared" si="43"/>
        <v>2102280</v>
      </c>
      <c r="M14">
        <f t="shared" si="43"/>
        <v>1892.0520000000001</v>
      </c>
      <c r="N14">
        <f t="shared" si="43"/>
        <v>2.9700073849713227E-2</v>
      </c>
      <c r="O14">
        <v>70784463</v>
      </c>
      <c r="P14">
        <f t="shared" si="44"/>
        <v>63706.0167</v>
      </c>
      <c r="Q14">
        <f t="shared" si="87"/>
        <v>1.0000113108207724</v>
      </c>
      <c r="R14">
        <f t="shared" si="45"/>
        <v>70070143</v>
      </c>
      <c r="S14">
        <f t="shared" si="45"/>
        <v>63063.128700000001</v>
      </c>
      <c r="T14">
        <f t="shared" si="45"/>
        <v>0.98991971657436983</v>
      </c>
      <c r="U14">
        <v>6783.9507664304101</v>
      </c>
      <c r="V14">
        <f t="shared" si="88"/>
        <v>1.64690403198509E-3</v>
      </c>
      <c r="W14">
        <v>1459.5329155986501</v>
      </c>
      <c r="X14">
        <f t="shared" si="60"/>
        <v>3.4841906572558181E-4</v>
      </c>
      <c r="Y14">
        <v>1526.7116960742201</v>
      </c>
      <c r="Z14">
        <f t="shared" si="61"/>
        <v>3.3620293070040619E-4</v>
      </c>
      <c r="AA14" s="22">
        <v>102377.12592070601</v>
      </c>
      <c r="AB14">
        <f t="shared" si="89"/>
        <v>2.4853556174991673E-2</v>
      </c>
      <c r="AC14">
        <v>77253.117549905801</v>
      </c>
      <c r="AD14">
        <f t="shared" si="63"/>
        <v>1.84418307757633E-2</v>
      </c>
      <c r="AE14">
        <v>80359.819172988995</v>
      </c>
      <c r="AF14">
        <f t="shared" si="64"/>
        <v>1.7696338336822548E-2</v>
      </c>
      <c r="AG14">
        <f t="shared" si="65"/>
        <v>95593.175154275596</v>
      </c>
      <c r="AH14">
        <f t="shared" si="65"/>
        <v>2.3206652143006583E-2</v>
      </c>
      <c r="AI14">
        <f t="shared" si="65"/>
        <v>75793.584634307146</v>
      </c>
      <c r="AJ14">
        <f t="shared" si="65"/>
        <v>1.809341171003772E-2</v>
      </c>
      <c r="AK14">
        <f t="shared" si="65"/>
        <v>78833.107476914782</v>
      </c>
      <c r="AL14">
        <f t="shared" si="65"/>
        <v>1.7360135406122142E-2</v>
      </c>
      <c r="AM14" s="21">
        <v>6901257.2410966298</v>
      </c>
      <c r="AN14">
        <f t="shared" si="90"/>
        <v>1.6753819076002472</v>
      </c>
      <c r="AO14">
        <v>5590170.4230855498</v>
      </c>
      <c r="AP14">
        <f t="shared" si="67"/>
        <v>1.3344830632061211</v>
      </c>
      <c r="AQ14">
        <v>6060169.3741857</v>
      </c>
      <c r="AR14">
        <f t="shared" si="68"/>
        <v>1.3345327145794197</v>
      </c>
      <c r="AS14">
        <f t="shared" si="46"/>
        <v>6894473.2903301995</v>
      </c>
      <c r="AT14">
        <f t="shared" si="46"/>
        <v>1.6737350035682621</v>
      </c>
      <c r="AU14">
        <f t="shared" si="46"/>
        <v>5588710.8901699511</v>
      </c>
      <c r="AV14">
        <f t="shared" si="46"/>
        <v>1.3341346441403954</v>
      </c>
      <c r="AW14">
        <f t="shared" si="46"/>
        <v>6058642.6624896256</v>
      </c>
      <c r="AX14">
        <f t="shared" si="46"/>
        <v>1.3341965116487193</v>
      </c>
      <c r="AZ14" t="s">
        <v>9</v>
      </c>
      <c r="BA14" s="21">
        <v>6370529.6140813101</v>
      </c>
      <c r="BB14" s="10">
        <v>411921437.72053301</v>
      </c>
      <c r="BC14" s="5">
        <v>418901564</v>
      </c>
      <c r="BD14" s="5">
        <v>454104220</v>
      </c>
      <c r="BE14" s="5">
        <v>2182504</v>
      </c>
      <c r="BF14">
        <f t="shared" ref="BF14:BF20" si="132">(BE14*30*30)/1000000</f>
        <v>1964.2536</v>
      </c>
      <c r="BG14">
        <f t="shared" si="91"/>
        <v>3.0833442727559848E-2</v>
      </c>
      <c r="BH14">
        <v>5662832</v>
      </c>
      <c r="BI14">
        <f t="shared" si="49"/>
        <v>5096.5487999999996</v>
      </c>
      <c r="BJ14">
        <f t="shared" si="92"/>
        <v>8.0001963867096307E-2</v>
      </c>
      <c r="BK14">
        <f t="shared" si="50"/>
        <v>3480328</v>
      </c>
      <c r="BL14">
        <f t="shared" si="50"/>
        <v>3132.2951999999996</v>
      </c>
      <c r="BM14">
        <f t="shared" si="50"/>
        <v>4.9168521139536459E-2</v>
      </c>
      <c r="BN14">
        <v>75010658</v>
      </c>
      <c r="BO14">
        <f t="shared" si="51"/>
        <v>67509.592199999999</v>
      </c>
      <c r="BP14">
        <f t="shared" si="93"/>
        <v>1.0597171081471461</v>
      </c>
      <c r="BQ14">
        <f t="shared" si="52"/>
        <v>72828154</v>
      </c>
      <c r="BR14">
        <f t="shared" si="52"/>
        <v>65545.338600000003</v>
      </c>
      <c r="BS14">
        <f t="shared" si="52"/>
        <v>1.0288836654195863</v>
      </c>
      <c r="BT14" s="10">
        <v>71069.725819914995</v>
      </c>
      <c r="BU14">
        <f t="shared" si="94"/>
        <v>1.7253223384827099E-2</v>
      </c>
      <c r="BV14" s="5">
        <v>45028.549617515397</v>
      </c>
      <c r="BW14">
        <f t="shared" si="70"/>
        <v>1.074919587015803E-2</v>
      </c>
      <c r="BX14" s="5">
        <v>47903.695390396097</v>
      </c>
      <c r="BY14">
        <f t="shared" si="71"/>
        <v>1.0549053120536096E-2</v>
      </c>
      <c r="BZ14" s="26">
        <v>483970.68417408498</v>
      </c>
      <c r="CA14">
        <f t="shared" si="95"/>
        <v>0.11749101645504394</v>
      </c>
      <c r="CB14">
        <v>359493.920657398</v>
      </c>
      <c r="CC14">
        <f t="shared" si="73"/>
        <v>8.5818233101034203E-2</v>
      </c>
      <c r="CD14">
        <v>368047.417827998</v>
      </c>
      <c r="CE14">
        <f t="shared" si="74"/>
        <v>8.1049107587680649E-2</v>
      </c>
      <c r="CF14">
        <f t="shared" si="75"/>
        <v>412900.95835416997</v>
      </c>
      <c r="CG14">
        <f t="shared" si="75"/>
        <v>0.10023779307021684</v>
      </c>
      <c r="CH14">
        <f t="shared" si="75"/>
        <v>314465.37103988259</v>
      </c>
      <c r="CI14">
        <f t="shared" si="75"/>
        <v>7.5069037230876171E-2</v>
      </c>
      <c r="CJ14">
        <f t="shared" si="75"/>
        <v>320143.72243760189</v>
      </c>
      <c r="CK14">
        <f t="shared" si="75"/>
        <v>7.0500054467144552E-2</v>
      </c>
      <c r="CL14" s="21">
        <v>7435696.3036748702</v>
      </c>
      <c r="CM14">
        <f t="shared" si="96"/>
        <v>1.8051248667275235</v>
      </c>
      <c r="CN14">
        <v>6430472.8466131296</v>
      </c>
      <c r="CO14">
        <f t="shared" si="77"/>
        <v>1.5350796939524269</v>
      </c>
      <c r="CP14">
        <v>6963694.3802105701</v>
      </c>
      <c r="CQ14">
        <f t="shared" si="78"/>
        <v>1.5335013579505097</v>
      </c>
      <c r="CR14">
        <f t="shared" si="79"/>
        <v>7364626.5778549556</v>
      </c>
      <c r="CS14">
        <f t="shared" si="79"/>
        <v>1.7878716433426964</v>
      </c>
      <c r="CT14">
        <f t="shared" si="79"/>
        <v>6385444.2969956147</v>
      </c>
      <c r="CU14">
        <f t="shared" si="79"/>
        <v>1.5243304980822689</v>
      </c>
      <c r="CV14">
        <f t="shared" si="79"/>
        <v>6915790.6848201742</v>
      </c>
      <c r="CW14">
        <f t="shared" si="79"/>
        <v>1.5229523048299736</v>
      </c>
      <c r="CZ14" t="s">
        <v>9</v>
      </c>
      <c r="DA14" s="21">
        <v>6370529.6140813101</v>
      </c>
      <c r="DB14" s="10">
        <v>411921437.72053301</v>
      </c>
      <c r="DC14" s="5">
        <v>418901564</v>
      </c>
      <c r="DD14" s="5">
        <v>454104220</v>
      </c>
      <c r="DE14">
        <f t="shared" si="97"/>
        <v>1468184</v>
      </c>
      <c r="DF14">
        <f t="shared" si="97"/>
        <v>1321.3656000000001</v>
      </c>
      <c r="DG14">
        <f t="shared" si="97"/>
        <v>2.0741848481157298E-2</v>
      </c>
      <c r="DH14">
        <f t="shared" si="98"/>
        <v>67.270621268048075</v>
      </c>
      <c r="DI14">
        <f t="shared" si="99"/>
        <v>2846232</v>
      </c>
      <c r="DJ14">
        <f t="shared" si="99"/>
        <v>2561.6087999999995</v>
      </c>
      <c r="DK14">
        <f t="shared" si="99"/>
        <v>4.0210295770980529E-2</v>
      </c>
      <c r="DL14">
        <f t="shared" si="100"/>
        <v>50.261635874064417</v>
      </c>
      <c r="DM14">
        <f t="shared" si="101"/>
        <v>1378048</v>
      </c>
      <c r="DN14">
        <f t="shared" si="101"/>
        <v>1240.2431999999994</v>
      </c>
      <c r="DO14">
        <f t="shared" si="101"/>
        <v>1.9468447289823231E-2</v>
      </c>
      <c r="DP14">
        <f t="shared" si="102"/>
        <v>39.595348484395707</v>
      </c>
      <c r="DQ14">
        <f t="shared" si="103"/>
        <v>4226195</v>
      </c>
      <c r="DR14">
        <f t="shared" si="103"/>
        <v>3803.575499999999</v>
      </c>
      <c r="DS14">
        <f t="shared" si="103"/>
        <v>5.9705797326373711E-2</v>
      </c>
      <c r="DT14">
        <f t="shared" si="104"/>
        <v>5.6341260197984191</v>
      </c>
      <c r="DU14">
        <f t="shared" si="105"/>
        <v>2758011</v>
      </c>
      <c r="DV14">
        <f t="shared" si="105"/>
        <v>2482.2099000000017</v>
      </c>
      <c r="DW14">
        <f t="shared" si="105"/>
        <v>3.8963948845216478E-2</v>
      </c>
      <c r="DX14">
        <f t="shared" si="106"/>
        <v>3.7870120942513643</v>
      </c>
      <c r="DY14">
        <f t="shared" si="53"/>
        <v>64285.775053484584</v>
      </c>
      <c r="DZ14">
        <f t="shared" si="54"/>
        <v>1.560631935284201E-2</v>
      </c>
      <c r="EA14">
        <f t="shared" si="80"/>
        <v>90.454513946458164</v>
      </c>
      <c r="EB14">
        <f t="shared" si="55"/>
        <v>43569.016701916749</v>
      </c>
      <c r="EC14">
        <f t="shared" si="56"/>
        <v>1.0400776804432448E-2</v>
      </c>
      <c r="ED14">
        <f t="shared" si="81"/>
        <v>96.758649949873316</v>
      </c>
      <c r="EE14">
        <f t="shared" si="57"/>
        <v>46376.983694321876</v>
      </c>
      <c r="EF14">
        <f t="shared" si="58"/>
        <v>1.021285018983569E-2</v>
      </c>
      <c r="EG14">
        <f t="shared" si="82"/>
        <v>96.812956320734486</v>
      </c>
      <c r="EH14">
        <f t="shared" si="107"/>
        <v>381593.55825337896</v>
      </c>
      <c r="EI14">
        <f t="shared" si="107"/>
        <v>9.2637460280052264E-2</v>
      </c>
      <c r="EJ14">
        <f t="shared" si="108"/>
        <v>78.846419986074849</v>
      </c>
      <c r="EK14">
        <f t="shared" si="109"/>
        <v>282240.80310749222</v>
      </c>
      <c r="EL14">
        <f t="shared" si="109"/>
        <v>6.7376402325270895E-2</v>
      </c>
      <c r="EM14">
        <f t="shared" si="110"/>
        <v>78.510591386737531</v>
      </c>
      <c r="EN14">
        <f t="shared" si="111"/>
        <v>287687.598655009</v>
      </c>
      <c r="EO14">
        <f t="shared" si="111"/>
        <v>6.3352769250858101E-2</v>
      </c>
      <c r="EP14">
        <f t="shared" si="112"/>
        <v>78.165906000040437</v>
      </c>
      <c r="EQ14">
        <f t="shared" si="113"/>
        <v>317307.78319989436</v>
      </c>
      <c r="ER14">
        <f t="shared" si="113"/>
        <v>7.7031140927210251E-2</v>
      </c>
      <c r="ES14">
        <f t="shared" si="114"/>
        <v>76.848400755640881</v>
      </c>
      <c r="ET14">
        <f t="shared" si="115"/>
        <v>238671.78640557546</v>
      </c>
      <c r="EU14">
        <f t="shared" si="115"/>
        <v>5.6975625520838451E-2</v>
      </c>
      <c r="EV14">
        <f t="shared" si="116"/>
        <v>75.897637191761092</v>
      </c>
      <c r="EW14">
        <f t="shared" si="117"/>
        <v>241310.61496068712</v>
      </c>
      <c r="EX14">
        <f t="shared" si="117"/>
        <v>5.313991906102241E-2</v>
      </c>
      <c r="EY14">
        <f t="shared" si="118"/>
        <v>75.375713483721412</v>
      </c>
      <c r="EZ14">
        <f t="shared" si="119"/>
        <v>534439.06257824041</v>
      </c>
      <c r="FA14">
        <f t="shared" si="119"/>
        <v>0.12974295912727629</v>
      </c>
      <c r="FB14">
        <f t="shared" si="120"/>
        <v>7.1874783577983079</v>
      </c>
      <c r="FC14">
        <f t="shared" si="121"/>
        <v>840302.42352757975</v>
      </c>
      <c r="FD14">
        <f t="shared" si="121"/>
        <v>0.20059663074630585</v>
      </c>
      <c r="FE14">
        <f t="shared" si="122"/>
        <v>13.067505976176536</v>
      </c>
      <c r="FF14">
        <f t="shared" si="123"/>
        <v>903525.00602487009</v>
      </c>
      <c r="FG14">
        <f t="shared" si="123"/>
        <v>0.19896864337108999</v>
      </c>
      <c r="FH14">
        <f t="shared" si="124"/>
        <v>12.97479407758772</v>
      </c>
      <c r="FI14">
        <f t="shared" si="125"/>
        <v>470153.28752475604</v>
      </c>
      <c r="FJ14">
        <f t="shared" si="125"/>
        <v>0.11413663977443433</v>
      </c>
      <c r="FK14">
        <f t="shared" si="126"/>
        <v>6.3839392609325474</v>
      </c>
      <c r="FL14">
        <f t="shared" si="127"/>
        <v>796733.40682566352</v>
      </c>
      <c r="FM14">
        <f t="shared" si="127"/>
        <v>0.19019585394187355</v>
      </c>
      <c r="FN14">
        <f t="shared" si="128"/>
        <v>12.477337046077299</v>
      </c>
      <c r="FO14">
        <f t="shared" si="129"/>
        <v>857148.02233054861</v>
      </c>
      <c r="FP14">
        <f t="shared" si="129"/>
        <v>0.18875579318125424</v>
      </c>
      <c r="FQ14">
        <f t="shared" si="130"/>
        <v>12.39407121172632</v>
      </c>
    </row>
    <row r="15" spans="1:173" x14ac:dyDescent="0.3">
      <c r="A15" t="s">
        <v>10</v>
      </c>
      <c r="B15" s="21">
        <v>546405.32687635999</v>
      </c>
      <c r="C15" s="21">
        <v>11544767.352533299</v>
      </c>
      <c r="D15">
        <v>9119782</v>
      </c>
      <c r="E15">
        <v>11451898</v>
      </c>
      <c r="F15">
        <v>102225</v>
      </c>
      <c r="G15">
        <f t="shared" si="85"/>
        <v>92.002499999999998</v>
      </c>
      <c r="H15">
        <f t="shared" si="131"/>
        <v>1.6837775086482314E-2</v>
      </c>
      <c r="I15">
        <v>762210</v>
      </c>
      <c r="J15">
        <f t="shared" si="42"/>
        <v>685.98900000000003</v>
      </c>
      <c r="K15">
        <f t="shared" si="86"/>
        <v>0.12554581118774943</v>
      </c>
      <c r="L15">
        <f t="shared" si="43"/>
        <v>659985</v>
      </c>
      <c r="M15">
        <f t="shared" si="43"/>
        <v>593.98649999999998</v>
      </c>
      <c r="N15">
        <f t="shared" si="43"/>
        <v>0.10870803610126711</v>
      </c>
      <c r="O15">
        <v>47693135</v>
      </c>
      <c r="P15">
        <f t="shared" si="44"/>
        <v>42923.821499999998</v>
      </c>
      <c r="Q15">
        <f t="shared" si="87"/>
        <v>7.8556740552627806</v>
      </c>
      <c r="R15">
        <f t="shared" si="45"/>
        <v>47590910</v>
      </c>
      <c r="S15">
        <f t="shared" si="45"/>
        <v>42831.818999999996</v>
      </c>
      <c r="T15">
        <f t="shared" si="45"/>
        <v>7.8388362801762987</v>
      </c>
      <c r="U15">
        <v>1224.9689218051401</v>
      </c>
      <c r="V15">
        <f t="shared" si="88"/>
        <v>1.0610598588947241E-2</v>
      </c>
      <c r="W15">
        <v>529.21956444875104</v>
      </c>
      <c r="X15">
        <f t="shared" si="60"/>
        <v>5.8029848131101276E-3</v>
      </c>
      <c r="Y15">
        <v>477.90464107203297</v>
      </c>
      <c r="Z15">
        <f t="shared" si="61"/>
        <v>4.1731479015271787E-3</v>
      </c>
      <c r="AA15" s="22">
        <v>15344.6272194995</v>
      </c>
      <c r="AB15">
        <f t="shared" si="89"/>
        <v>0.13291413114645734</v>
      </c>
      <c r="AC15">
        <v>14380.3826984855</v>
      </c>
      <c r="AD15">
        <f t="shared" si="63"/>
        <v>0.15768340403844633</v>
      </c>
      <c r="AE15">
        <v>16867.861611010299</v>
      </c>
      <c r="AF15">
        <f t="shared" si="64"/>
        <v>0.14729315272464266</v>
      </c>
      <c r="AG15">
        <f t="shared" si="65"/>
        <v>14119.658297694359</v>
      </c>
      <c r="AH15">
        <f t="shared" si="65"/>
        <v>0.1223035325575101</v>
      </c>
      <c r="AI15">
        <f t="shared" si="65"/>
        <v>13851.163134036749</v>
      </c>
      <c r="AJ15">
        <f t="shared" si="65"/>
        <v>0.15188041922533621</v>
      </c>
      <c r="AK15">
        <f t="shared" si="65"/>
        <v>16389.956969938266</v>
      </c>
      <c r="AL15">
        <f t="shared" si="65"/>
        <v>0.14312000482311549</v>
      </c>
      <c r="AM15" s="24">
        <v>943831.25085495005</v>
      </c>
      <c r="AN15">
        <f t="shared" si="90"/>
        <v>8.1754029512586293</v>
      </c>
      <c r="AO15">
        <v>882354.11809141305</v>
      </c>
      <c r="AP15">
        <f t="shared" si="67"/>
        <v>9.6751667758221966</v>
      </c>
      <c r="AQ15">
        <v>1008057.5328983699</v>
      </c>
      <c r="AR15">
        <f t="shared" si="68"/>
        <v>8.8025367751124737</v>
      </c>
      <c r="AS15">
        <f t="shared" si="46"/>
        <v>942606.2819331449</v>
      </c>
      <c r="AT15">
        <f t="shared" si="46"/>
        <v>8.1647923526696822</v>
      </c>
      <c r="AU15">
        <f t="shared" si="46"/>
        <v>881824.89852696424</v>
      </c>
      <c r="AV15">
        <f t="shared" si="46"/>
        <v>9.6693637910090864</v>
      </c>
      <c r="AW15">
        <f t="shared" si="46"/>
        <v>1007579.6282572979</v>
      </c>
      <c r="AX15">
        <f t="shared" si="46"/>
        <v>8.7983636272109464</v>
      </c>
      <c r="AZ15" t="s">
        <v>10</v>
      </c>
      <c r="BA15" s="21">
        <v>546405.32687635999</v>
      </c>
      <c r="BB15" s="21">
        <v>11544767.352533299</v>
      </c>
      <c r="BC15">
        <v>9119782</v>
      </c>
      <c r="BD15">
        <v>11451898</v>
      </c>
      <c r="BE15">
        <v>586111</v>
      </c>
      <c r="BF15">
        <f t="shared" si="132"/>
        <v>527.49990000000003</v>
      </c>
      <c r="BG15">
        <f t="shared" si="91"/>
        <v>9.6540036133169346E-2</v>
      </c>
      <c r="BH15">
        <v>1646979</v>
      </c>
      <c r="BI15">
        <f t="shared" si="49"/>
        <v>1482.2810999999999</v>
      </c>
      <c r="BJ15">
        <f t="shared" si="92"/>
        <v>0.27127866934858946</v>
      </c>
      <c r="BK15">
        <f t="shared" si="50"/>
        <v>1060868</v>
      </c>
      <c r="BL15">
        <f t="shared" si="50"/>
        <v>954.7811999999999</v>
      </c>
      <c r="BM15">
        <f t="shared" si="50"/>
        <v>0.1747386332154201</v>
      </c>
      <c r="BN15">
        <v>54922997</v>
      </c>
      <c r="BO15">
        <f t="shared" si="51"/>
        <v>49430.6973</v>
      </c>
      <c r="BP15">
        <f t="shared" si="93"/>
        <v>9.0465255129522415</v>
      </c>
      <c r="BQ15">
        <f t="shared" si="52"/>
        <v>54336886</v>
      </c>
      <c r="BR15">
        <f t="shared" si="52"/>
        <v>48903.197399999997</v>
      </c>
      <c r="BS15">
        <f t="shared" si="52"/>
        <v>8.949985476819073</v>
      </c>
      <c r="BT15" s="21">
        <v>14255.5952668841</v>
      </c>
      <c r="BU15">
        <f t="shared" si="94"/>
        <v>0.12348100946145057</v>
      </c>
      <c r="BV15">
        <v>16275.252427829701</v>
      </c>
      <c r="BW15">
        <f t="shared" si="70"/>
        <v>0.17846098106105718</v>
      </c>
      <c r="BX15">
        <v>18274.380119506099</v>
      </c>
      <c r="BY15">
        <f t="shared" si="71"/>
        <v>0.15957512125506268</v>
      </c>
      <c r="BZ15" s="22">
        <v>49372.952920799602</v>
      </c>
      <c r="CA15">
        <f t="shared" si="95"/>
        <v>0.42766520461727242</v>
      </c>
      <c r="CB15">
        <v>50748.369090749104</v>
      </c>
      <c r="CC15">
        <f t="shared" si="73"/>
        <v>0.55646471692798249</v>
      </c>
      <c r="CD15">
        <v>60285.373584720197</v>
      </c>
      <c r="CE15">
        <f t="shared" si="74"/>
        <v>0.52642255095810497</v>
      </c>
      <c r="CF15">
        <f t="shared" si="75"/>
        <v>35117.357653915504</v>
      </c>
      <c r="CG15">
        <f t="shared" si="75"/>
        <v>0.30418419515582185</v>
      </c>
      <c r="CH15">
        <f t="shared" si="75"/>
        <v>34473.116662919405</v>
      </c>
      <c r="CI15">
        <f t="shared" si="75"/>
        <v>0.37800373586692532</v>
      </c>
      <c r="CJ15">
        <f t="shared" si="75"/>
        <v>42010.993465214095</v>
      </c>
      <c r="CK15">
        <f t="shared" si="75"/>
        <v>0.36684742970304229</v>
      </c>
      <c r="CL15" s="24">
        <v>1062227.7319338501</v>
      </c>
      <c r="CM15">
        <f t="shared" si="96"/>
        <v>9.2009453243833672</v>
      </c>
      <c r="CN15">
        <v>1115455.16221098</v>
      </c>
      <c r="CO15">
        <f t="shared" si="77"/>
        <v>12.23116037434864</v>
      </c>
      <c r="CP15">
        <v>1280143.54247462</v>
      </c>
      <c r="CQ15">
        <f t="shared" si="78"/>
        <v>11.178439962306861</v>
      </c>
      <c r="CR15">
        <f t="shared" si="79"/>
        <v>1047972.136666966</v>
      </c>
      <c r="CS15">
        <f t="shared" si="79"/>
        <v>9.077464314921917</v>
      </c>
      <c r="CT15">
        <f t="shared" si="79"/>
        <v>1099179.9097831503</v>
      </c>
      <c r="CU15">
        <f t="shared" si="79"/>
        <v>12.052699393287583</v>
      </c>
      <c r="CV15">
        <f t="shared" si="79"/>
        <v>1261869.162355114</v>
      </c>
      <c r="CW15">
        <f t="shared" si="79"/>
        <v>11.018864841051798</v>
      </c>
      <c r="CZ15" t="s">
        <v>10</v>
      </c>
      <c r="DA15" s="21">
        <v>546405.32687635999</v>
      </c>
      <c r="DB15" s="21">
        <v>11544767.352533299</v>
      </c>
      <c r="DC15">
        <v>9119782</v>
      </c>
      <c r="DD15">
        <v>11451898</v>
      </c>
      <c r="DE15">
        <f t="shared" si="97"/>
        <v>483886</v>
      </c>
      <c r="DF15">
        <f t="shared" si="97"/>
        <v>435.49740000000003</v>
      </c>
      <c r="DG15">
        <f t="shared" si="97"/>
        <v>7.970226104668704E-2</v>
      </c>
      <c r="DH15">
        <f t="shared" si="98"/>
        <v>82.5587644661165</v>
      </c>
      <c r="DI15">
        <f t="shared" si="99"/>
        <v>884769</v>
      </c>
      <c r="DJ15">
        <f t="shared" si="99"/>
        <v>796.29209999999989</v>
      </c>
      <c r="DK15">
        <f t="shared" si="99"/>
        <v>0.14573285816084003</v>
      </c>
      <c r="DL15">
        <f t="shared" si="100"/>
        <v>53.720721393533253</v>
      </c>
      <c r="DM15">
        <f t="shared" si="101"/>
        <v>400883</v>
      </c>
      <c r="DN15">
        <f t="shared" si="101"/>
        <v>360.79469999999992</v>
      </c>
      <c r="DO15">
        <f t="shared" si="101"/>
        <v>6.6030597114152989E-2</v>
      </c>
      <c r="DP15">
        <f t="shared" si="102"/>
        <v>37.788207392437137</v>
      </c>
      <c r="DQ15">
        <f t="shared" si="103"/>
        <v>7229862</v>
      </c>
      <c r="DR15">
        <f t="shared" si="103"/>
        <v>6506.8758000000016</v>
      </c>
      <c r="DS15">
        <f t="shared" si="103"/>
        <v>1.1908514576894609</v>
      </c>
      <c r="DT15">
        <f t="shared" si="104"/>
        <v>13.163633441197675</v>
      </c>
      <c r="DU15">
        <f t="shared" si="105"/>
        <v>6745976</v>
      </c>
      <c r="DV15">
        <f t="shared" si="105"/>
        <v>6071.3784000000014</v>
      </c>
      <c r="DW15">
        <f t="shared" si="105"/>
        <v>1.1111491966427742</v>
      </c>
      <c r="DX15">
        <f t="shared" si="106"/>
        <v>12.415094968820993</v>
      </c>
      <c r="DY15">
        <f t="shared" si="53"/>
        <v>13030.626345078959</v>
      </c>
      <c r="DZ15">
        <f t="shared" si="54"/>
        <v>0.11287041087250334</v>
      </c>
      <c r="EA15">
        <f t="shared" si="80"/>
        <v>91.40710086901278</v>
      </c>
      <c r="EB15">
        <f t="shared" si="55"/>
        <v>15746.032863380949</v>
      </c>
      <c r="EC15">
        <f t="shared" si="56"/>
        <v>0.17265799624794706</v>
      </c>
      <c r="ED15">
        <f t="shared" si="81"/>
        <v>96.748317319221329</v>
      </c>
      <c r="EE15">
        <f t="shared" si="57"/>
        <v>17796.475478434066</v>
      </c>
      <c r="EF15">
        <f t="shared" si="58"/>
        <v>0.15540197335353551</v>
      </c>
      <c r="EG15">
        <f t="shared" si="82"/>
        <v>97.384838019419789</v>
      </c>
      <c r="EH15">
        <f t="shared" si="107"/>
        <v>34028.325701300098</v>
      </c>
      <c r="EI15">
        <f t="shared" si="107"/>
        <v>0.29475107347081508</v>
      </c>
      <c r="EJ15">
        <f t="shared" si="108"/>
        <v>68.920985455104926</v>
      </c>
      <c r="EK15">
        <f t="shared" si="109"/>
        <v>36367.9863922636</v>
      </c>
      <c r="EL15">
        <f t="shared" si="109"/>
        <v>0.39878131288953617</v>
      </c>
      <c r="EM15">
        <f t="shared" si="110"/>
        <v>71.663359914541786</v>
      </c>
      <c r="EN15">
        <f t="shared" si="111"/>
        <v>43417.511973709901</v>
      </c>
      <c r="EO15">
        <f t="shared" si="111"/>
        <v>0.37912939823346231</v>
      </c>
      <c r="EP15">
        <f t="shared" si="112"/>
        <v>72.019976641090949</v>
      </c>
      <c r="EQ15">
        <f t="shared" si="113"/>
        <v>20997.699356221143</v>
      </c>
      <c r="ER15">
        <f t="shared" si="113"/>
        <v>0.18188066259831176</v>
      </c>
      <c r="ES15">
        <f t="shared" si="114"/>
        <v>59.792936482167093</v>
      </c>
      <c r="ET15">
        <f t="shared" si="115"/>
        <v>20621.953528882656</v>
      </c>
      <c r="EU15">
        <f t="shared" si="115"/>
        <v>0.22612331664158911</v>
      </c>
      <c r="EV15">
        <f t="shared" si="116"/>
        <v>59.82039201887541</v>
      </c>
      <c r="EW15">
        <f t="shared" si="117"/>
        <v>25621.036495275828</v>
      </c>
      <c r="EX15">
        <f t="shared" si="117"/>
        <v>0.22372742487992681</v>
      </c>
      <c r="EY15">
        <f t="shared" si="118"/>
        <v>60.986504678806376</v>
      </c>
      <c r="EZ15">
        <f t="shared" si="119"/>
        <v>118396.48107890005</v>
      </c>
      <c r="FA15">
        <f t="shared" si="119"/>
        <v>1.0255423731247379</v>
      </c>
      <c r="FB15">
        <f t="shared" si="120"/>
        <v>11.146054421244681</v>
      </c>
      <c r="FC15">
        <f t="shared" si="121"/>
        <v>233101.04411956691</v>
      </c>
      <c r="FD15">
        <f t="shared" si="121"/>
        <v>2.5559935985264435</v>
      </c>
      <c r="FE15">
        <f t="shared" si="122"/>
        <v>20.897392563725262</v>
      </c>
      <c r="FF15">
        <f t="shared" si="123"/>
        <v>272086.0095762501</v>
      </c>
      <c r="FG15">
        <f t="shared" si="123"/>
        <v>2.3759031871943872</v>
      </c>
      <c r="FH15">
        <f t="shared" si="124"/>
        <v>21.254335982532567</v>
      </c>
      <c r="FI15">
        <f t="shared" si="125"/>
        <v>105365.85473382112</v>
      </c>
      <c r="FJ15">
        <f t="shared" si="125"/>
        <v>0.91267196225223479</v>
      </c>
      <c r="FK15">
        <f t="shared" si="126"/>
        <v>10.05426108645722</v>
      </c>
      <c r="FL15">
        <f t="shared" si="127"/>
        <v>217355.01125618606</v>
      </c>
      <c r="FM15">
        <f t="shared" si="127"/>
        <v>2.3833356022784962</v>
      </c>
      <c r="FN15">
        <f t="shared" si="128"/>
        <v>19.774288933198061</v>
      </c>
      <c r="FO15">
        <f t="shared" si="129"/>
        <v>254289.5340978161</v>
      </c>
      <c r="FP15">
        <f t="shared" si="129"/>
        <v>2.2205012138408513</v>
      </c>
      <c r="FQ15">
        <f t="shared" si="130"/>
        <v>20.151814600431152</v>
      </c>
    </row>
    <row r="16" spans="1:173" x14ac:dyDescent="0.3">
      <c r="A16" t="s">
        <v>43</v>
      </c>
      <c r="B16" s="21">
        <v>21578635.415115699</v>
      </c>
      <c r="C16" s="21">
        <v>374553657.508044</v>
      </c>
      <c r="D16">
        <v>359979608</v>
      </c>
      <c r="E16">
        <v>370949691</v>
      </c>
      <c r="F16">
        <v>38667855</v>
      </c>
      <c r="G16">
        <f t="shared" si="85"/>
        <v>34801.069499999998</v>
      </c>
      <c r="H16">
        <f t="shared" si="131"/>
        <v>0.16127558036233405</v>
      </c>
      <c r="I16">
        <v>114821737</v>
      </c>
      <c r="J16">
        <f t="shared" si="42"/>
        <v>103339.56329999999</v>
      </c>
      <c r="K16">
        <f t="shared" si="86"/>
        <v>0.47889758231705082</v>
      </c>
      <c r="L16">
        <f t="shared" si="43"/>
        <v>76153882</v>
      </c>
      <c r="M16">
        <f t="shared" si="43"/>
        <v>68538.493799999997</v>
      </c>
      <c r="N16">
        <f t="shared" si="43"/>
        <v>0.31762200195471679</v>
      </c>
      <c r="O16">
        <v>720413334</v>
      </c>
      <c r="P16">
        <f t="shared" si="44"/>
        <v>648372.00060000003</v>
      </c>
      <c r="Q16">
        <f t="shared" si="87"/>
        <v>3.0046941714665585</v>
      </c>
      <c r="R16">
        <f t="shared" si="45"/>
        <v>681745479</v>
      </c>
      <c r="S16">
        <f t="shared" si="45"/>
        <v>613570.93110000005</v>
      </c>
      <c r="T16">
        <f t="shared" si="45"/>
        <v>2.8434185911042245</v>
      </c>
      <c r="U16">
        <v>582370.31075925101</v>
      </c>
      <c r="V16">
        <f t="shared" si="88"/>
        <v>0.15548381362335084</v>
      </c>
      <c r="W16">
        <v>579513.03338660498</v>
      </c>
      <c r="X16">
        <f t="shared" si="60"/>
        <v>0.16098496151109898</v>
      </c>
      <c r="Y16">
        <v>582168.64111440396</v>
      </c>
      <c r="Z16">
        <f t="shared" si="61"/>
        <v>0.15694005285325982</v>
      </c>
      <c r="AA16" s="21">
        <v>1507358.4001420799</v>
      </c>
      <c r="AB16">
        <f t="shared" si="89"/>
        <v>0.40244124437890649</v>
      </c>
      <c r="AC16">
        <v>1566489.1293454999</v>
      </c>
      <c r="AD16">
        <f t="shared" si="63"/>
        <v>0.43516051868846412</v>
      </c>
      <c r="AE16">
        <v>1602178.24392017</v>
      </c>
      <c r="AF16">
        <f t="shared" si="64"/>
        <v>0.43191254307317106</v>
      </c>
      <c r="AG16">
        <f t="shared" si="65"/>
        <v>924988.08938282891</v>
      </c>
      <c r="AH16">
        <f t="shared" si="65"/>
        <v>0.24695743075555565</v>
      </c>
      <c r="AI16">
        <f t="shared" si="65"/>
        <v>986976.09595889493</v>
      </c>
      <c r="AJ16">
        <f t="shared" si="65"/>
        <v>0.27417555717736514</v>
      </c>
      <c r="AK16">
        <f t="shared" si="65"/>
        <v>1020009.602805766</v>
      </c>
      <c r="AL16">
        <f t="shared" si="65"/>
        <v>0.27497249021991121</v>
      </c>
      <c r="AM16" s="21">
        <v>32275689.5319927</v>
      </c>
      <c r="AN16">
        <f t="shared" si="90"/>
        <v>8.6171070245922081</v>
      </c>
      <c r="AO16">
        <v>26867283.685513102</v>
      </c>
      <c r="AP16">
        <f t="shared" si="67"/>
        <v>7.4635571261339617</v>
      </c>
      <c r="AQ16">
        <v>27784943.0275377</v>
      </c>
      <c r="AR16">
        <f t="shared" si="68"/>
        <v>7.4902186742993395</v>
      </c>
      <c r="AS16">
        <f t="shared" si="46"/>
        <v>31693319.22123345</v>
      </c>
      <c r="AT16">
        <f t="shared" si="46"/>
        <v>8.4616232109688578</v>
      </c>
      <c r="AU16">
        <f t="shared" si="46"/>
        <v>26287770.652126495</v>
      </c>
      <c r="AV16">
        <f t="shared" si="46"/>
        <v>7.3025721646228625</v>
      </c>
      <c r="AW16">
        <f t="shared" si="46"/>
        <v>27202774.386423297</v>
      </c>
      <c r="AX16">
        <f t="shared" si="46"/>
        <v>7.3332786214460794</v>
      </c>
      <c r="AZ16" t="s">
        <v>43</v>
      </c>
      <c r="BA16" s="21">
        <v>21578635.415115699</v>
      </c>
      <c r="BB16" s="21">
        <v>374553657.508044</v>
      </c>
      <c r="BC16">
        <v>359979608</v>
      </c>
      <c r="BD16">
        <v>370949691</v>
      </c>
      <c r="BE16">
        <v>53151924</v>
      </c>
      <c r="BF16">
        <f t="shared" si="132"/>
        <v>47836.731599999999</v>
      </c>
      <c r="BG16">
        <f t="shared" si="91"/>
        <v>0.2216856195016422</v>
      </c>
      <c r="BH16">
        <v>131969403</v>
      </c>
      <c r="BI16">
        <f t="shared" si="49"/>
        <v>118772.4627</v>
      </c>
      <c r="BJ16">
        <f t="shared" si="92"/>
        <v>0.55041693052008578</v>
      </c>
      <c r="BK16">
        <f t="shared" si="50"/>
        <v>78817479</v>
      </c>
      <c r="BL16">
        <f t="shared" si="50"/>
        <v>70935.731100000005</v>
      </c>
      <c r="BM16">
        <f t="shared" si="50"/>
        <v>0.32873131101844355</v>
      </c>
      <c r="BN16">
        <v>729192313</v>
      </c>
      <c r="BO16">
        <f t="shared" si="51"/>
        <v>656273.08169999998</v>
      </c>
      <c r="BP16">
        <f t="shared" si="93"/>
        <v>3.0413094668640852</v>
      </c>
      <c r="BQ16">
        <f t="shared" si="52"/>
        <v>676040389</v>
      </c>
      <c r="BR16">
        <f t="shared" si="52"/>
        <v>608436.35009999992</v>
      </c>
      <c r="BS16">
        <f t="shared" si="52"/>
        <v>2.8196238473624429</v>
      </c>
      <c r="BT16" s="21">
        <v>707067.62153441901</v>
      </c>
      <c r="BU16">
        <f t="shared" si="94"/>
        <v>0.18877605580963625</v>
      </c>
      <c r="BV16">
        <v>788860.84774728003</v>
      </c>
      <c r="BW16">
        <f t="shared" si="70"/>
        <v>0.2191404263508393</v>
      </c>
      <c r="BX16">
        <v>796040.47050922795</v>
      </c>
      <c r="BY16">
        <f t="shared" si="71"/>
        <v>0.21459526448540106</v>
      </c>
      <c r="BZ16" s="21">
        <v>2005720.42410044</v>
      </c>
      <c r="CA16">
        <f t="shared" si="95"/>
        <v>0.5354961522588696</v>
      </c>
      <c r="CB16">
        <v>2097189.7823789702</v>
      </c>
      <c r="CC16">
        <f t="shared" si="73"/>
        <v>0.58258571757180477</v>
      </c>
      <c r="CD16">
        <v>2146656.9273558101</v>
      </c>
      <c r="CE16">
        <f t="shared" si="74"/>
        <v>0.57869219989613363</v>
      </c>
      <c r="CF16">
        <f t="shared" si="75"/>
        <v>1298652.802566021</v>
      </c>
      <c r="CG16">
        <f t="shared" si="75"/>
        <v>0.34672009644923335</v>
      </c>
      <c r="CH16">
        <f t="shared" si="75"/>
        <v>1308328.9346316902</v>
      </c>
      <c r="CI16">
        <f t="shared" si="75"/>
        <v>0.36344529122096547</v>
      </c>
      <c r="CJ16">
        <f t="shared" si="75"/>
        <v>1350616.4568465822</v>
      </c>
      <c r="CK16">
        <f t="shared" si="75"/>
        <v>0.36409693541073257</v>
      </c>
      <c r="CL16" s="21">
        <v>33072631.1223922</v>
      </c>
      <c r="CM16">
        <f t="shared" si="96"/>
        <v>8.8298780320098516</v>
      </c>
      <c r="CN16">
        <v>28554726.633148301</v>
      </c>
      <c r="CO16">
        <f t="shared" si="77"/>
        <v>7.9323178309445517</v>
      </c>
      <c r="CP16">
        <v>29530560.0275595</v>
      </c>
      <c r="CQ16">
        <f t="shared" si="78"/>
        <v>7.9607991983903563</v>
      </c>
      <c r="CR16">
        <f t="shared" si="79"/>
        <v>32365563.500857782</v>
      </c>
      <c r="CS16">
        <f t="shared" si="79"/>
        <v>8.6411019762002148</v>
      </c>
      <c r="CT16">
        <f t="shared" si="79"/>
        <v>27765865.78540102</v>
      </c>
      <c r="CU16">
        <f t="shared" si="79"/>
        <v>7.7131774045937123</v>
      </c>
      <c r="CV16">
        <f t="shared" si="79"/>
        <v>28734519.557050273</v>
      </c>
      <c r="CW16">
        <f t="shared" si="79"/>
        <v>7.7462039339049555</v>
      </c>
      <c r="CZ16" t="s">
        <v>43</v>
      </c>
      <c r="DA16" s="21">
        <v>21578635.415115699</v>
      </c>
      <c r="DB16" s="21">
        <v>374553657.508044</v>
      </c>
      <c r="DC16">
        <v>359979608</v>
      </c>
      <c r="DD16">
        <v>370949691</v>
      </c>
      <c r="DE16">
        <f t="shared" si="97"/>
        <v>14484069</v>
      </c>
      <c r="DF16">
        <f t="shared" si="97"/>
        <v>13035.662100000001</v>
      </c>
      <c r="DG16">
        <f t="shared" si="97"/>
        <v>6.0410039139308147E-2</v>
      </c>
      <c r="DH16">
        <f t="shared" si="98"/>
        <v>27.250319292298812</v>
      </c>
      <c r="DI16">
        <f t="shared" si="99"/>
        <v>17147666</v>
      </c>
      <c r="DJ16">
        <f t="shared" si="99"/>
        <v>15432.899400000009</v>
      </c>
      <c r="DK16">
        <f t="shared" si="99"/>
        <v>7.151934820303496E-2</v>
      </c>
      <c r="DL16">
        <f t="shared" si="100"/>
        <v>12.993667933770995</v>
      </c>
      <c r="DM16">
        <f t="shared" si="101"/>
        <v>2663597</v>
      </c>
      <c r="DN16">
        <f t="shared" si="101"/>
        <v>2397.237300000008</v>
      </c>
      <c r="DO16">
        <f t="shared" si="101"/>
        <v>1.1109309063726758E-2</v>
      </c>
      <c r="DP16">
        <f t="shared" si="102"/>
        <v>3.3794496269031908</v>
      </c>
      <c r="DQ16">
        <f t="shared" si="103"/>
        <v>8778979</v>
      </c>
      <c r="DR16">
        <f t="shared" si="103"/>
        <v>7901.0810999999521</v>
      </c>
      <c r="DS16">
        <f t="shared" si="103"/>
        <v>3.6615295397526726E-2</v>
      </c>
      <c r="DT16">
        <f t="shared" si="104"/>
        <v>1.2039319180261192</v>
      </c>
      <c r="DU16">
        <f t="shared" si="105"/>
        <v>-5705090</v>
      </c>
      <c r="DV16">
        <f t="shared" si="105"/>
        <v>-5134.581000000122</v>
      </c>
      <c r="DW16">
        <f t="shared" si="105"/>
        <v>-2.3794743741781588E-2</v>
      </c>
      <c r="DX16">
        <f t="shared" si="106"/>
        <v>-0.84389780445501184</v>
      </c>
      <c r="DY16">
        <f t="shared" si="53"/>
        <v>124697.31077516801</v>
      </c>
      <c r="DZ16">
        <f t="shared" si="54"/>
        <v>3.3292242186285403E-2</v>
      </c>
      <c r="EA16">
        <f t="shared" si="80"/>
        <v>17.635839483720144</v>
      </c>
      <c r="EB16">
        <f t="shared" si="55"/>
        <v>209347.81436067505</v>
      </c>
      <c r="EC16">
        <f t="shared" si="56"/>
        <v>5.8155464839740323E-2</v>
      </c>
      <c r="ED16">
        <f t="shared" si="81"/>
        <v>26.537990186545784</v>
      </c>
      <c r="EE16">
        <f t="shared" si="57"/>
        <v>213871.82939482399</v>
      </c>
      <c r="EF16">
        <f t="shared" si="58"/>
        <v>5.765521163214124E-2</v>
      </c>
      <c r="EG16">
        <f t="shared" si="82"/>
        <v>26.866954296684181</v>
      </c>
      <c r="EH16">
        <f t="shared" si="107"/>
        <v>498362.02395836008</v>
      </c>
      <c r="EI16">
        <f t="shared" si="107"/>
        <v>0.1330549078799631</v>
      </c>
      <c r="EJ16">
        <f t="shared" si="108"/>
        <v>24.847033413536405</v>
      </c>
      <c r="EK16">
        <f t="shared" si="109"/>
        <v>530700.65303347027</v>
      </c>
      <c r="EL16">
        <f t="shared" si="109"/>
        <v>0.14742519888334066</v>
      </c>
      <c r="EM16">
        <f t="shared" si="110"/>
        <v>25.305323223130721</v>
      </c>
      <c r="EN16">
        <f t="shared" si="111"/>
        <v>544478.68343564006</v>
      </c>
      <c r="EO16">
        <f t="shared" si="111"/>
        <v>0.14677965682296257</v>
      </c>
      <c r="EP16">
        <f t="shared" si="112"/>
        <v>25.364028899872377</v>
      </c>
      <c r="EQ16">
        <f t="shared" si="113"/>
        <v>373664.71318319207</v>
      </c>
      <c r="ER16">
        <f t="shared" si="113"/>
        <v>9.9762665693677699E-2</v>
      </c>
      <c r="ES16">
        <f t="shared" si="114"/>
        <v>28.773257366777678</v>
      </c>
      <c r="ET16">
        <f t="shared" si="115"/>
        <v>321352.83867279522</v>
      </c>
      <c r="EU16">
        <f t="shared" si="115"/>
        <v>8.9269734043600335E-2</v>
      </c>
      <c r="EV16">
        <f t="shared" si="116"/>
        <v>24.562082987430042</v>
      </c>
      <c r="EW16">
        <f t="shared" si="117"/>
        <v>330606.85404081619</v>
      </c>
      <c r="EX16">
        <f t="shared" si="117"/>
        <v>8.9124445190821355E-2</v>
      </c>
      <c r="EY16">
        <f t="shared" si="118"/>
        <v>24.478218991401654</v>
      </c>
      <c r="EZ16">
        <f t="shared" si="119"/>
        <v>796941.59039949998</v>
      </c>
      <c r="FA16">
        <f t="shared" si="119"/>
        <v>0.21277100741764343</v>
      </c>
      <c r="FB16">
        <f t="shared" si="120"/>
        <v>2.4096709676658201</v>
      </c>
      <c r="FC16">
        <f t="shared" si="121"/>
        <v>1687442.9476351999</v>
      </c>
      <c r="FD16">
        <f t="shared" si="121"/>
        <v>0.46876070481058996</v>
      </c>
      <c r="FE16">
        <f t="shared" si="122"/>
        <v>5.9095048231920337</v>
      </c>
      <c r="FF16">
        <f t="shared" si="123"/>
        <v>1745617.0000218004</v>
      </c>
      <c r="FG16">
        <f t="shared" si="123"/>
        <v>0.47058052409101681</v>
      </c>
      <c r="FH16">
        <f t="shared" si="124"/>
        <v>5.911222131895582</v>
      </c>
      <c r="FI16">
        <f t="shared" si="125"/>
        <v>672244.27962433174</v>
      </c>
      <c r="FJ16">
        <f t="shared" si="125"/>
        <v>0.17947876523135697</v>
      </c>
      <c r="FK16">
        <f t="shared" si="126"/>
        <v>2.0770356110330255</v>
      </c>
      <c r="FL16">
        <f t="shared" si="127"/>
        <v>1478095.1332745254</v>
      </c>
      <c r="FM16">
        <f t="shared" si="127"/>
        <v>0.41060523997084974</v>
      </c>
      <c r="FN16">
        <f t="shared" si="128"/>
        <v>5.3234253334599417</v>
      </c>
      <c r="FO16">
        <f t="shared" si="129"/>
        <v>1531745.1706269756</v>
      </c>
      <c r="FP16">
        <f t="shared" si="129"/>
        <v>0.41292531245887609</v>
      </c>
      <c r="FQ16">
        <f t="shared" si="130"/>
        <v>5.3306795945754999</v>
      </c>
    </row>
    <row r="17" spans="1:173" x14ac:dyDescent="0.3">
      <c r="A17" t="s">
        <v>11</v>
      </c>
      <c r="B17" s="21">
        <v>2902307.33003566</v>
      </c>
      <c r="C17" s="21">
        <v>295852513.116225</v>
      </c>
      <c r="D17">
        <v>291727468</v>
      </c>
      <c r="E17">
        <v>299797600</v>
      </c>
      <c r="F17">
        <v>33484423</v>
      </c>
      <c r="G17">
        <f t="shared" si="85"/>
        <v>30135.9807</v>
      </c>
      <c r="H17">
        <f t="shared" si="131"/>
        <v>1.0383456082726334</v>
      </c>
      <c r="I17">
        <v>59368933</v>
      </c>
      <c r="J17">
        <f>(I17*30*30)/1000000</f>
        <v>53432.039700000001</v>
      </c>
      <c r="K17">
        <f t="shared" si="86"/>
        <v>1.8410193554293057</v>
      </c>
      <c r="L17">
        <f t="shared" si="43"/>
        <v>25884510</v>
      </c>
      <c r="M17">
        <f t="shared" si="43"/>
        <v>23296.059000000001</v>
      </c>
      <c r="N17">
        <f t="shared" si="43"/>
        <v>0.80267374715667228</v>
      </c>
      <c r="O17">
        <v>218121825</v>
      </c>
      <c r="P17">
        <f t="shared" si="44"/>
        <v>196309.64249999999</v>
      </c>
      <c r="Q17">
        <f t="shared" si="87"/>
        <v>6.7639164353276122</v>
      </c>
      <c r="R17">
        <f t="shared" si="45"/>
        <v>184637402</v>
      </c>
      <c r="S17">
        <f t="shared" si="45"/>
        <v>166173.6618</v>
      </c>
      <c r="T17">
        <f t="shared" si="45"/>
        <v>5.7255708270549786</v>
      </c>
      <c r="U17">
        <v>5417762.4802675499</v>
      </c>
      <c r="V17">
        <f t="shared" si="88"/>
        <v>1.8312376066040696</v>
      </c>
      <c r="W17">
        <v>4258104.10701859</v>
      </c>
      <c r="X17">
        <f t="shared" si="60"/>
        <v>1.4596171338307402</v>
      </c>
      <c r="Y17">
        <v>4494999.0965443198</v>
      </c>
      <c r="Z17">
        <f t="shared" si="61"/>
        <v>1.4993445899981588</v>
      </c>
      <c r="AA17" s="21">
        <v>8332643.1629937803</v>
      </c>
      <c r="AB17">
        <f t="shared" si="89"/>
        <v>2.8164855100353057</v>
      </c>
      <c r="AC17">
        <v>6791831.7005955297</v>
      </c>
      <c r="AD17">
        <f t="shared" si="63"/>
        <v>2.3281426830179495</v>
      </c>
      <c r="AE17">
        <v>7072443.2400293602</v>
      </c>
      <c r="AF17">
        <f t="shared" si="64"/>
        <v>2.3590726677029306</v>
      </c>
      <c r="AG17">
        <f t="shared" si="65"/>
        <v>2914880.6827262305</v>
      </c>
      <c r="AH17">
        <f t="shared" si="65"/>
        <v>0.98524790343123603</v>
      </c>
      <c r="AI17">
        <f t="shared" si="65"/>
        <v>2533727.5935769398</v>
      </c>
      <c r="AJ17">
        <f t="shared" si="65"/>
        <v>0.86852554918720926</v>
      </c>
      <c r="AK17">
        <f t="shared" si="65"/>
        <v>2577444.1434850404</v>
      </c>
      <c r="AL17">
        <f t="shared" si="65"/>
        <v>0.85972807770477178</v>
      </c>
      <c r="AM17" s="21">
        <v>33905432.089508303</v>
      </c>
      <c r="AN17">
        <f t="shared" si="90"/>
        <v>11.460248125791187</v>
      </c>
      <c r="AO17">
        <v>27597133.228288401</v>
      </c>
      <c r="AP17">
        <f t="shared" si="67"/>
        <v>9.4599022222646525</v>
      </c>
      <c r="AQ17">
        <v>28222264.155489702</v>
      </c>
      <c r="AR17">
        <f t="shared" si="68"/>
        <v>9.4137725437060542</v>
      </c>
      <c r="AS17">
        <f t="shared" si="46"/>
        <v>28487669.609240752</v>
      </c>
      <c r="AT17">
        <f t="shared" si="46"/>
        <v>9.6290105191871174</v>
      </c>
      <c r="AU17">
        <f t="shared" si="46"/>
        <v>23339029.121269811</v>
      </c>
      <c r="AV17">
        <f t="shared" si="46"/>
        <v>8.0002850884339125</v>
      </c>
      <c r="AW17">
        <f t="shared" si="46"/>
        <v>23727265.05894538</v>
      </c>
      <c r="AX17">
        <f t="shared" si="46"/>
        <v>7.9144279537078956</v>
      </c>
      <c r="AZ17" t="s">
        <v>11</v>
      </c>
      <c r="BA17" s="21">
        <v>2902307.33003566</v>
      </c>
      <c r="BB17" s="21">
        <v>295852513.116225</v>
      </c>
      <c r="BC17">
        <v>291727468</v>
      </c>
      <c r="BD17">
        <v>299797600</v>
      </c>
      <c r="BE17">
        <v>36296240</v>
      </c>
      <c r="BF17">
        <f t="shared" si="132"/>
        <v>32666.616000000002</v>
      </c>
      <c r="BG17">
        <f t="shared" si="91"/>
        <v>1.1255395202960341</v>
      </c>
      <c r="BH17">
        <v>62423886</v>
      </c>
      <c r="BI17">
        <f t="shared" si="49"/>
        <v>56181.4974</v>
      </c>
      <c r="BJ17">
        <f t="shared" si="92"/>
        <v>1.9357528687118641</v>
      </c>
      <c r="BK17">
        <f t="shared" si="50"/>
        <v>26127646</v>
      </c>
      <c r="BL17">
        <f t="shared" si="50"/>
        <v>23514.881399999998</v>
      </c>
      <c r="BM17">
        <f t="shared" si="50"/>
        <v>0.81021334841583004</v>
      </c>
      <c r="BN17">
        <v>221768060</v>
      </c>
      <c r="BO17">
        <f t="shared" si="51"/>
        <v>199591.25399999999</v>
      </c>
      <c r="BP17">
        <f t="shared" si="93"/>
        <v>6.8769854913176154</v>
      </c>
      <c r="BQ17">
        <f t="shared" si="52"/>
        <v>185471820</v>
      </c>
      <c r="BR17">
        <f t="shared" si="52"/>
        <v>166924.63799999998</v>
      </c>
      <c r="BS17">
        <f t="shared" si="52"/>
        <v>5.7514459710215817</v>
      </c>
      <c r="BT17" s="21">
        <v>5841257.9347147299</v>
      </c>
      <c r="BU17">
        <f t="shared" si="94"/>
        <v>1.9743817191845197</v>
      </c>
      <c r="BV17">
        <v>4635950.2749891896</v>
      </c>
      <c r="BW17">
        <f t="shared" si="70"/>
        <v>1.5891373914057312</v>
      </c>
      <c r="BX17">
        <v>4884437.4569881996</v>
      </c>
      <c r="BY17">
        <f t="shared" si="71"/>
        <v>1.6292450163003971</v>
      </c>
      <c r="BZ17" s="21">
        <v>8908890.0574794095</v>
      </c>
      <c r="CA17">
        <f t="shared" si="95"/>
        <v>3.0112605648137833</v>
      </c>
      <c r="CB17">
        <v>7317028.0228374898</v>
      </c>
      <c r="CC17">
        <f t="shared" si="73"/>
        <v>2.5081724641841028</v>
      </c>
      <c r="CD17">
        <v>7616870.2417610101</v>
      </c>
      <c r="CE17">
        <f t="shared" si="74"/>
        <v>2.5406708531892885</v>
      </c>
      <c r="CF17">
        <f t="shared" si="75"/>
        <v>3067632.1227646796</v>
      </c>
      <c r="CG17">
        <f t="shared" si="75"/>
        <v>1.0368788456292637</v>
      </c>
      <c r="CH17">
        <f t="shared" si="75"/>
        <v>2681077.7478483003</v>
      </c>
      <c r="CI17">
        <f t="shared" si="75"/>
        <v>0.9190350727783716</v>
      </c>
      <c r="CJ17">
        <f t="shared" si="75"/>
        <v>2732432.7847728105</v>
      </c>
      <c r="CK17">
        <f t="shared" si="75"/>
        <v>0.91142583688889145</v>
      </c>
      <c r="CL17" s="21">
        <v>34573074.142710902</v>
      </c>
      <c r="CM17">
        <f t="shared" si="96"/>
        <v>11.685915315895574</v>
      </c>
      <c r="CN17">
        <v>28641863.8288798</v>
      </c>
      <c r="CO17">
        <f t="shared" si="77"/>
        <v>9.8180209170018227</v>
      </c>
      <c r="CP17">
        <v>29299889.278743099</v>
      </c>
      <c r="CQ17">
        <f t="shared" si="78"/>
        <v>9.7732234276535568</v>
      </c>
      <c r="CR17">
        <f t="shared" si="79"/>
        <v>28731816.207996171</v>
      </c>
      <c r="CS17">
        <f t="shared" si="79"/>
        <v>9.711533596711055</v>
      </c>
      <c r="CT17">
        <f t="shared" si="79"/>
        <v>24005913.553890608</v>
      </c>
      <c r="CU17">
        <f t="shared" si="79"/>
        <v>8.2288835255960908</v>
      </c>
      <c r="CV17">
        <f t="shared" si="79"/>
        <v>24415451.821754899</v>
      </c>
      <c r="CW17">
        <f t="shared" si="79"/>
        <v>8.1439784113531601</v>
      </c>
      <c r="CZ17" t="s">
        <v>11</v>
      </c>
      <c r="DA17" s="21">
        <v>2902307.33003566</v>
      </c>
      <c r="DB17" s="21">
        <v>295852513.116225</v>
      </c>
      <c r="DC17">
        <v>291727468</v>
      </c>
      <c r="DD17">
        <v>299797600</v>
      </c>
      <c r="DE17">
        <f t="shared" si="97"/>
        <v>2811817</v>
      </c>
      <c r="DF17">
        <f t="shared" si="97"/>
        <v>2530.6353000000017</v>
      </c>
      <c r="DG17">
        <f t="shared" si="97"/>
        <v>8.7193912023400655E-2</v>
      </c>
      <c r="DH17">
        <f t="shared" si="98"/>
        <v>7.7468547706318951</v>
      </c>
      <c r="DI17">
        <f t="shared" si="99"/>
        <v>3054953</v>
      </c>
      <c r="DJ17">
        <f t="shared" si="99"/>
        <v>2749.457699999999</v>
      </c>
      <c r="DK17">
        <f t="shared" si="99"/>
        <v>9.4733513282558413E-2</v>
      </c>
      <c r="DL17">
        <f t="shared" si="100"/>
        <v>4.8938846902289903</v>
      </c>
      <c r="DM17">
        <f t="shared" si="101"/>
        <v>243136</v>
      </c>
      <c r="DN17">
        <f t="shared" si="101"/>
        <v>218.82239999999729</v>
      </c>
      <c r="DO17">
        <f t="shared" si="101"/>
        <v>7.5396012591577577E-3</v>
      </c>
      <c r="DP17">
        <f t="shared" si="102"/>
        <v>0.93056986457944257</v>
      </c>
      <c r="DQ17">
        <f t="shared" si="103"/>
        <v>3646235</v>
      </c>
      <c r="DR17">
        <f t="shared" si="103"/>
        <v>3281.6114999999991</v>
      </c>
      <c r="DS17">
        <f t="shared" si="103"/>
        <v>0.11306905599000316</v>
      </c>
      <c r="DT17">
        <f t="shared" si="104"/>
        <v>1.6441659813410392</v>
      </c>
      <c r="DU17">
        <f t="shared" si="105"/>
        <v>834418</v>
      </c>
      <c r="DV17">
        <f t="shared" si="105"/>
        <v>750.97619999997551</v>
      </c>
      <c r="DW17">
        <f t="shared" si="105"/>
        <v>2.5875143966603176E-2</v>
      </c>
      <c r="DX17">
        <f t="shared" si="106"/>
        <v>0.44988936863832152</v>
      </c>
      <c r="DY17">
        <f t="shared" si="53"/>
        <v>423495.45444718003</v>
      </c>
      <c r="DZ17">
        <f t="shared" si="54"/>
        <v>0.14314411258045001</v>
      </c>
      <c r="EA17">
        <f t="shared" si="80"/>
        <v>7.2500728298666033</v>
      </c>
      <c r="EB17">
        <f t="shared" si="55"/>
        <v>377846.16797059961</v>
      </c>
      <c r="EC17">
        <f t="shared" si="56"/>
        <v>0.12952025757499097</v>
      </c>
      <c r="ED17">
        <f t="shared" si="81"/>
        <v>8.1503498863882982</v>
      </c>
      <c r="EE17">
        <f t="shared" si="57"/>
        <v>389438.36044387985</v>
      </c>
      <c r="EF17">
        <f t="shared" si="58"/>
        <v>0.1299004263022383</v>
      </c>
      <c r="EG17">
        <f t="shared" si="82"/>
        <v>7.9730442629930076</v>
      </c>
      <c r="EH17">
        <f t="shared" si="107"/>
        <v>576246.89448562916</v>
      </c>
      <c r="EI17">
        <f t="shared" si="107"/>
        <v>0.19477505477847767</v>
      </c>
      <c r="EJ17">
        <f t="shared" si="108"/>
        <v>6.4682232103857329</v>
      </c>
      <c r="EK17">
        <f t="shared" si="109"/>
        <v>525196.32224196009</v>
      </c>
      <c r="EL17">
        <f t="shared" si="109"/>
        <v>0.18002978116615331</v>
      </c>
      <c r="EM17">
        <f t="shared" si="110"/>
        <v>7.177727358741107</v>
      </c>
      <c r="EN17">
        <f t="shared" si="111"/>
        <v>544427.00173164997</v>
      </c>
      <c r="EO17">
        <f t="shared" si="111"/>
        <v>0.18159818548635798</v>
      </c>
      <c r="EP17">
        <f t="shared" si="112"/>
        <v>7.1476470577996709</v>
      </c>
      <c r="EQ17">
        <f t="shared" si="113"/>
        <v>152751.44003844913</v>
      </c>
      <c r="ER17">
        <f t="shared" si="113"/>
        <v>5.1630942198027663E-2</v>
      </c>
      <c r="ES17">
        <f t="shared" si="114"/>
        <v>4.9794575726630574</v>
      </c>
      <c r="ET17">
        <f t="shared" si="115"/>
        <v>147350.15427136049</v>
      </c>
      <c r="EU17">
        <f t="shared" si="115"/>
        <v>5.0509523591162342E-2</v>
      </c>
      <c r="EV17">
        <f t="shared" si="116"/>
        <v>5.4959299255538729</v>
      </c>
      <c r="EW17">
        <f t="shared" si="117"/>
        <v>154988.64128777012</v>
      </c>
      <c r="EX17">
        <f t="shared" si="117"/>
        <v>5.1697759184119674E-2</v>
      </c>
      <c r="EY17">
        <f t="shared" si="118"/>
        <v>5.6721849536971112</v>
      </c>
      <c r="EZ17">
        <f t="shared" si="119"/>
        <v>667642.05320259929</v>
      </c>
      <c r="FA17">
        <f t="shared" si="119"/>
        <v>0.22566719010438696</v>
      </c>
      <c r="FB17">
        <f t="shared" si="120"/>
        <v>1.9311041027092406</v>
      </c>
      <c r="FC17">
        <f t="shared" si="121"/>
        <v>1044730.6005913988</v>
      </c>
      <c r="FD17">
        <f t="shared" si="121"/>
        <v>0.35811869473717017</v>
      </c>
      <c r="FE17">
        <f t="shared" si="122"/>
        <v>3.6475650007734006</v>
      </c>
      <c r="FF17">
        <f t="shared" si="123"/>
        <v>1077625.1232533976</v>
      </c>
      <c r="FG17">
        <f t="shared" si="123"/>
        <v>0.35945088394750258</v>
      </c>
      <c r="FH17">
        <f t="shared" si="124"/>
        <v>3.6779153429607283</v>
      </c>
      <c r="FI17">
        <f t="shared" si="125"/>
        <v>244146.59875541925</v>
      </c>
      <c r="FJ17">
        <f t="shared" si="125"/>
        <v>8.2523077523937616E-2</v>
      </c>
      <c r="FK17">
        <f t="shared" si="126"/>
        <v>0.84974300610858411</v>
      </c>
      <c r="FL17">
        <f t="shared" si="127"/>
        <v>666884.43262079731</v>
      </c>
      <c r="FM17">
        <f t="shared" si="127"/>
        <v>0.22859843716217831</v>
      </c>
      <c r="FN17">
        <f t="shared" si="128"/>
        <v>2.778000641898974</v>
      </c>
      <c r="FO17">
        <f t="shared" si="129"/>
        <v>688186.76280951872</v>
      </c>
      <c r="FP17">
        <f t="shared" si="129"/>
        <v>0.22955045764526449</v>
      </c>
      <c r="FQ17">
        <f t="shared" si="130"/>
        <v>2.8186525804790734</v>
      </c>
    </row>
    <row r="18" spans="1:173" x14ac:dyDescent="0.3">
      <c r="A18" t="s">
        <v>12</v>
      </c>
      <c r="B18" s="21">
        <v>4436530.0565749798</v>
      </c>
      <c r="C18" s="21">
        <v>666860060.46236205</v>
      </c>
      <c r="D18">
        <v>643369250</v>
      </c>
      <c r="E18">
        <v>670926208</v>
      </c>
      <c r="F18">
        <v>729927</v>
      </c>
      <c r="G18">
        <f t="shared" si="85"/>
        <v>656.93430000000001</v>
      </c>
      <c r="H18">
        <f t="shared" si="131"/>
        <v>1.4807389820934881E-2</v>
      </c>
      <c r="I18">
        <v>17159157</v>
      </c>
      <c r="J18">
        <f t="shared" si="42"/>
        <v>15443.2413</v>
      </c>
      <c r="K18">
        <f t="shared" si="86"/>
        <v>0.34809279105667207</v>
      </c>
      <c r="L18">
        <f t="shared" si="43"/>
        <v>16429230</v>
      </c>
      <c r="M18">
        <f t="shared" si="43"/>
        <v>14786.306999999999</v>
      </c>
      <c r="N18">
        <f t="shared" si="43"/>
        <v>0.33328540123573719</v>
      </c>
      <c r="O18">
        <v>576280722</v>
      </c>
      <c r="P18">
        <f t="shared" si="44"/>
        <v>518652.64980000001</v>
      </c>
      <c r="Q18">
        <f t="shared" si="87"/>
        <v>11.690502333718033</v>
      </c>
      <c r="R18">
        <f t="shared" si="45"/>
        <v>575550795</v>
      </c>
      <c r="S18">
        <f t="shared" si="45"/>
        <v>517995.71549999999</v>
      </c>
      <c r="T18">
        <f t="shared" si="45"/>
        <v>11.675694943897097</v>
      </c>
      <c r="U18">
        <v>135120.80259051599</v>
      </c>
      <c r="V18">
        <f t="shared" si="88"/>
        <v>2.0262242500597664E-2</v>
      </c>
      <c r="W18">
        <v>84689.745737946098</v>
      </c>
      <c r="X18">
        <f t="shared" si="60"/>
        <v>1.3163474278254065E-2</v>
      </c>
      <c r="Y18">
        <v>79855.006183919293</v>
      </c>
      <c r="Z18">
        <f t="shared" si="61"/>
        <v>1.1902204032536362E-2</v>
      </c>
      <c r="AA18" s="21">
        <v>5447416.1172316102</v>
      </c>
      <c r="AB18">
        <f t="shared" si="89"/>
        <v>0.81687544961902314</v>
      </c>
      <c r="AC18">
        <v>4289051.3173832102</v>
      </c>
      <c r="AD18">
        <f t="shared" si="63"/>
        <v>0.66665469594376947</v>
      </c>
      <c r="AE18">
        <v>4557865.8853876796</v>
      </c>
      <c r="AF18">
        <f t="shared" si="64"/>
        <v>0.67933937160905777</v>
      </c>
      <c r="AG18">
        <f t="shared" si="65"/>
        <v>5312295.3146410938</v>
      </c>
      <c r="AH18">
        <f t="shared" si="65"/>
        <v>0.79661320711842543</v>
      </c>
      <c r="AI18">
        <f t="shared" si="65"/>
        <v>4204361.5716452645</v>
      </c>
      <c r="AJ18">
        <f t="shared" si="65"/>
        <v>0.65349122166551543</v>
      </c>
      <c r="AK18">
        <f t="shared" si="65"/>
        <v>4478010.8792037601</v>
      </c>
      <c r="AL18">
        <f t="shared" si="65"/>
        <v>0.66743716757652138</v>
      </c>
      <c r="AM18" s="21">
        <v>204967051.42423701</v>
      </c>
      <c r="AN18">
        <f t="shared" si="90"/>
        <v>30.736141445046922</v>
      </c>
      <c r="AO18">
        <v>169918229.81468001</v>
      </c>
      <c r="AP18">
        <f t="shared" si="67"/>
        <v>26.41068559224427</v>
      </c>
      <c r="AQ18">
        <v>169503834.548554</v>
      </c>
      <c r="AR18">
        <f t="shared" si="68"/>
        <v>25.264154616025074</v>
      </c>
      <c r="AS18">
        <f t="shared" si="46"/>
        <v>204831930.62164649</v>
      </c>
      <c r="AT18">
        <f t="shared" si="46"/>
        <v>30.715879202546326</v>
      </c>
      <c r="AU18">
        <f t="shared" si="46"/>
        <v>169833540.06894207</v>
      </c>
      <c r="AV18">
        <f t="shared" si="46"/>
        <v>26.397522117966016</v>
      </c>
      <c r="AW18">
        <f t="shared" si="46"/>
        <v>169423979.54237008</v>
      </c>
      <c r="AX18">
        <f t="shared" si="46"/>
        <v>25.252252411992536</v>
      </c>
      <c r="AZ18" t="s">
        <v>12</v>
      </c>
      <c r="BA18" s="21">
        <v>4436530.0565749798</v>
      </c>
      <c r="BB18" s="21">
        <v>666860060.46236205</v>
      </c>
      <c r="BC18">
        <v>643369250</v>
      </c>
      <c r="BD18">
        <v>670926208</v>
      </c>
      <c r="BE18">
        <v>19590585</v>
      </c>
      <c r="BF18">
        <f t="shared" si="132"/>
        <v>17631.5265</v>
      </c>
      <c r="BG18">
        <f t="shared" si="91"/>
        <v>0.397417041587939</v>
      </c>
      <c r="BH18">
        <v>90068969</v>
      </c>
      <c r="BI18">
        <f t="shared" si="49"/>
        <v>81062.072100000005</v>
      </c>
      <c r="BJ18">
        <f t="shared" si="92"/>
        <v>1.8271502968827009</v>
      </c>
      <c r="BK18">
        <f t="shared" si="50"/>
        <v>70478384</v>
      </c>
      <c r="BL18">
        <f t="shared" si="50"/>
        <v>63430.545600000005</v>
      </c>
      <c r="BM18">
        <f t="shared" si="50"/>
        <v>1.4297332552947619</v>
      </c>
      <c r="BN18">
        <v>608619753</v>
      </c>
      <c r="BO18">
        <f t="shared" si="51"/>
        <v>547757.77769999998</v>
      </c>
      <c r="BP18">
        <f t="shared" si="93"/>
        <v>12.346535934952536</v>
      </c>
      <c r="BQ18">
        <f t="shared" si="52"/>
        <v>589029168</v>
      </c>
      <c r="BR18">
        <f t="shared" si="52"/>
        <v>530126.25119999994</v>
      </c>
      <c r="BS18">
        <f t="shared" si="52"/>
        <v>11.949118893364597</v>
      </c>
      <c r="BT18" s="21">
        <v>9304937.5341269001</v>
      </c>
      <c r="BU18">
        <f t="shared" si="94"/>
        <v>1.3953358561727924</v>
      </c>
      <c r="BV18">
        <v>7346183.9984869203</v>
      </c>
      <c r="BW18">
        <f t="shared" si="70"/>
        <v>1.1418301385226168</v>
      </c>
      <c r="BX18">
        <v>7737277.1236401303</v>
      </c>
      <c r="BY18">
        <f t="shared" si="71"/>
        <v>1.1532232652983694</v>
      </c>
      <c r="BZ18" s="21">
        <v>42251195.913079403</v>
      </c>
      <c r="CA18">
        <f t="shared" si="95"/>
        <v>6.3358414183306886</v>
      </c>
      <c r="CB18">
        <v>32763075.31724</v>
      </c>
      <c r="CC18">
        <f t="shared" si="73"/>
        <v>5.0924217029707277</v>
      </c>
      <c r="CD18">
        <v>33452584.6911758</v>
      </c>
      <c r="CE18">
        <f t="shared" si="74"/>
        <v>4.9860303998104962</v>
      </c>
      <c r="CF18">
        <f t="shared" si="75"/>
        <v>32946258.378952503</v>
      </c>
      <c r="CG18">
        <f t="shared" si="75"/>
        <v>4.9405055621578962</v>
      </c>
      <c r="CH18">
        <f t="shared" si="75"/>
        <v>25416891.318753079</v>
      </c>
      <c r="CI18">
        <f t="shared" si="75"/>
        <v>3.9505915644481107</v>
      </c>
      <c r="CJ18">
        <f t="shared" si="75"/>
        <v>25715307.567535669</v>
      </c>
      <c r="CK18">
        <f t="shared" si="75"/>
        <v>3.8328071345121266</v>
      </c>
      <c r="CL18" s="21">
        <v>220892713.82049599</v>
      </c>
      <c r="CM18">
        <f t="shared" si="96"/>
        <v>33.124298022487928</v>
      </c>
      <c r="CN18">
        <v>186442610.02672499</v>
      </c>
      <c r="CO18">
        <f t="shared" si="77"/>
        <v>28.979098709912698</v>
      </c>
      <c r="CP18">
        <v>186645240.12700599</v>
      </c>
      <c r="CQ18">
        <f t="shared" si="78"/>
        <v>27.819041483472052</v>
      </c>
      <c r="CR18">
        <f t="shared" si="79"/>
        <v>211587776.28636909</v>
      </c>
      <c r="CS18">
        <f t="shared" si="79"/>
        <v>31.728962166315135</v>
      </c>
      <c r="CT18">
        <f t="shared" si="79"/>
        <v>179096426.02823809</v>
      </c>
      <c r="CU18">
        <f t="shared" si="79"/>
        <v>27.83726857139008</v>
      </c>
      <c r="CV18">
        <f t="shared" si="79"/>
        <v>178907963.00336587</v>
      </c>
      <c r="CW18">
        <f t="shared" si="79"/>
        <v>26.665818218173683</v>
      </c>
      <c r="CZ18" t="s">
        <v>12</v>
      </c>
      <c r="DA18" s="21">
        <v>4436530.0565749798</v>
      </c>
      <c r="DB18" s="21">
        <v>666860060.46236205</v>
      </c>
      <c r="DC18">
        <v>643369250</v>
      </c>
      <c r="DD18">
        <v>670926208</v>
      </c>
      <c r="DE18">
        <f t="shared" si="97"/>
        <v>18860658</v>
      </c>
      <c r="DF18">
        <f t="shared" si="97"/>
        <v>16974.592199999999</v>
      </c>
      <c r="DG18">
        <f t="shared" si="97"/>
        <v>0.38260965176700412</v>
      </c>
      <c r="DH18">
        <f t="shared" si="98"/>
        <v>96.27409288696586</v>
      </c>
      <c r="DI18">
        <f t="shared" si="99"/>
        <v>72909812</v>
      </c>
      <c r="DJ18">
        <f t="shared" si="99"/>
        <v>65618.830800000011</v>
      </c>
      <c r="DK18">
        <f t="shared" si="99"/>
        <v>1.4790575058260289</v>
      </c>
      <c r="DL18">
        <f t="shared" si="100"/>
        <v>80.948869304810188</v>
      </c>
      <c r="DM18">
        <f t="shared" si="101"/>
        <v>54049154</v>
      </c>
      <c r="DN18">
        <f t="shared" si="101"/>
        <v>48644.238600000004</v>
      </c>
      <c r="DO18">
        <f t="shared" si="101"/>
        <v>1.0964478540590248</v>
      </c>
      <c r="DP18">
        <f t="shared" si="102"/>
        <v>76.688980269468161</v>
      </c>
      <c r="DQ18">
        <f t="shared" si="103"/>
        <v>32339031</v>
      </c>
      <c r="DR18">
        <f t="shared" si="103"/>
        <v>29105.127899999963</v>
      </c>
      <c r="DS18">
        <f t="shared" si="103"/>
        <v>0.65603360123450294</v>
      </c>
      <c r="DT18">
        <f t="shared" si="104"/>
        <v>5.3135033558465476</v>
      </c>
      <c r="DU18">
        <f t="shared" si="105"/>
        <v>13478373</v>
      </c>
      <c r="DV18">
        <f t="shared" si="105"/>
        <v>12130.535699999949</v>
      </c>
      <c r="DW18">
        <f t="shared" si="105"/>
        <v>0.27342394946749948</v>
      </c>
      <c r="DX18">
        <f t="shared" si="106"/>
        <v>2.2882352406697795</v>
      </c>
      <c r="DY18">
        <f t="shared" si="53"/>
        <v>9169816.7315363847</v>
      </c>
      <c r="DZ18">
        <f t="shared" si="54"/>
        <v>1.3750736136721948</v>
      </c>
      <c r="EA18">
        <f t="shared" si="80"/>
        <v>98.547859111413217</v>
      </c>
      <c r="EB18">
        <f t="shared" si="55"/>
        <v>7261494.2527489746</v>
      </c>
      <c r="EC18">
        <f t="shared" si="56"/>
        <v>1.1286666642443628</v>
      </c>
      <c r="ED18">
        <f t="shared" si="81"/>
        <v>98.847160025458265</v>
      </c>
      <c r="EE18">
        <f t="shared" si="57"/>
        <v>7657422.1174562108</v>
      </c>
      <c r="EF18">
        <f t="shared" si="58"/>
        <v>1.1413210612658331</v>
      </c>
      <c r="EG18">
        <f t="shared" si="82"/>
        <v>98.967918494996994</v>
      </c>
      <c r="EH18">
        <f t="shared" si="107"/>
        <v>36803779.795847796</v>
      </c>
      <c r="EI18">
        <f t="shared" si="107"/>
        <v>5.5189659687116652</v>
      </c>
      <c r="EJ18">
        <f t="shared" si="108"/>
        <v>87.107072357340556</v>
      </c>
      <c r="EK18">
        <f t="shared" si="109"/>
        <v>28474023.999856789</v>
      </c>
      <c r="EL18">
        <f t="shared" si="109"/>
        <v>4.4257670070269581</v>
      </c>
      <c r="EM18">
        <f t="shared" si="110"/>
        <v>86.908886678515486</v>
      </c>
      <c r="EN18">
        <f t="shared" si="111"/>
        <v>28894718.805788122</v>
      </c>
      <c r="EO18">
        <f t="shared" si="111"/>
        <v>4.3066910282014383</v>
      </c>
      <c r="EP18">
        <f t="shared" si="112"/>
        <v>86.375145814697049</v>
      </c>
      <c r="EQ18">
        <f t="shared" si="113"/>
        <v>27633963.064311408</v>
      </c>
      <c r="ER18">
        <f t="shared" si="113"/>
        <v>4.1438923550394708</v>
      </c>
      <c r="ES18">
        <f t="shared" si="114"/>
        <v>83.875876727674736</v>
      </c>
      <c r="ET18">
        <f t="shared" si="115"/>
        <v>21212529.747107815</v>
      </c>
      <c r="EU18">
        <f t="shared" si="115"/>
        <v>3.2971003427825951</v>
      </c>
      <c r="EV18">
        <f t="shared" si="116"/>
        <v>83.458395761627997</v>
      </c>
      <c r="EW18">
        <f t="shared" si="117"/>
        <v>21237296.688331909</v>
      </c>
      <c r="EX18">
        <f t="shared" si="117"/>
        <v>3.1653699669356055</v>
      </c>
      <c r="EY18">
        <f t="shared" si="118"/>
        <v>82.586205249759374</v>
      </c>
      <c r="EZ18">
        <f t="shared" si="119"/>
        <v>15925662.39625898</v>
      </c>
      <c r="FA18">
        <f t="shared" si="119"/>
        <v>2.3881565774410056</v>
      </c>
      <c r="FB18">
        <f t="shared" si="120"/>
        <v>7.2096820763407496</v>
      </c>
      <c r="FC18">
        <f t="shared" si="121"/>
        <v>16524380.212044984</v>
      </c>
      <c r="FD18">
        <f t="shared" si="121"/>
        <v>2.5684131176684275</v>
      </c>
      <c r="FE18">
        <f t="shared" si="122"/>
        <v>8.8629848132228712</v>
      </c>
      <c r="FF18">
        <f t="shared" si="123"/>
        <v>17141405.578451991</v>
      </c>
      <c r="FG18">
        <f t="shared" si="123"/>
        <v>2.554886867446978</v>
      </c>
      <c r="FH18">
        <f t="shared" si="124"/>
        <v>9.1839500256142781</v>
      </c>
      <c r="FI18">
        <f t="shared" si="125"/>
        <v>6755845.6647225916</v>
      </c>
      <c r="FJ18">
        <f t="shared" si="125"/>
        <v>1.0130829637688095</v>
      </c>
      <c r="FK18">
        <f t="shared" si="126"/>
        <v>3.1929281470301065</v>
      </c>
      <c r="FL18">
        <f t="shared" si="127"/>
        <v>9262885.9592960179</v>
      </c>
      <c r="FM18">
        <f t="shared" si="127"/>
        <v>1.439746453424064</v>
      </c>
      <c r="FN18">
        <f t="shared" si="128"/>
        <v>5.17201049999486</v>
      </c>
      <c r="FO18">
        <f t="shared" si="129"/>
        <v>9483983.4609957933</v>
      </c>
      <c r="FP18">
        <f t="shared" si="129"/>
        <v>1.4135658061811469</v>
      </c>
      <c r="FQ18">
        <f t="shared" si="130"/>
        <v>5.3010404354206262</v>
      </c>
    </row>
    <row r="19" spans="1:173" x14ac:dyDescent="0.3">
      <c r="A19" t="s">
        <v>13</v>
      </c>
      <c r="B19" s="21">
        <v>4113540.4337658901</v>
      </c>
      <c r="C19" s="21">
        <v>76074103.231335506</v>
      </c>
      <c r="D19">
        <v>73528888</v>
      </c>
      <c r="E19">
        <v>75288568</v>
      </c>
      <c r="F19">
        <v>1846964</v>
      </c>
      <c r="G19">
        <f t="shared" si="85"/>
        <v>1662.2675999999999</v>
      </c>
      <c r="H19">
        <f t="shared" si="131"/>
        <v>4.0409657490061833E-2</v>
      </c>
      <c r="I19">
        <v>5521894</v>
      </c>
      <c r="J19">
        <f t="shared" si="42"/>
        <v>4969.7046</v>
      </c>
      <c r="K19">
        <f t="shared" si="86"/>
        <v>0.12081331592625925</v>
      </c>
      <c r="L19">
        <f t="shared" si="43"/>
        <v>3674930</v>
      </c>
      <c r="M19">
        <f t="shared" si="43"/>
        <v>3307.4369999999999</v>
      </c>
      <c r="N19">
        <f t="shared" si="43"/>
        <v>8.0403658436197428E-2</v>
      </c>
      <c r="O19">
        <v>87949894</v>
      </c>
      <c r="P19">
        <f t="shared" si="44"/>
        <v>79154.904599999994</v>
      </c>
      <c r="Q19">
        <f t="shared" si="87"/>
        <v>1.9242524991430496</v>
      </c>
      <c r="R19">
        <f t="shared" si="45"/>
        <v>86102930</v>
      </c>
      <c r="S19">
        <f t="shared" si="45"/>
        <v>77492.636999999988</v>
      </c>
      <c r="T19">
        <f t="shared" si="45"/>
        <v>1.8838428416529878</v>
      </c>
      <c r="U19">
        <v>4911.4841398887502</v>
      </c>
      <c r="V19">
        <f t="shared" si="88"/>
        <v>6.4561840774557729E-3</v>
      </c>
      <c r="W19">
        <v>3131.20188134111</v>
      </c>
      <c r="X19">
        <f t="shared" si="60"/>
        <v>4.2584648925210319E-3</v>
      </c>
      <c r="Y19">
        <v>3401.77983492158</v>
      </c>
      <c r="Z19">
        <f t="shared" si="61"/>
        <v>4.5183218718166879E-3</v>
      </c>
      <c r="AA19" s="26">
        <v>63989.020787625901</v>
      </c>
      <c r="AB19">
        <f t="shared" si="89"/>
        <v>8.4114065193828455E-2</v>
      </c>
      <c r="AC19">
        <v>60497.017018530802</v>
      </c>
      <c r="AD19">
        <f t="shared" si="63"/>
        <v>8.2276529217374814E-2</v>
      </c>
      <c r="AE19">
        <v>63529.517016356702</v>
      </c>
      <c r="AF19">
        <f t="shared" si="64"/>
        <v>8.4381359220906824E-2</v>
      </c>
      <c r="AG19">
        <f t="shared" si="65"/>
        <v>59077.53664773715</v>
      </c>
      <c r="AH19">
        <f t="shared" si="65"/>
        <v>7.7657881116372687E-2</v>
      </c>
      <c r="AI19">
        <f t="shared" si="65"/>
        <v>57365.815137189689</v>
      </c>
      <c r="AJ19">
        <f t="shared" si="65"/>
        <v>7.8018064324853781E-2</v>
      </c>
      <c r="AK19">
        <f t="shared" si="65"/>
        <v>60127.737181435121</v>
      </c>
      <c r="AL19">
        <f t="shared" si="65"/>
        <v>7.986303734909013E-2</v>
      </c>
      <c r="AM19" s="21">
        <v>5749374.0755588599</v>
      </c>
      <c r="AN19">
        <f t="shared" si="90"/>
        <v>7.5575969105747518</v>
      </c>
      <c r="AO19">
        <v>4404745.1024860702</v>
      </c>
      <c r="AP19">
        <f t="shared" si="67"/>
        <v>5.9904960108822403</v>
      </c>
      <c r="AQ19">
        <v>4469315.3153254297</v>
      </c>
      <c r="AR19">
        <f t="shared" si="68"/>
        <v>5.9362469416677301</v>
      </c>
      <c r="AS19">
        <f t="shared" si="46"/>
        <v>5744462.5914189713</v>
      </c>
      <c r="AT19">
        <f t="shared" si="46"/>
        <v>7.5511407264972963</v>
      </c>
      <c r="AU19">
        <f t="shared" si="46"/>
        <v>4401613.9006047295</v>
      </c>
      <c r="AV19">
        <f t="shared" si="46"/>
        <v>5.9862375459897192</v>
      </c>
      <c r="AW19">
        <f t="shared" si="46"/>
        <v>4465913.5354905082</v>
      </c>
      <c r="AX19">
        <f t="shared" si="46"/>
        <v>5.9317286197959138</v>
      </c>
      <c r="AZ19" t="s">
        <v>13</v>
      </c>
      <c r="BA19" s="21">
        <v>4113540.4337658901</v>
      </c>
      <c r="BB19" s="21">
        <v>76074103.231335506</v>
      </c>
      <c r="BC19">
        <v>73528888</v>
      </c>
      <c r="BD19">
        <v>75288568</v>
      </c>
      <c r="BE19">
        <v>3478424</v>
      </c>
      <c r="BF19">
        <f t="shared" si="132"/>
        <v>3130.5816</v>
      </c>
      <c r="BG19">
        <f t="shared" si="91"/>
        <v>7.6104310882730161E-2</v>
      </c>
      <c r="BH19">
        <v>8578770</v>
      </c>
      <c r="BI19">
        <f t="shared" si="49"/>
        <v>7720.893</v>
      </c>
      <c r="BJ19">
        <f t="shared" si="92"/>
        <v>0.1876945936065986</v>
      </c>
      <c r="BK19">
        <f t="shared" si="50"/>
        <v>5100346</v>
      </c>
      <c r="BL19">
        <f t="shared" si="50"/>
        <v>4590.3114000000005</v>
      </c>
      <c r="BM19">
        <f t="shared" si="50"/>
        <v>0.11159028272386844</v>
      </c>
      <c r="BN19">
        <v>91309803</v>
      </c>
      <c r="BO19">
        <f t="shared" si="51"/>
        <v>82178.822700000004</v>
      </c>
      <c r="BP19">
        <f t="shared" si="93"/>
        <v>1.9977638246955656</v>
      </c>
      <c r="BQ19">
        <f t="shared" si="52"/>
        <v>87831379</v>
      </c>
      <c r="BR19">
        <f t="shared" si="52"/>
        <v>79048.241099999999</v>
      </c>
      <c r="BS19">
        <f t="shared" si="52"/>
        <v>1.9216595138128354</v>
      </c>
      <c r="BT19" s="21">
        <v>33111.755921035699</v>
      </c>
      <c r="BU19">
        <f t="shared" si="94"/>
        <v>4.352566052648086E-2</v>
      </c>
      <c r="BV19">
        <v>41910.009896330099</v>
      </c>
      <c r="BW19">
        <f t="shared" si="70"/>
        <v>5.6998019467301209E-2</v>
      </c>
      <c r="BX19">
        <v>43280.212843057401</v>
      </c>
      <c r="BY19">
        <f t="shared" si="71"/>
        <v>5.7485769742701712E-2</v>
      </c>
      <c r="BZ19" s="21">
        <v>133698.593592408</v>
      </c>
      <c r="CA19">
        <f t="shared" si="95"/>
        <v>0.17574784047843567</v>
      </c>
      <c r="CB19">
        <v>122178.11476188801</v>
      </c>
      <c r="CC19">
        <f t="shared" si="73"/>
        <v>0.16616341969143883</v>
      </c>
      <c r="CD19">
        <v>128422.175990535</v>
      </c>
      <c r="CE19">
        <f t="shared" si="74"/>
        <v>0.1705732748038653</v>
      </c>
      <c r="CF19">
        <f t="shared" si="75"/>
        <v>100586.8376713723</v>
      </c>
      <c r="CG19">
        <f t="shared" si="75"/>
        <v>0.13222217995195482</v>
      </c>
      <c r="CH19">
        <f t="shared" si="75"/>
        <v>80268.104865557907</v>
      </c>
      <c r="CI19">
        <f t="shared" si="75"/>
        <v>0.10916540022413762</v>
      </c>
      <c r="CJ19">
        <f t="shared" si="75"/>
        <v>85141.963147477596</v>
      </c>
      <c r="CK19">
        <f t="shared" si="75"/>
        <v>0.11308750506116359</v>
      </c>
      <c r="CL19" s="21">
        <v>6177583.8329739301</v>
      </c>
      <c r="CM19">
        <f t="shared" si="96"/>
        <v>8.1204819650497519</v>
      </c>
      <c r="CN19">
        <v>4926584.37571037</v>
      </c>
      <c r="CO19">
        <f t="shared" si="77"/>
        <v>6.7002024778483937</v>
      </c>
      <c r="CP19">
        <v>5000378.3756949697</v>
      </c>
      <c r="CQ19">
        <f t="shared" si="78"/>
        <v>6.6416170589072303</v>
      </c>
      <c r="CR19">
        <f t="shared" si="79"/>
        <v>6144472.077052894</v>
      </c>
      <c r="CS19">
        <f t="shared" si="79"/>
        <v>8.0769563045232715</v>
      </c>
      <c r="CT19">
        <f t="shared" si="79"/>
        <v>4884674.3658140395</v>
      </c>
      <c r="CU19">
        <f t="shared" si="79"/>
        <v>6.6432044583810921</v>
      </c>
      <c r="CV19">
        <f t="shared" si="79"/>
        <v>4957098.162851912</v>
      </c>
      <c r="CW19">
        <f t="shared" si="79"/>
        <v>6.5841312891645289</v>
      </c>
      <c r="CZ19" t="s">
        <v>13</v>
      </c>
      <c r="DA19" s="21">
        <v>4113540.4337658901</v>
      </c>
      <c r="DB19" s="21">
        <v>76074103.231335506</v>
      </c>
      <c r="DC19">
        <v>73528888</v>
      </c>
      <c r="DD19">
        <v>75288568</v>
      </c>
      <c r="DE19">
        <f t="shared" si="97"/>
        <v>1631460</v>
      </c>
      <c r="DF19">
        <f t="shared" si="97"/>
        <v>1468.3140000000001</v>
      </c>
      <c r="DG19">
        <f t="shared" si="97"/>
        <v>3.5694653392668328E-2</v>
      </c>
      <c r="DH19">
        <f t="shared" si="98"/>
        <v>46.902275283289207</v>
      </c>
      <c r="DI19">
        <f t="shared" si="99"/>
        <v>3056876</v>
      </c>
      <c r="DJ19">
        <f t="shared" si="99"/>
        <v>2751.1884</v>
      </c>
      <c r="DK19">
        <f t="shared" si="99"/>
        <v>6.6881277680339343E-2</v>
      </c>
      <c r="DL19">
        <f t="shared" si="100"/>
        <v>35.633033640020663</v>
      </c>
      <c r="DM19">
        <f t="shared" si="101"/>
        <v>1425416</v>
      </c>
      <c r="DN19">
        <f t="shared" si="101"/>
        <v>1282.8744000000006</v>
      </c>
      <c r="DO19">
        <f t="shared" si="101"/>
        <v>3.1186624287671008E-2</v>
      </c>
      <c r="DP19">
        <f t="shared" si="102"/>
        <v>27.947437291509246</v>
      </c>
      <c r="DQ19">
        <f t="shared" si="103"/>
        <v>3359909</v>
      </c>
      <c r="DR19">
        <f t="shared" si="103"/>
        <v>3023.9181000000099</v>
      </c>
      <c r="DS19">
        <f t="shared" si="103"/>
        <v>7.3511325552515938E-2</v>
      </c>
      <c r="DT19">
        <f t="shared" si="104"/>
        <v>3.679680482937874</v>
      </c>
      <c r="DU19">
        <f t="shared" si="105"/>
        <v>1728449</v>
      </c>
      <c r="DV19">
        <f t="shared" si="105"/>
        <v>1555.6041000000114</v>
      </c>
      <c r="DW19">
        <f t="shared" si="105"/>
        <v>3.7816672159847631E-2</v>
      </c>
      <c r="DX19">
        <f t="shared" si="106"/>
        <v>1.9679174113844018</v>
      </c>
      <c r="DY19">
        <f t="shared" si="53"/>
        <v>28200.271781146948</v>
      </c>
      <c r="DZ19">
        <f t="shared" si="54"/>
        <v>3.7069476449025085E-2</v>
      </c>
      <c r="EA19">
        <f t="shared" si="80"/>
        <v>85.16694749864196</v>
      </c>
      <c r="EB19">
        <f t="shared" si="55"/>
        <v>38778.808014988987</v>
      </c>
      <c r="EC19">
        <f t="shared" si="56"/>
        <v>5.2739554574780176E-2</v>
      </c>
      <c r="ED19">
        <f t="shared" si="81"/>
        <v>92.528749363012437</v>
      </c>
      <c r="EE19">
        <f t="shared" si="57"/>
        <v>39878.43300813582</v>
      </c>
      <c r="EF19">
        <f t="shared" si="58"/>
        <v>5.2967447870885025E-2</v>
      </c>
      <c r="EG19">
        <f t="shared" si="82"/>
        <v>92.140103729949047</v>
      </c>
      <c r="EH19">
        <f t="shared" si="107"/>
        <v>69709.572804782103</v>
      </c>
      <c r="EI19">
        <f t="shared" si="107"/>
        <v>9.1633775284607213E-2</v>
      </c>
      <c r="EJ19">
        <f t="shared" si="108"/>
        <v>52.139346369863773</v>
      </c>
      <c r="EK19">
        <f t="shared" si="109"/>
        <v>61681.097743357204</v>
      </c>
      <c r="EL19">
        <f t="shared" si="109"/>
        <v>8.3886890474064016E-2</v>
      </c>
      <c r="EM19">
        <f t="shared" si="110"/>
        <v>50.484571531953179</v>
      </c>
      <c r="EN19">
        <f t="shared" si="111"/>
        <v>64892.658974178303</v>
      </c>
      <c r="EO19">
        <f t="shared" si="111"/>
        <v>8.6191915582958481E-2</v>
      </c>
      <c r="EP19">
        <f t="shared" si="112"/>
        <v>50.530726857455697</v>
      </c>
      <c r="EQ19">
        <f t="shared" si="113"/>
        <v>41509.301023635147</v>
      </c>
      <c r="ER19">
        <f t="shared" si="113"/>
        <v>5.4564298835582128E-2</v>
      </c>
      <c r="ES19">
        <f t="shared" si="114"/>
        <v>41.267129959140739</v>
      </c>
      <c r="ET19">
        <f t="shared" si="115"/>
        <v>22902.289728368218</v>
      </c>
      <c r="EU19">
        <f t="shared" si="115"/>
        <v>3.114733589928384E-2</v>
      </c>
      <c r="EV19">
        <f t="shared" si="116"/>
        <v>28.532241749979715</v>
      </c>
      <c r="EW19">
        <f t="shared" si="117"/>
        <v>25014.225966042475</v>
      </c>
      <c r="EX19">
        <f t="shared" si="117"/>
        <v>3.3224467712073463E-2</v>
      </c>
      <c r="EY19">
        <f t="shared" si="118"/>
        <v>29.379432939212823</v>
      </c>
      <c r="EZ19">
        <f t="shared" si="119"/>
        <v>428209.7574150702</v>
      </c>
      <c r="FA19">
        <f t="shared" si="119"/>
        <v>0.56288505447500015</v>
      </c>
      <c r="FB19">
        <f t="shared" si="120"/>
        <v>6.9316705202675921</v>
      </c>
      <c r="FC19">
        <f t="shared" si="121"/>
        <v>521839.27322429977</v>
      </c>
      <c r="FD19">
        <f t="shared" si="121"/>
        <v>0.70970646696615347</v>
      </c>
      <c r="FE19">
        <f t="shared" si="122"/>
        <v>10.592313729510728</v>
      </c>
      <c r="FF19">
        <f t="shared" si="123"/>
        <v>531063.06036954001</v>
      </c>
      <c r="FG19">
        <f t="shared" si="123"/>
        <v>0.70537011723950016</v>
      </c>
      <c r="FH19">
        <f t="shared" si="124"/>
        <v>10.620457502793112</v>
      </c>
      <c r="FI19">
        <f t="shared" si="125"/>
        <v>400009.48563392274</v>
      </c>
      <c r="FJ19">
        <f t="shared" si="125"/>
        <v>0.52581557802597523</v>
      </c>
      <c r="FK19">
        <f t="shared" si="126"/>
        <v>6.5100708509653202</v>
      </c>
      <c r="FL19">
        <f t="shared" si="127"/>
        <v>483060.46520930994</v>
      </c>
      <c r="FM19">
        <f t="shared" si="127"/>
        <v>0.65696691239137284</v>
      </c>
      <c r="FN19">
        <f t="shared" si="128"/>
        <v>9.8893074344948229</v>
      </c>
      <c r="FO19">
        <f t="shared" si="129"/>
        <v>491184.62736140378</v>
      </c>
      <c r="FP19">
        <f t="shared" si="129"/>
        <v>0.65240266936861513</v>
      </c>
      <c r="FQ19">
        <f t="shared" si="130"/>
        <v>9.9087129450512457</v>
      </c>
    </row>
    <row r="20" spans="1:173" x14ac:dyDescent="0.3">
      <c r="A20" t="s">
        <v>14</v>
      </c>
      <c r="B20" s="21">
        <v>9465794.5463006794</v>
      </c>
      <c r="C20" s="21">
        <v>337827505.42260998</v>
      </c>
      <c r="D20">
        <v>322870507</v>
      </c>
      <c r="E20">
        <v>333045404</v>
      </c>
      <c r="F20">
        <v>26461247</v>
      </c>
      <c r="G20">
        <f t="shared" si="85"/>
        <v>23815.122299999999</v>
      </c>
      <c r="H20">
        <f t="shared" si="131"/>
        <v>0.25159137126325198</v>
      </c>
      <c r="I20">
        <v>79648606</v>
      </c>
      <c r="J20">
        <f t="shared" si="42"/>
        <v>71683.7454</v>
      </c>
      <c r="K20">
        <f t="shared" si="86"/>
        <v>0.75729242853696499</v>
      </c>
      <c r="L20">
        <f t="shared" si="43"/>
        <v>53187359</v>
      </c>
      <c r="M20">
        <f t="shared" si="43"/>
        <v>47868.623099999997</v>
      </c>
      <c r="N20">
        <f t="shared" si="43"/>
        <v>0.50570105727371306</v>
      </c>
      <c r="O20">
        <v>425838772</v>
      </c>
      <c r="P20">
        <f t="shared" si="44"/>
        <v>383254.89480000001</v>
      </c>
      <c r="Q20">
        <f t="shared" si="87"/>
        <v>4.0488401995771142</v>
      </c>
      <c r="R20">
        <f t="shared" si="45"/>
        <v>399377525</v>
      </c>
      <c r="S20">
        <f t="shared" si="45"/>
        <v>359439.77250000002</v>
      </c>
      <c r="T20">
        <f t="shared" si="45"/>
        <v>3.7972488283138621</v>
      </c>
      <c r="U20">
        <v>578032.87770969199</v>
      </c>
      <c r="V20">
        <f t="shared" si="88"/>
        <v>0.17110296480643097</v>
      </c>
      <c r="W20">
        <v>571555.28674113797</v>
      </c>
      <c r="X20">
        <f t="shared" si="60"/>
        <v>0.1770230709679339</v>
      </c>
      <c r="Y20">
        <v>573527.53920616198</v>
      </c>
      <c r="Z20">
        <f t="shared" si="61"/>
        <v>0.17220701211242717</v>
      </c>
      <c r="AA20" s="21">
        <v>1470396.61209816</v>
      </c>
      <c r="AB20">
        <f t="shared" si="89"/>
        <v>0.43525070886656991</v>
      </c>
      <c r="AC20">
        <v>1505591.69730265</v>
      </c>
      <c r="AD20">
        <f t="shared" si="63"/>
        <v>0.46631440923238299</v>
      </c>
      <c r="AE20">
        <v>1538307.0809788001</v>
      </c>
      <c r="AF20">
        <f t="shared" si="64"/>
        <v>0.46189110028337155</v>
      </c>
      <c r="AG20">
        <f t="shared" si="65"/>
        <v>892363.73438846797</v>
      </c>
      <c r="AH20">
        <f t="shared" si="65"/>
        <v>0.26414774406013897</v>
      </c>
      <c r="AI20">
        <f t="shared" si="65"/>
        <v>934036.41056151199</v>
      </c>
      <c r="AJ20">
        <f t="shared" si="65"/>
        <v>0.28929133826444908</v>
      </c>
      <c r="AK20">
        <f t="shared" si="65"/>
        <v>964779.5417726381</v>
      </c>
      <c r="AL20">
        <f t="shared" si="65"/>
        <v>0.28968408817094438</v>
      </c>
      <c r="AM20" s="21">
        <v>31386791.853945602</v>
      </c>
      <c r="AN20">
        <f t="shared" si="90"/>
        <v>9.2907745373432107</v>
      </c>
      <c r="AO20">
        <v>25993566.500942901</v>
      </c>
      <c r="AP20">
        <f t="shared" si="67"/>
        <v>8.0507714199311806</v>
      </c>
      <c r="AQ20">
        <v>26889077.577829801</v>
      </c>
      <c r="AR20">
        <f t="shared" si="68"/>
        <v>8.07369723613715</v>
      </c>
      <c r="AS20">
        <f t="shared" si="46"/>
        <v>30808758.976235911</v>
      </c>
      <c r="AT20">
        <f t="shared" si="46"/>
        <v>9.1196715725367792</v>
      </c>
      <c r="AU20">
        <f t="shared" si="46"/>
        <v>25422011.214201763</v>
      </c>
      <c r="AV20">
        <f t="shared" si="46"/>
        <v>7.8737483489632467</v>
      </c>
      <c r="AW20">
        <f t="shared" si="46"/>
        <v>26315550.038623638</v>
      </c>
      <c r="AX20">
        <f t="shared" si="46"/>
        <v>7.9014902240247231</v>
      </c>
      <c r="AZ20" t="s">
        <v>14</v>
      </c>
      <c r="BA20" s="21">
        <v>9465794.5463006794</v>
      </c>
      <c r="BB20" s="21">
        <v>337827505.42260998</v>
      </c>
      <c r="BC20">
        <v>322870507</v>
      </c>
      <c r="BD20">
        <v>333045404</v>
      </c>
      <c r="BE20">
        <v>39819574</v>
      </c>
      <c r="BF20">
        <f t="shared" si="132"/>
        <v>35837.616600000001</v>
      </c>
      <c r="BG20">
        <f t="shared" si="91"/>
        <v>0.37860125132343669</v>
      </c>
      <c r="BH20">
        <v>94036350</v>
      </c>
      <c r="BI20">
        <f t="shared" si="49"/>
        <v>84632.714999999997</v>
      </c>
      <c r="BJ20">
        <f t="shared" si="92"/>
        <v>0.89408992120027841</v>
      </c>
      <c r="BK20">
        <f t="shared" si="50"/>
        <v>54216776</v>
      </c>
      <c r="BL20">
        <f t="shared" si="50"/>
        <v>48795.098399999995</v>
      </c>
      <c r="BM20">
        <f t="shared" si="50"/>
        <v>0.51548866987684172</v>
      </c>
      <c r="BN20">
        <v>433513463</v>
      </c>
      <c r="BO20">
        <f t="shared" si="51"/>
        <v>390162.11670000001</v>
      </c>
      <c r="BP20">
        <f t="shared" si="93"/>
        <v>4.1218105336173707</v>
      </c>
      <c r="BQ20">
        <f t="shared" si="52"/>
        <v>393693889</v>
      </c>
      <c r="BR20">
        <f t="shared" si="52"/>
        <v>354324.5001</v>
      </c>
      <c r="BS20">
        <f t="shared" si="52"/>
        <v>3.7432092822939342</v>
      </c>
      <c r="BT20" s="21">
        <v>687610.11307512398</v>
      </c>
      <c r="BU20">
        <f t="shared" si="94"/>
        <v>0.20353881849109612</v>
      </c>
      <c r="BV20">
        <v>750203.13640038704</v>
      </c>
      <c r="BW20">
        <f t="shared" si="70"/>
        <v>0.2323541853887531</v>
      </c>
      <c r="BX20">
        <v>755193.70194877998</v>
      </c>
      <c r="BY20">
        <f t="shared" si="71"/>
        <v>0.22675397794973923</v>
      </c>
      <c r="BZ20" s="23">
        <v>1796075.3371627</v>
      </c>
      <c r="CA20">
        <f t="shared" si="95"/>
        <v>0.5316545598961443</v>
      </c>
      <c r="CB20">
        <v>1890669.8407513299</v>
      </c>
      <c r="CC20">
        <f t="shared" si="73"/>
        <v>0.58558146370158537</v>
      </c>
      <c r="CD20">
        <v>1933137.3880429401</v>
      </c>
      <c r="CE20">
        <f t="shared" si="74"/>
        <v>0.58044259576178991</v>
      </c>
      <c r="CF20">
        <f t="shared" si="75"/>
        <v>1108465.2240875759</v>
      </c>
      <c r="CG20">
        <f t="shared" si="75"/>
        <v>0.32811574140504818</v>
      </c>
      <c r="CH20">
        <f t="shared" si="75"/>
        <v>1140466.7043509427</v>
      </c>
      <c r="CI20">
        <f t="shared" si="75"/>
        <v>0.35322727831283229</v>
      </c>
      <c r="CJ20">
        <f t="shared" si="75"/>
        <v>1177943.6860941602</v>
      </c>
      <c r="CK20">
        <f t="shared" si="75"/>
        <v>0.35368861781205069</v>
      </c>
      <c r="CL20" s="21">
        <v>32122792.4831567</v>
      </c>
      <c r="CM20">
        <f t="shared" si="96"/>
        <v>9.5086373866959857</v>
      </c>
      <c r="CN20">
        <v>27551974.902976401</v>
      </c>
      <c r="CO20">
        <f t="shared" si="77"/>
        <v>8.5334443083636629</v>
      </c>
      <c r="CP20">
        <v>28500027.812260501</v>
      </c>
      <c r="CQ20">
        <f t="shared" si="78"/>
        <v>8.5574001232157837</v>
      </c>
      <c r="CR20">
        <f t="shared" si="79"/>
        <v>31435182.370081577</v>
      </c>
      <c r="CS20">
        <f t="shared" si="79"/>
        <v>9.3050985682048903</v>
      </c>
      <c r="CT20">
        <f t="shared" si="79"/>
        <v>26801771.766576014</v>
      </c>
      <c r="CU20">
        <f t="shared" si="79"/>
        <v>8.3010901229749106</v>
      </c>
      <c r="CV20">
        <f t="shared" si="79"/>
        <v>27744834.110311721</v>
      </c>
      <c r="CW20">
        <f t="shared" si="79"/>
        <v>8.3306461452660443</v>
      </c>
      <c r="CZ20" t="s">
        <v>14</v>
      </c>
      <c r="DA20" s="21">
        <v>9465794.5463006794</v>
      </c>
      <c r="DB20" s="21">
        <v>337827505.42260998</v>
      </c>
      <c r="DC20">
        <v>322870507</v>
      </c>
      <c r="DD20">
        <v>333045404</v>
      </c>
      <c r="DE20">
        <f t="shared" si="97"/>
        <v>13358327</v>
      </c>
      <c r="DF20">
        <f t="shared" si="97"/>
        <v>12022.494300000002</v>
      </c>
      <c r="DG20">
        <f t="shared" si="97"/>
        <v>0.12700988006018471</v>
      </c>
      <c r="DH20">
        <f t="shared" si="98"/>
        <v>33.547136893026526</v>
      </c>
      <c r="DI20">
        <f t="shared" si="99"/>
        <v>14387744</v>
      </c>
      <c r="DJ20">
        <f t="shared" si="99"/>
        <v>12948.969599999997</v>
      </c>
      <c r="DK20">
        <f t="shared" si="99"/>
        <v>0.13679749266331342</v>
      </c>
      <c r="DL20">
        <f t="shared" si="100"/>
        <v>15.30019402071645</v>
      </c>
      <c r="DM20">
        <f t="shared" si="101"/>
        <v>1029417</v>
      </c>
      <c r="DN20">
        <f t="shared" si="101"/>
        <v>926.47529999999824</v>
      </c>
      <c r="DO20">
        <f t="shared" si="101"/>
        <v>9.7876126031286592E-3</v>
      </c>
      <c r="DP20">
        <f t="shared" si="102"/>
        <v>1.8987056699940803</v>
      </c>
      <c r="DQ20">
        <f t="shared" si="103"/>
        <v>7674691</v>
      </c>
      <c r="DR20">
        <f t="shared" si="103"/>
        <v>6907.2219000000041</v>
      </c>
      <c r="DS20">
        <f t="shared" si="103"/>
        <v>7.2970334040256546E-2</v>
      </c>
      <c r="DT20">
        <f t="shared" si="104"/>
        <v>1.7703466339637048</v>
      </c>
      <c r="DU20">
        <f t="shared" si="105"/>
        <v>-5683636</v>
      </c>
      <c r="DV20">
        <f t="shared" si="105"/>
        <v>-5115.2724000000162</v>
      </c>
      <c r="DW20">
        <f t="shared" si="105"/>
        <v>-5.4039546019927887E-2</v>
      </c>
      <c r="DX20">
        <f t="shared" si="106"/>
        <v>-1.4436688398787862</v>
      </c>
      <c r="DY20">
        <f t="shared" si="53"/>
        <v>109577.23536543199</v>
      </c>
      <c r="DZ20">
        <f t="shared" si="54"/>
        <v>3.2435853684665145E-2</v>
      </c>
      <c r="EA20">
        <f t="shared" si="80"/>
        <v>15.935954588477708</v>
      </c>
      <c r="EB20">
        <f t="shared" si="55"/>
        <v>178647.84965924907</v>
      </c>
      <c r="EC20">
        <f t="shared" si="56"/>
        <v>5.53311144208192E-2</v>
      </c>
      <c r="ED20">
        <f t="shared" si="81"/>
        <v>23.813263500394623</v>
      </c>
      <c r="EE20">
        <f t="shared" si="57"/>
        <v>181666.16274261801</v>
      </c>
      <c r="EF20">
        <f t="shared" si="58"/>
        <v>5.4546965837312056E-2</v>
      </c>
      <c r="EG20">
        <f t="shared" si="82"/>
        <v>24.055571739254152</v>
      </c>
      <c r="EH20">
        <f t="shared" si="107"/>
        <v>325678.72506454005</v>
      </c>
      <c r="EI20">
        <f t="shared" si="107"/>
        <v>9.6403851029574383E-2</v>
      </c>
      <c r="EJ20">
        <f t="shared" si="108"/>
        <v>18.132798681987477</v>
      </c>
      <c r="EK20">
        <f t="shared" si="109"/>
        <v>385078.14344867994</v>
      </c>
      <c r="EL20">
        <f t="shared" si="109"/>
        <v>0.11926705446920238</v>
      </c>
      <c r="EM20">
        <f t="shared" si="110"/>
        <v>20.367286511306197</v>
      </c>
      <c r="EN20">
        <f t="shared" si="111"/>
        <v>394830.30706413998</v>
      </c>
      <c r="EO20">
        <f t="shared" si="111"/>
        <v>0.11855149547841837</v>
      </c>
      <c r="EP20">
        <f t="shared" si="112"/>
        <v>20.424327288183925</v>
      </c>
      <c r="EQ20">
        <f t="shared" si="113"/>
        <v>216101.48969910794</v>
      </c>
      <c r="ER20">
        <f t="shared" si="113"/>
        <v>6.3967997344909211E-2</v>
      </c>
      <c r="ES20">
        <f t="shared" si="114"/>
        <v>19.495558814394951</v>
      </c>
      <c r="ET20">
        <f t="shared" si="115"/>
        <v>206430.29378943075</v>
      </c>
      <c r="EU20">
        <f t="shared" si="115"/>
        <v>6.3935940048383211E-2</v>
      </c>
      <c r="EV20">
        <f t="shared" si="116"/>
        <v>18.100510343869583</v>
      </c>
      <c r="EW20">
        <f t="shared" si="117"/>
        <v>213164.14432152209</v>
      </c>
      <c r="EX20">
        <f t="shared" si="117"/>
        <v>6.4004529641106311E-2</v>
      </c>
      <c r="EY20">
        <f t="shared" si="118"/>
        <v>18.096293298055233</v>
      </c>
      <c r="EZ20">
        <f t="shared" si="119"/>
        <v>736000.62921109796</v>
      </c>
      <c r="FA20">
        <f t="shared" si="119"/>
        <v>0.217862849352775</v>
      </c>
      <c r="FB20">
        <f t="shared" si="120"/>
        <v>2.2912099861710775</v>
      </c>
      <c r="FC20">
        <f t="shared" si="121"/>
        <v>1558408.4020335004</v>
      </c>
      <c r="FD20">
        <f t="shared" si="121"/>
        <v>0.48267288843248224</v>
      </c>
      <c r="FE20">
        <f t="shared" si="122"/>
        <v>5.6562493524380608</v>
      </c>
      <c r="FF20">
        <f t="shared" si="123"/>
        <v>1610950.2344307005</v>
      </c>
      <c r="FG20">
        <f t="shared" si="123"/>
        <v>0.48370288707863374</v>
      </c>
      <c r="FH20">
        <f t="shared" si="124"/>
        <v>5.6524514468637834</v>
      </c>
      <c r="FI20">
        <f t="shared" si="125"/>
        <v>626423.3938456662</v>
      </c>
      <c r="FJ20">
        <f t="shared" si="125"/>
        <v>0.18542699566811116</v>
      </c>
      <c r="FK20">
        <f t="shared" si="126"/>
        <v>1.9927461736053715</v>
      </c>
      <c r="FL20">
        <f t="shared" si="127"/>
        <v>1379760.5523742512</v>
      </c>
      <c r="FM20">
        <f t="shared" si="127"/>
        <v>0.42734177401166384</v>
      </c>
      <c r="FN20">
        <f t="shared" si="128"/>
        <v>5.1480199308872807</v>
      </c>
      <c r="FO20">
        <f t="shared" si="129"/>
        <v>1429284.0716880821</v>
      </c>
      <c r="FP20">
        <f t="shared" si="129"/>
        <v>0.42915592124132118</v>
      </c>
      <c r="FQ20">
        <f t="shared" si="130"/>
        <v>5.1515322312086491</v>
      </c>
    </row>
    <row r="22" spans="1:173" x14ac:dyDescent="0.3">
      <c r="A22" t="s">
        <v>41</v>
      </c>
      <c r="B22" s="21">
        <v>38413.835111200002</v>
      </c>
      <c r="C22" s="21">
        <v>18160825.923394699</v>
      </c>
      <c r="D22">
        <v>17337392</v>
      </c>
      <c r="E22">
        <v>18222696</v>
      </c>
      <c r="F22">
        <v>6819</v>
      </c>
      <c r="G22">
        <f t="shared" ref="G22" si="133">(F22*30*30)/1000000</f>
        <v>6.1371000000000002</v>
      </c>
      <c r="H22">
        <f t="shared" ref="H22" si="134">(G22/B22)*100</f>
        <v>1.5976275168137682E-2</v>
      </c>
      <c r="I22">
        <v>2537147</v>
      </c>
      <c r="J22">
        <f t="shared" ref="J22" si="135">(I22*30*30)/1000000</f>
        <v>2283.4322999999999</v>
      </c>
      <c r="K22">
        <f t="shared" ref="K22" si="136">(J22/B22)*100</f>
        <v>5.9442966144618001</v>
      </c>
      <c r="L22">
        <f t="shared" ref="L22" si="137">I22-F22</f>
        <v>2530328</v>
      </c>
      <c r="M22">
        <f t="shared" ref="M22" si="138">J22-G22</f>
        <v>2277.2952</v>
      </c>
      <c r="N22">
        <f t="shared" ref="N22" si="139">K22-H22</f>
        <v>5.9283203392936628</v>
      </c>
      <c r="O22">
        <v>38716067</v>
      </c>
      <c r="P22">
        <f t="shared" ref="P22" si="140">(O22*30*30)/1000000</f>
        <v>34844.460299999999</v>
      </c>
      <c r="Q22">
        <f t="shared" ref="Q22" si="141">(P22/B22)*100</f>
        <v>90.708100868170519</v>
      </c>
      <c r="R22">
        <f t="shared" ref="R22" si="142">O22-F22</f>
        <v>38709248</v>
      </c>
      <c r="S22">
        <f t="shared" ref="S22" si="143">P22-G22</f>
        <v>34838.323199999999</v>
      </c>
      <c r="T22">
        <f t="shared" ref="T22" si="144">Q22-H22</f>
        <v>90.692124593002376</v>
      </c>
      <c r="U22">
        <v>1627.2817467674599</v>
      </c>
      <c r="V22">
        <f>(U22/C22)*100</f>
        <v>8.9603950482846847E-3</v>
      </c>
      <c r="W22">
        <v>1554.2520402111099</v>
      </c>
      <c r="X22">
        <f>(W22/D22)*100</f>
        <v>8.9647395652766582E-3</v>
      </c>
      <c r="Y22">
        <v>1693.74319171556</v>
      </c>
      <c r="Z22">
        <f>(Y22/E22)*100</f>
        <v>9.2946904877058804E-3</v>
      </c>
      <c r="AA22">
        <v>630515.04333448701</v>
      </c>
      <c r="AB22">
        <f>(AA22/C22)*100</f>
        <v>3.4718412367042193</v>
      </c>
      <c r="AC22">
        <v>483338.61785144103</v>
      </c>
      <c r="AD22">
        <f>(AC22/D22)*100</f>
        <v>2.7878392427848491</v>
      </c>
      <c r="AE22">
        <v>526718.30834623601</v>
      </c>
      <c r="AF22">
        <f>(AE22/E22)*100</f>
        <v>2.890452150144172</v>
      </c>
      <c r="AG22">
        <f t="shared" ref="AG22" si="145">AA22-U22</f>
        <v>628887.76158771955</v>
      </c>
      <c r="AH22">
        <f t="shared" ref="AH22" si="146">AB22-V22</f>
        <v>3.4628808416559345</v>
      </c>
      <c r="AI22">
        <f t="shared" ref="AI22" si="147">AC22-W22</f>
        <v>481784.36581122992</v>
      </c>
      <c r="AJ22">
        <f t="shared" ref="AJ22" si="148">AD22-X22</f>
        <v>2.7788745032195723</v>
      </c>
      <c r="AK22">
        <f t="shared" ref="AK22" si="149">AE22-Y22</f>
        <v>525024.56515452045</v>
      </c>
      <c r="AL22">
        <f t="shared" ref="AL22" si="150">AF22-Z22</f>
        <v>2.8811574596564662</v>
      </c>
      <c r="AM22">
        <v>17262694.399879798</v>
      </c>
      <c r="AN22">
        <f>(AM22/C22)*100</f>
        <v>95.054566750965151</v>
      </c>
      <c r="AO22">
        <v>13607771.9447474</v>
      </c>
      <c r="AP22">
        <f>(AO22/D22)*100</f>
        <v>78.487998337624248</v>
      </c>
      <c r="AQ22">
        <v>14222973.647776799</v>
      </c>
      <c r="AR22">
        <f>(AQ22/E22)*100</f>
        <v>78.050874841882887</v>
      </c>
      <c r="AS22">
        <f t="shared" ref="AS22" si="151">AM22-U22</f>
        <v>17261067.118133031</v>
      </c>
      <c r="AT22">
        <f t="shared" ref="AT22" si="152">AN22-V22</f>
        <v>95.04560635591686</v>
      </c>
      <c r="AU22">
        <f t="shared" ref="AU22" si="153">AO22-W22</f>
        <v>13606217.692707188</v>
      </c>
      <c r="AV22">
        <f t="shared" ref="AV22" si="154">AP22-X22</f>
        <v>78.479033598058976</v>
      </c>
      <c r="AW22">
        <f t="shared" ref="AW22" si="155">AQ22-Y22</f>
        <v>14221279.904585084</v>
      </c>
      <c r="AX22">
        <f t="shared" ref="AX22" si="156">AR22-Z22</f>
        <v>78.041580151395181</v>
      </c>
      <c r="AZ22" t="s">
        <v>41</v>
      </c>
      <c r="BA22" s="21">
        <v>38413.835111200002</v>
      </c>
      <c r="BB22" s="21">
        <v>18160825.923394699</v>
      </c>
      <c r="BC22">
        <v>17337392</v>
      </c>
      <c r="BD22">
        <v>18222696</v>
      </c>
      <c r="BE22">
        <v>3015409</v>
      </c>
      <c r="BF22">
        <f t="shared" ref="BF22" si="157">(BE22*30*30)/1000000</f>
        <v>2713.8681000000001</v>
      </c>
      <c r="BG22">
        <f t="shared" ref="BG22" si="158">(BF22/BA22)*100</f>
        <v>7.0648194645078277</v>
      </c>
      <c r="BH22">
        <v>20433544</v>
      </c>
      <c r="BI22">
        <f t="shared" ref="BI22" si="159">(BH22*30*30)/1000000</f>
        <v>18390.189600000002</v>
      </c>
      <c r="BJ22">
        <f t="shared" ref="BJ22" si="160">(BI22/BA22)*100</f>
        <v>47.873870304186653</v>
      </c>
      <c r="BK22">
        <f t="shared" ref="BK22" si="161">BH22-BE22</f>
        <v>17418135</v>
      </c>
      <c r="BL22">
        <f t="shared" ref="BL22" si="162">BI22-BF22</f>
        <v>15676.321500000002</v>
      </c>
      <c r="BM22">
        <f t="shared" ref="BM22" si="163">BJ22-BG22</f>
        <v>40.809050839678825</v>
      </c>
      <c r="BN22">
        <v>38745362</v>
      </c>
      <c r="BO22">
        <f t="shared" ref="BO22" si="164">(BN22*30*30)/1000000</f>
        <v>34870.825799999999</v>
      </c>
      <c r="BP22">
        <f t="shared" ref="BP22" si="165">(BO22/BA22)*100</f>
        <v>90.776736295806614</v>
      </c>
      <c r="BQ22">
        <f t="shared" ref="BQ22" si="166">BN22-BE22</f>
        <v>35729953</v>
      </c>
      <c r="BR22">
        <f t="shared" ref="BR22" si="167">BO22-BF22</f>
        <v>32156.957699999999</v>
      </c>
      <c r="BS22">
        <f t="shared" ref="BS22" si="168">BP22-BG22</f>
        <v>83.711916831298794</v>
      </c>
      <c r="BT22" s="21">
        <v>791901.93467875302</v>
      </c>
      <c r="BU22">
        <f>(BT22/BB22)*100</f>
        <v>4.3604951559974392</v>
      </c>
      <c r="BV22">
        <v>637407.72413666698</v>
      </c>
      <c r="BW22">
        <f>(BV22/BC22)*100</f>
        <v>3.6764913900352885</v>
      </c>
      <c r="BX22">
        <v>673944.46499060397</v>
      </c>
      <c r="BY22">
        <f>(BX22/BD22)*100</f>
        <v>3.6983795646407316</v>
      </c>
      <c r="BZ22">
        <v>6737974.0722104004</v>
      </c>
      <c r="CA22">
        <f>(BZ22/BB22)*100</f>
        <v>37.10169405638414</v>
      </c>
      <c r="CB22">
        <v>5353667.7798190303</v>
      </c>
      <c r="CC22">
        <f>(CB22/BC22)*100</f>
        <v>30.879314373344219</v>
      </c>
      <c r="CD22">
        <v>5592171.3488248698</v>
      </c>
      <c r="CE22">
        <f>(CD22/BD22)*100</f>
        <v>30.687947320335418</v>
      </c>
      <c r="CF22">
        <f t="shared" ref="CF22" si="169">BZ22-BT22</f>
        <v>5946072.1375316475</v>
      </c>
      <c r="CG22">
        <f t="shared" ref="CG22" si="170">CA22-BU22</f>
        <v>32.741198900386699</v>
      </c>
      <c r="CH22">
        <f t="shared" ref="CH22" si="171">CB22-BV22</f>
        <v>4716260.055682363</v>
      </c>
      <c r="CI22">
        <f t="shared" ref="CI22" si="172">CC22-BW22</f>
        <v>27.202822983308931</v>
      </c>
      <c r="CJ22">
        <f t="shared" ref="CJ22" si="173">CD22-BX22</f>
        <v>4918226.8838342661</v>
      </c>
      <c r="CK22">
        <f t="shared" ref="CK22" si="174">CE22-BY22</f>
        <v>26.989567755694686</v>
      </c>
      <c r="CL22">
        <v>17652713.701136298</v>
      </c>
      <c r="CM22">
        <f>(CL22/BB22)*100</f>
        <v>97.202152454950564</v>
      </c>
      <c r="CN22">
        <v>14120398.9343253</v>
      </c>
      <c r="CO22">
        <f>(CN22/BC22)*100</f>
        <v>81.444769399718837</v>
      </c>
      <c r="CP22">
        <v>14764439.702453701</v>
      </c>
      <c r="CQ22">
        <f>(CP22/BD22)*100</f>
        <v>81.022257642083801</v>
      </c>
      <c r="CR22">
        <f t="shared" ref="CR22" si="175">CL22-BT22</f>
        <v>16860811.766457547</v>
      </c>
      <c r="CS22">
        <f t="shared" ref="CS22" si="176">CM22-BU22</f>
        <v>92.841657298953123</v>
      </c>
      <c r="CT22">
        <f t="shared" ref="CT22" si="177">CN22-BV22</f>
        <v>13482991.210188633</v>
      </c>
      <c r="CU22">
        <f t="shared" ref="CU22" si="178">CO22-BW22</f>
        <v>77.768278009683542</v>
      </c>
      <c r="CV22">
        <f t="shared" ref="CV22" si="179">CP22-BX22</f>
        <v>14090495.237463096</v>
      </c>
      <c r="CW22">
        <f t="shared" ref="CW22" si="180">CQ22-BY22</f>
        <v>77.323878077443069</v>
      </c>
      <c r="CZ22" t="s">
        <v>41</v>
      </c>
      <c r="DA22" s="21">
        <v>38413.835111200002</v>
      </c>
      <c r="DB22" s="21">
        <v>18160825.923394699</v>
      </c>
      <c r="DC22">
        <v>17337392</v>
      </c>
      <c r="DD22">
        <v>18222696</v>
      </c>
      <c r="DE22">
        <f t="shared" ref="DE22" si="181">BE22-F22</f>
        <v>3008590</v>
      </c>
      <c r="DF22">
        <f t="shared" ref="DF22" si="182">BF22-G22</f>
        <v>2707.7310000000002</v>
      </c>
      <c r="DG22">
        <f t="shared" ref="DG22" si="183">BG22-H22</f>
        <v>7.0488431893396903</v>
      </c>
      <c r="DH22">
        <f t="shared" ref="DH22" si="184">((BG22-H22)/BG22)*100</f>
        <v>99.773861522599432</v>
      </c>
      <c r="DI22">
        <f t="shared" ref="DI22" si="185">BH22-I22</f>
        <v>17896397</v>
      </c>
      <c r="DJ22">
        <f t="shared" ref="DJ22" si="186">BI22-J22</f>
        <v>16106.757300000001</v>
      </c>
      <c r="DK22">
        <f t="shared" ref="DK22" si="187">BJ22-K22</f>
        <v>41.929573689724855</v>
      </c>
      <c r="DL22">
        <f t="shared" ref="DL22" si="188">((BJ22-K22)/BJ22)*100</f>
        <v>87.583421652161761</v>
      </c>
      <c r="DM22">
        <f t="shared" ref="DM22" si="189">BK22-L22</f>
        <v>14887807</v>
      </c>
      <c r="DN22">
        <f t="shared" ref="DN22" si="190">BL22-M22</f>
        <v>13399.026300000001</v>
      </c>
      <c r="DO22">
        <f t="shared" ref="DO22" si="191">BM22-N22</f>
        <v>34.880730500385162</v>
      </c>
      <c r="DP22">
        <f t="shared" ref="DP22" si="192">((BM22-N22)/BM22)*100</f>
        <v>85.47302567123289</v>
      </c>
      <c r="DQ22">
        <f t="shared" ref="DQ22" si="193">BN22-O22</f>
        <v>29295</v>
      </c>
      <c r="DR22">
        <f t="shared" ref="DR22" si="194">BO22-P22</f>
        <v>26.365499999999884</v>
      </c>
      <c r="DS22">
        <f t="shared" ref="DS22" si="195">BP22-Q22</f>
        <v>6.8635427636095869E-2</v>
      </c>
      <c r="DT22">
        <f t="shared" ref="DT22" si="196">((BP22-Q22)/BP22)*100</f>
        <v>7.5609049671536213E-2</v>
      </c>
      <c r="DU22">
        <f t="shared" ref="DU22" si="197">BQ22-R22</f>
        <v>-2979295</v>
      </c>
      <c r="DV22">
        <f t="shared" ref="DV22" si="198">BR22-S22</f>
        <v>-2681.3654999999999</v>
      </c>
      <c r="DW22">
        <f t="shared" ref="DW22" si="199">BS22-T22</f>
        <v>-6.980207761703582</v>
      </c>
      <c r="DX22">
        <f t="shared" ref="DX22" si="200">((BS22-T22)/BS22)*100</f>
        <v>-8.3383680913322173</v>
      </c>
      <c r="DY22">
        <f t="shared" ref="DY22" si="201">BT22-U22</f>
        <v>790274.65293198556</v>
      </c>
      <c r="DZ22">
        <f t="shared" ref="DZ22" si="202">BU22-V22</f>
        <v>4.3515347609491544</v>
      </c>
      <c r="EA22">
        <f t="shared" ref="EA22" si="203">((BU22-V22)/BU22)*100</f>
        <v>99.794509689204432</v>
      </c>
      <c r="EB22">
        <f t="shared" ref="EB22" si="204">BV22-W22</f>
        <v>635853.47209645587</v>
      </c>
      <c r="EC22">
        <f t="shared" ref="EC22" si="205">BW22-X22</f>
        <v>3.6675266504700117</v>
      </c>
      <c r="ED22">
        <f t="shared" ref="ED22" si="206">((BW22-X22)/BW22)*100</f>
        <v>99.756160463490417</v>
      </c>
      <c r="EE22">
        <f t="shared" ref="EE22" si="207">BX22-Y22</f>
        <v>672250.72179888841</v>
      </c>
      <c r="EF22">
        <f t="shared" ref="EF22" si="208">BY22-Z22</f>
        <v>3.6890848741530258</v>
      </c>
      <c r="EG22">
        <f t="shared" ref="EG22" si="209">((BY22-Z22)/BY22)*100</f>
        <v>99.748682082916261</v>
      </c>
      <c r="EH22">
        <f t="shared" ref="EH22" si="210">BZ22-AA22</f>
        <v>6107459.0288759135</v>
      </c>
      <c r="EI22">
        <f t="shared" ref="EI22" si="211">CA22-AB22</f>
        <v>33.629852819679918</v>
      </c>
      <c r="EJ22">
        <f t="shared" ref="EJ22" si="212">((CA22-AB22)/CA22)*100</f>
        <v>90.642364654756733</v>
      </c>
      <c r="EK22">
        <f t="shared" ref="EK22" si="213">CB22-AC22</f>
        <v>4870329.1619675895</v>
      </c>
      <c r="EL22">
        <f t="shared" ref="EL22" si="214">CC22-AD22</f>
        <v>28.09147513055937</v>
      </c>
      <c r="EM22">
        <f t="shared" ref="EM22" si="215">((CC22-AD22)/CC22)*100</f>
        <v>90.971822725470304</v>
      </c>
      <c r="EN22">
        <f t="shared" ref="EN22" si="216">CD22-AE22</f>
        <v>5065453.0404786337</v>
      </c>
      <c r="EO22">
        <f t="shared" ref="EO22" si="217">CE22-AF22</f>
        <v>27.797495170191247</v>
      </c>
      <c r="EP22">
        <f t="shared" ref="EP22" si="218">((CE22-AF22)/CE22)*100</f>
        <v>90.581148618471431</v>
      </c>
      <c r="EQ22">
        <f t="shared" ref="EQ22" si="219">CF22-AG22</f>
        <v>5317184.375943928</v>
      </c>
      <c r="ER22">
        <f t="shared" ref="ER22" si="220">CG22-AH22</f>
        <v>29.278318058730765</v>
      </c>
      <c r="ES22">
        <f t="shared" ref="ES22" si="221">((CG22-AH22)/CG22)*100</f>
        <v>89.423475749340881</v>
      </c>
      <c r="ET22">
        <f t="shared" ref="ET22" si="222">CH22-AI22</f>
        <v>4234475.6898711333</v>
      </c>
      <c r="EU22">
        <f t="shared" ref="EU22" si="223">CI22-AJ22</f>
        <v>24.423948480089358</v>
      </c>
      <c r="EV22">
        <f t="shared" ref="EV22" si="224">((CI22-AJ22)/CI22)*100</f>
        <v>89.784609836542955</v>
      </c>
      <c r="EW22">
        <f t="shared" ref="EW22" si="225">CJ22-AK22</f>
        <v>4393202.3186797453</v>
      </c>
      <c r="EX22">
        <f t="shared" ref="EX22" si="226">CK22-AL22</f>
        <v>24.108410296038219</v>
      </c>
      <c r="EY22">
        <f t="shared" ref="EY22" si="227">((CK22-AL22)/CK22)*100</f>
        <v>89.324921815213003</v>
      </c>
      <c r="EZ22">
        <f t="shared" ref="EZ22" si="228">CL22-AM22</f>
        <v>390019.30125650018</v>
      </c>
      <c r="FA22">
        <f t="shared" ref="FA22" si="229">CM22-AN22</f>
        <v>2.1475857039854134</v>
      </c>
      <c r="FB22">
        <f t="shared" ref="FB22" si="230">((CM22-AN22)/CM22)*100</f>
        <v>2.2094013864361042</v>
      </c>
      <c r="FC22">
        <f t="shared" ref="FC22" si="231">CN22-AO22</f>
        <v>512626.98957790062</v>
      </c>
      <c r="FD22">
        <f t="shared" ref="FD22" si="232">CO22-AP22</f>
        <v>2.9567710620945888</v>
      </c>
      <c r="FE22">
        <f t="shared" ref="FE22" si="233">((CO22-AP22)/CO22)*100</f>
        <v>3.6304001888484643</v>
      </c>
      <c r="FF22">
        <f t="shared" ref="FF22" si="234">CP22-AQ22</f>
        <v>541466.05467690155</v>
      </c>
      <c r="FG22">
        <f t="shared" ref="FG22" si="235">CQ22-AR22</f>
        <v>2.9713828002009137</v>
      </c>
      <c r="FH22">
        <f t="shared" ref="FH22" si="236">((CQ22-AR22)/CQ22)*100</f>
        <v>3.6673660876336118</v>
      </c>
      <c r="FI22">
        <f t="shared" ref="FI22" si="237">CR22-AS22</f>
        <v>-400255.35167548433</v>
      </c>
      <c r="FJ22">
        <f t="shared" ref="FJ22" si="238">CS22-AT22</f>
        <v>-2.2039490569637366</v>
      </c>
      <c r="FK22">
        <f t="shared" ref="FK22" si="239">((CS22-AT22)/CS22)*100</f>
        <v>-2.3738794858723273</v>
      </c>
      <c r="FL22">
        <f t="shared" ref="FL22" si="240">CT22-AU22</f>
        <v>-123226.4825185556</v>
      </c>
      <c r="FM22">
        <f t="shared" ref="FM22" si="241">CU22-AV22</f>
        <v>-0.7107555883754344</v>
      </c>
      <c r="FN22">
        <f t="shared" ref="FN22" si="242">((CU22-AV22)/CU22)*100</f>
        <v>-0.91394024217294945</v>
      </c>
      <c r="FO22">
        <f>CV22-AW22</f>
        <v>-130784.66712198779</v>
      </c>
      <c r="FP22">
        <f t="shared" ref="FP22" si="243">CW22-AX22</f>
        <v>-0.71770207395211116</v>
      </c>
      <c r="FQ22">
        <f t="shared" ref="FQ22" si="244">((CW22-AX22)/CW22)*100</f>
        <v>-0.92817651131427059</v>
      </c>
    </row>
    <row r="24" spans="1:173" x14ac:dyDescent="0.3"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</row>
    <row r="25" spans="1:173" x14ac:dyDescent="0.3">
      <c r="D25" s="5"/>
      <c r="E25" s="5"/>
      <c r="AY25" s="5"/>
      <c r="AZ25" s="5"/>
      <c r="BA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10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DC25" s="5"/>
      <c r="DD25" s="5"/>
    </row>
    <row r="26" spans="1:173" x14ac:dyDescent="0.3">
      <c r="B26" s="5"/>
      <c r="C26" s="10"/>
      <c r="D26" s="5"/>
      <c r="E26" s="5"/>
      <c r="AY26" s="5"/>
      <c r="AZ26" s="5"/>
      <c r="BA26" s="5"/>
      <c r="BB26" s="10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10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DA26" s="5"/>
      <c r="DB26" s="10"/>
      <c r="DC26" s="5"/>
      <c r="DD26" s="5"/>
    </row>
    <row r="27" spans="1:173" x14ac:dyDescent="0.3">
      <c r="B27" s="5"/>
      <c r="C27" s="10"/>
      <c r="D27" s="5"/>
      <c r="E27" s="5"/>
      <c r="AY27" s="5"/>
      <c r="AZ27" s="5"/>
      <c r="BA27" s="5"/>
      <c r="BB27" s="10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10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DA27" s="5"/>
      <c r="DB27" s="10"/>
      <c r="DC27" s="5"/>
      <c r="DD27" s="5"/>
    </row>
    <row r="28" spans="1:173" x14ac:dyDescent="0.3">
      <c r="B28" s="5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10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10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DA28" s="5"/>
      <c r="DB28" s="10"/>
      <c r="DC28" s="5"/>
      <c r="DD28" s="5"/>
    </row>
    <row r="29" spans="1:173" x14ac:dyDescent="0.3"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10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10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DA29" s="5"/>
      <c r="DB29" s="10"/>
      <c r="DC29" s="5"/>
      <c r="DD29" s="5"/>
    </row>
    <row r="30" spans="1:173" x14ac:dyDescent="0.3">
      <c r="B30" s="5"/>
      <c r="C30" s="10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10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10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DA30" s="5"/>
      <c r="DB30" s="10"/>
      <c r="DC30" s="5"/>
      <c r="DD30" s="5"/>
    </row>
    <row r="31" spans="1:173" x14ac:dyDescent="0.3">
      <c r="B31" s="5"/>
      <c r="C31" s="1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BA31" s="5"/>
      <c r="BB31" s="10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10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DA31" s="5"/>
      <c r="DB31" s="10"/>
      <c r="DC31" s="5"/>
      <c r="DD31" s="5"/>
    </row>
    <row r="32" spans="1:173" x14ac:dyDescent="0.3">
      <c r="B32" s="5"/>
      <c r="C32" s="1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BA32" s="5"/>
      <c r="BB32" s="10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10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DA32" s="5"/>
      <c r="DB32" s="10"/>
      <c r="DC32" s="5"/>
      <c r="DD32" s="5"/>
    </row>
    <row r="33" spans="2:108" x14ac:dyDescent="0.3">
      <c r="B33" s="5"/>
      <c r="C33" s="1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BA33" s="5"/>
      <c r="BB33" s="10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10"/>
      <c r="BU33" s="5"/>
      <c r="BV33" s="5"/>
      <c r="BW33" s="5"/>
      <c r="BX33" s="5"/>
      <c r="BY33" s="5"/>
      <c r="DA33" s="5"/>
      <c r="DB33" s="10"/>
      <c r="DC33" s="5"/>
      <c r="DD33" s="5"/>
    </row>
    <row r="34" spans="2:108" x14ac:dyDescent="0.3">
      <c r="B34" s="5"/>
      <c r="C34" s="10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BA34" s="5"/>
      <c r="BB34" s="10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10"/>
      <c r="BU34" s="5"/>
      <c r="BV34" s="5"/>
      <c r="BW34" s="5"/>
      <c r="BX34" s="5"/>
      <c r="BY34" s="5"/>
      <c r="DA34" s="5"/>
      <c r="DB34" s="10"/>
      <c r="DC34" s="5"/>
      <c r="DD34" s="5"/>
    </row>
    <row r="35" spans="2:108" x14ac:dyDescent="0.3">
      <c r="B35" s="5"/>
      <c r="C35" s="1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BB35" s="10"/>
      <c r="DB35" s="10"/>
    </row>
    <row r="36" spans="2:108" x14ac:dyDescent="0.3">
      <c r="B36" s="5"/>
      <c r="C36" s="1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BB36" s="10"/>
      <c r="DB36" s="10"/>
    </row>
    <row r="37" spans="2:108" x14ac:dyDescent="0.3">
      <c r="AY37" s="5"/>
    </row>
    <row r="38" spans="2:108" x14ac:dyDescent="0.3">
      <c r="AY38" s="5"/>
    </row>
  </sheetData>
  <conditionalFormatting sqref="DH4">
    <cfRule type="colorScale" priority="50">
      <colorScale>
        <cfvo type="min"/>
        <cfvo type="max"/>
        <color rgb="FFFCFCFF"/>
        <color rgb="FF63BE7B"/>
      </colorScale>
    </cfRule>
  </conditionalFormatting>
  <conditionalFormatting sqref="DH5:DH11 DH3">
    <cfRule type="colorScale" priority="49">
      <colorScale>
        <cfvo type="min"/>
        <cfvo type="max"/>
        <color rgb="FFFCFCFF"/>
        <color rgb="FFF8696B"/>
      </colorScale>
    </cfRule>
  </conditionalFormatting>
  <conditionalFormatting sqref="DH13:DH20">
    <cfRule type="colorScale" priority="48">
      <colorScale>
        <cfvo type="min"/>
        <cfvo type="max"/>
        <color rgb="FFFCFCFF"/>
        <color rgb="FFF8696B"/>
      </colorScale>
    </cfRule>
  </conditionalFormatting>
  <conditionalFormatting sqref="DL4">
    <cfRule type="colorScale" priority="47">
      <colorScale>
        <cfvo type="min"/>
        <cfvo type="max"/>
        <color rgb="FFFCFCFF"/>
        <color rgb="FF63BE7B"/>
      </colorScale>
    </cfRule>
  </conditionalFormatting>
  <conditionalFormatting sqref="DL5:DL11 DL3">
    <cfRule type="colorScale" priority="46">
      <colorScale>
        <cfvo type="min"/>
        <cfvo type="max"/>
        <color rgb="FFFCFCFF"/>
        <color rgb="FFF8696B"/>
      </colorScale>
    </cfRule>
  </conditionalFormatting>
  <conditionalFormatting sqref="DL13:DL20">
    <cfRule type="colorScale" priority="45">
      <colorScale>
        <cfvo type="min"/>
        <cfvo type="max"/>
        <color rgb="FFFCFCFF"/>
        <color rgb="FFF8696B"/>
      </colorScale>
    </cfRule>
  </conditionalFormatting>
  <conditionalFormatting sqref="DP4">
    <cfRule type="colorScale" priority="44">
      <colorScale>
        <cfvo type="min"/>
        <cfvo type="max"/>
        <color rgb="FFFCFCFF"/>
        <color rgb="FF63BE7B"/>
      </colorScale>
    </cfRule>
  </conditionalFormatting>
  <conditionalFormatting sqref="DP5:DP11 DP3">
    <cfRule type="colorScale" priority="43">
      <colorScale>
        <cfvo type="min"/>
        <cfvo type="max"/>
        <color rgb="FFFCFCFF"/>
        <color rgb="FFF8696B"/>
      </colorScale>
    </cfRule>
  </conditionalFormatting>
  <conditionalFormatting sqref="DP13:DP20">
    <cfRule type="colorScale" priority="42">
      <colorScale>
        <cfvo type="min"/>
        <cfvo type="max"/>
        <color rgb="FFFCFCFF"/>
        <color rgb="FFF8696B"/>
      </colorScale>
    </cfRule>
  </conditionalFormatting>
  <conditionalFormatting sqref="DT4">
    <cfRule type="colorScale" priority="41">
      <colorScale>
        <cfvo type="min"/>
        <cfvo type="max"/>
        <color rgb="FFFCFCFF"/>
        <color rgb="FF63BE7B"/>
      </colorScale>
    </cfRule>
  </conditionalFormatting>
  <conditionalFormatting sqref="DT5:DT11 DT3">
    <cfRule type="colorScale" priority="40">
      <colorScale>
        <cfvo type="min"/>
        <cfvo type="max"/>
        <color rgb="FFFCFCFF"/>
        <color rgb="FFF8696B"/>
      </colorScale>
    </cfRule>
  </conditionalFormatting>
  <conditionalFormatting sqref="DT13:DT20">
    <cfRule type="colorScale" priority="39">
      <colorScale>
        <cfvo type="min"/>
        <cfvo type="max"/>
        <color rgb="FFFCFCFF"/>
        <color rgb="FFF8696B"/>
      </colorScale>
    </cfRule>
  </conditionalFormatting>
  <conditionalFormatting sqref="DX5:DX7 DX3 DX9:DX11">
    <cfRule type="colorScale" priority="36">
      <colorScale>
        <cfvo type="min"/>
        <cfvo type="max"/>
        <color rgb="FFFCFCFF"/>
        <color rgb="FFF8696B"/>
      </colorScale>
    </cfRule>
  </conditionalFormatting>
  <conditionalFormatting sqref="DX8 DX4">
    <cfRule type="colorScale" priority="38">
      <colorScale>
        <cfvo type="min"/>
        <cfvo type="max"/>
        <color rgb="FFFCFCFF"/>
        <color rgb="FF63BE7B"/>
      </colorScale>
    </cfRule>
    <cfRule type="colorScale" priority="37">
      <colorScale>
        <cfvo type="min"/>
        <cfvo type="max"/>
        <color rgb="FF63BE7B"/>
        <color rgb="FFFCFCFF"/>
      </colorScale>
    </cfRule>
  </conditionalFormatting>
  <conditionalFormatting sqref="DX13:DX15 DX17:DX19">
    <cfRule type="colorScale" priority="35">
      <colorScale>
        <cfvo type="min"/>
        <cfvo type="max"/>
        <color rgb="FFFCFCFF"/>
        <color rgb="FFF8696B"/>
      </colorScale>
    </cfRule>
  </conditionalFormatting>
  <conditionalFormatting sqref="DX20 DX16">
    <cfRule type="colorScale" priority="34">
      <colorScale>
        <cfvo type="min"/>
        <cfvo type="max"/>
        <color rgb="FF63BE7B"/>
        <color rgb="FFFCFCFF"/>
      </colorScale>
    </cfRule>
  </conditionalFormatting>
  <conditionalFormatting sqref="EA5:EA11 EA3">
    <cfRule type="colorScale" priority="33">
      <colorScale>
        <cfvo type="min"/>
        <cfvo type="max"/>
        <color rgb="FFFCFCFF"/>
        <color rgb="FFF8696B"/>
      </colorScale>
    </cfRule>
  </conditionalFormatting>
  <conditionalFormatting sqref="EA13:EA20">
    <cfRule type="colorScale" priority="32">
      <colorScale>
        <cfvo type="min"/>
        <cfvo type="max"/>
        <color rgb="FFFCFCFF"/>
        <color rgb="FFF8696B"/>
      </colorScale>
    </cfRule>
  </conditionalFormatting>
  <conditionalFormatting sqref="ED5:ED11 ED3">
    <cfRule type="colorScale" priority="31">
      <colorScale>
        <cfvo type="min"/>
        <cfvo type="max"/>
        <color rgb="FFFCFCFF"/>
        <color rgb="FFF8696B"/>
      </colorScale>
    </cfRule>
  </conditionalFormatting>
  <conditionalFormatting sqref="ED13:ED20">
    <cfRule type="colorScale" priority="30">
      <colorScale>
        <cfvo type="min"/>
        <cfvo type="max"/>
        <color rgb="FFFCFCFF"/>
        <color rgb="FFF8696B"/>
      </colorScale>
    </cfRule>
  </conditionalFormatting>
  <conditionalFormatting sqref="EG5:EG11 EG3">
    <cfRule type="colorScale" priority="29">
      <colorScale>
        <cfvo type="min"/>
        <cfvo type="max"/>
        <color rgb="FFFCFCFF"/>
        <color rgb="FFF8696B"/>
      </colorScale>
    </cfRule>
  </conditionalFormatting>
  <conditionalFormatting sqref="EG13:EG20">
    <cfRule type="colorScale" priority="28">
      <colorScale>
        <cfvo type="min"/>
        <cfvo type="max"/>
        <color rgb="FFFCFCFF"/>
        <color rgb="FFF8696B"/>
      </colorScale>
    </cfRule>
  </conditionalFormatting>
  <conditionalFormatting sqref="EJ5:EJ11 EJ3">
    <cfRule type="colorScale" priority="27">
      <colorScale>
        <cfvo type="min"/>
        <cfvo type="max"/>
        <color rgb="FFFCFCFF"/>
        <color rgb="FFF8696B"/>
      </colorScale>
    </cfRule>
  </conditionalFormatting>
  <conditionalFormatting sqref="EJ13:EJ20">
    <cfRule type="colorScale" priority="26">
      <colorScale>
        <cfvo type="min"/>
        <cfvo type="max"/>
        <color rgb="FFFCFCFF"/>
        <color rgb="FFF8696B"/>
      </colorScale>
    </cfRule>
  </conditionalFormatting>
  <conditionalFormatting sqref="EM5:EM11 EM3">
    <cfRule type="colorScale" priority="25">
      <colorScale>
        <cfvo type="min"/>
        <cfvo type="max"/>
        <color rgb="FFFCFCFF"/>
        <color rgb="FFF8696B"/>
      </colorScale>
    </cfRule>
  </conditionalFormatting>
  <conditionalFormatting sqref="EM13:EM20">
    <cfRule type="colorScale" priority="24">
      <colorScale>
        <cfvo type="min"/>
        <cfvo type="max"/>
        <color rgb="FFFCFCFF"/>
        <color rgb="FFF8696B"/>
      </colorScale>
    </cfRule>
  </conditionalFormatting>
  <conditionalFormatting sqref="EP5:EP11 EP3">
    <cfRule type="colorScale" priority="23">
      <colorScale>
        <cfvo type="min"/>
        <cfvo type="max"/>
        <color rgb="FFFCFCFF"/>
        <color rgb="FFF8696B"/>
      </colorScale>
    </cfRule>
  </conditionalFormatting>
  <conditionalFormatting sqref="EP13:EP20">
    <cfRule type="colorScale" priority="22">
      <colorScale>
        <cfvo type="min"/>
        <cfvo type="max"/>
        <color rgb="FFFCFCFF"/>
        <color rgb="FFF8696B"/>
      </colorScale>
    </cfRule>
  </conditionalFormatting>
  <conditionalFormatting sqref="ES5:ES11 ES3">
    <cfRule type="colorScale" priority="21">
      <colorScale>
        <cfvo type="min"/>
        <cfvo type="max"/>
        <color rgb="FFFCFCFF"/>
        <color rgb="FFF8696B"/>
      </colorScale>
    </cfRule>
  </conditionalFormatting>
  <conditionalFormatting sqref="ES13:ES20">
    <cfRule type="colorScale" priority="20">
      <colorScale>
        <cfvo type="min"/>
        <cfvo type="max"/>
        <color rgb="FFFCFCFF"/>
        <color rgb="FFF8696B"/>
      </colorScale>
    </cfRule>
  </conditionalFormatting>
  <conditionalFormatting sqref="EV5:EV11 EV3">
    <cfRule type="colorScale" priority="19">
      <colorScale>
        <cfvo type="min"/>
        <cfvo type="max"/>
        <color rgb="FFFCFCFF"/>
        <color rgb="FFF8696B"/>
      </colorScale>
    </cfRule>
  </conditionalFormatting>
  <conditionalFormatting sqref="EV13:EV20">
    <cfRule type="colorScale" priority="18">
      <colorScale>
        <cfvo type="min"/>
        <cfvo type="max"/>
        <color rgb="FFFCFCFF"/>
        <color rgb="FFF8696B"/>
      </colorScale>
    </cfRule>
  </conditionalFormatting>
  <conditionalFormatting sqref="EY5:EY11 EY3">
    <cfRule type="colorScale" priority="17">
      <colorScale>
        <cfvo type="min"/>
        <cfvo type="max"/>
        <color rgb="FFFCFCFF"/>
        <color rgb="FFF8696B"/>
      </colorScale>
    </cfRule>
  </conditionalFormatting>
  <conditionalFormatting sqref="EY13:EY20">
    <cfRule type="colorScale" priority="16">
      <colorScale>
        <cfvo type="min"/>
        <cfvo type="max"/>
        <color rgb="FFFCFCFF"/>
        <color rgb="FFF8696B"/>
      </colorScale>
    </cfRule>
  </conditionalFormatting>
  <conditionalFormatting sqref="FB5:FB11 FB3">
    <cfRule type="colorScale" priority="15">
      <colorScale>
        <cfvo type="min"/>
        <cfvo type="max"/>
        <color rgb="FFFCFCFF"/>
        <color rgb="FFF8696B"/>
      </colorScale>
    </cfRule>
  </conditionalFormatting>
  <conditionalFormatting sqref="FB13:FB20">
    <cfRule type="colorScale" priority="14">
      <colorScale>
        <cfvo type="min"/>
        <cfvo type="max"/>
        <color rgb="FFFCFCFF"/>
        <color rgb="FFF8696B"/>
      </colorScale>
    </cfRule>
  </conditionalFormatting>
  <conditionalFormatting sqref="FE5:FE11 FE3">
    <cfRule type="colorScale" priority="13">
      <colorScale>
        <cfvo type="min"/>
        <cfvo type="max"/>
        <color rgb="FFFCFCFF"/>
        <color rgb="FFF8696B"/>
      </colorScale>
    </cfRule>
  </conditionalFormatting>
  <conditionalFormatting sqref="FE13:FE20">
    <cfRule type="colorScale" priority="12">
      <colorScale>
        <cfvo type="min"/>
        <cfvo type="max"/>
        <color rgb="FFFCFCFF"/>
        <color rgb="FFF8696B"/>
      </colorScale>
    </cfRule>
  </conditionalFormatting>
  <conditionalFormatting sqref="FH5:FH11 FH3">
    <cfRule type="colorScale" priority="11">
      <colorScale>
        <cfvo type="min"/>
        <cfvo type="max"/>
        <color rgb="FFFCFCFF"/>
        <color rgb="FFF8696B"/>
      </colorScale>
    </cfRule>
  </conditionalFormatting>
  <conditionalFormatting sqref="FH13:FH20">
    <cfRule type="colorScale" priority="10">
      <colorScale>
        <cfvo type="min"/>
        <cfvo type="max"/>
        <color rgb="FFFCFCFF"/>
        <color rgb="FFF8696B"/>
      </colorScale>
    </cfRule>
  </conditionalFormatting>
  <conditionalFormatting sqref="FK5:FK11 FK3">
    <cfRule type="colorScale" priority="9">
      <colorScale>
        <cfvo type="min"/>
        <cfvo type="max"/>
        <color rgb="FFFCFCFF"/>
        <color rgb="FFF8696B"/>
      </colorScale>
    </cfRule>
  </conditionalFormatting>
  <conditionalFormatting sqref="FK13:FK20">
    <cfRule type="colorScale" priority="8">
      <colorScale>
        <cfvo type="min"/>
        <cfvo type="max"/>
        <color rgb="FFFCFCFF"/>
        <color rgb="FFF8696B"/>
      </colorScale>
    </cfRule>
  </conditionalFormatting>
  <conditionalFormatting sqref="FN5:FN11 FN3">
    <cfRule type="colorScale" priority="7">
      <colorScale>
        <cfvo type="min"/>
        <cfvo type="max"/>
        <color rgb="FFFCFCFF"/>
        <color rgb="FFF8696B"/>
      </colorScale>
    </cfRule>
  </conditionalFormatting>
  <conditionalFormatting sqref="FN13:FN20">
    <cfRule type="colorScale" priority="6">
      <colorScale>
        <cfvo type="min"/>
        <cfvo type="max"/>
        <color rgb="FFFCFCFF"/>
        <color rgb="FFF8696B"/>
      </colorScale>
    </cfRule>
  </conditionalFormatting>
  <conditionalFormatting sqref="FQ5:FQ11 FQ3">
    <cfRule type="colorScale" priority="5">
      <colorScale>
        <cfvo type="min"/>
        <cfvo type="max"/>
        <color rgb="FFFCFCFF"/>
        <color rgb="FFF8696B"/>
      </colorScale>
    </cfRule>
  </conditionalFormatting>
  <conditionalFormatting sqref="FQ13:FQ20">
    <cfRule type="colorScale" priority="4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C9E5-C0D0-4314-9033-23880C7E3021}">
  <dimension ref="A1:FQ38"/>
  <sheetViews>
    <sheetView workbookViewId="0">
      <pane ySplit="1" topLeftCell="A2" activePane="bottomLeft" state="frozen"/>
      <selection activeCell="E1" sqref="E1"/>
      <selection pane="bottomLeft" activeCell="D24" sqref="D24"/>
    </sheetView>
  </sheetViews>
  <sheetFormatPr baseColWidth="10" defaultRowHeight="14.4" x14ac:dyDescent="0.3"/>
  <cols>
    <col min="3" max="3" width="11.5546875" style="21"/>
    <col min="27" max="27" width="14" bestFit="1" customWidth="1"/>
    <col min="54" max="54" width="11.5546875" style="21"/>
    <col min="72" max="72" width="11.5546875" style="21"/>
    <col min="78" max="78" width="14" bestFit="1" customWidth="1"/>
    <col min="79" max="79" width="12" bestFit="1" customWidth="1"/>
    <col min="80" max="89" width="12" customWidth="1"/>
    <col min="90" max="90" width="13" bestFit="1" customWidth="1"/>
    <col min="91" max="91" width="12" bestFit="1" customWidth="1"/>
    <col min="92" max="101" width="12" customWidth="1"/>
    <col min="106" max="106" width="11.5546875" style="21"/>
    <col min="159" max="162" width="12" bestFit="1" customWidth="1"/>
  </cols>
  <sheetData>
    <row r="1" spans="1:173" x14ac:dyDescent="0.3">
      <c r="A1" s="1"/>
      <c r="B1" s="1"/>
      <c r="C1" s="11"/>
      <c r="D1" s="1"/>
      <c r="E1" s="1"/>
      <c r="F1" s="3" t="s">
        <v>15</v>
      </c>
      <c r="G1" s="3" t="s">
        <v>33</v>
      </c>
      <c r="H1" s="9"/>
      <c r="I1" s="3" t="s">
        <v>16</v>
      </c>
      <c r="J1" s="9"/>
      <c r="K1" s="9"/>
      <c r="L1" s="15" t="s">
        <v>38</v>
      </c>
      <c r="M1" s="16"/>
      <c r="N1" s="16"/>
      <c r="O1" s="3" t="s">
        <v>20</v>
      </c>
      <c r="P1" s="9"/>
      <c r="Q1" s="9"/>
      <c r="R1" s="15" t="s">
        <v>39</v>
      </c>
      <c r="S1" s="16"/>
      <c r="T1" s="16"/>
      <c r="U1" s="3" t="s">
        <v>33</v>
      </c>
      <c r="V1" s="9"/>
      <c r="W1" s="9"/>
      <c r="X1" s="9"/>
      <c r="Y1" s="9"/>
      <c r="Z1" s="9"/>
      <c r="AA1" s="3" t="s">
        <v>16</v>
      </c>
      <c r="AB1" s="9"/>
      <c r="AC1" s="9"/>
      <c r="AD1" s="9"/>
      <c r="AE1" s="9"/>
      <c r="AF1" s="9"/>
      <c r="AG1" s="15" t="s">
        <v>38</v>
      </c>
      <c r="AH1" s="16"/>
      <c r="AI1" s="16"/>
      <c r="AJ1" s="16"/>
      <c r="AK1" s="16"/>
      <c r="AL1" s="16"/>
      <c r="AM1" s="3" t="s">
        <v>20</v>
      </c>
      <c r="AN1" s="9"/>
      <c r="AO1" s="9"/>
      <c r="AP1" s="9"/>
      <c r="AQ1" s="9"/>
      <c r="AR1" s="9"/>
      <c r="AS1" s="15" t="s">
        <v>39</v>
      </c>
      <c r="AT1" s="16"/>
      <c r="AU1" s="16"/>
      <c r="AV1" s="16"/>
      <c r="AW1" s="16"/>
      <c r="AX1" s="16"/>
      <c r="AZ1" s="1"/>
      <c r="BA1" s="1"/>
      <c r="BB1" s="11"/>
      <c r="BC1" s="1"/>
      <c r="BD1" s="1"/>
      <c r="BE1" s="4" t="s">
        <v>21</v>
      </c>
      <c r="BF1" s="4" t="s">
        <v>33</v>
      </c>
      <c r="BG1" s="4"/>
      <c r="BH1" s="4" t="s">
        <v>16</v>
      </c>
      <c r="BI1" s="4"/>
      <c r="BJ1" s="4"/>
      <c r="BK1" s="17" t="s">
        <v>38</v>
      </c>
      <c r="BL1" s="17"/>
      <c r="BM1" s="17"/>
      <c r="BN1" s="4" t="s">
        <v>20</v>
      </c>
      <c r="BO1" s="4"/>
      <c r="BP1" s="4"/>
      <c r="BQ1" s="17" t="s">
        <v>39</v>
      </c>
      <c r="BR1" s="17"/>
      <c r="BS1" s="17"/>
      <c r="BT1" s="28" t="s">
        <v>33</v>
      </c>
      <c r="BU1" s="4"/>
      <c r="BV1" s="4"/>
      <c r="BW1" s="4"/>
      <c r="BX1" s="4"/>
      <c r="BY1" s="4"/>
      <c r="BZ1" s="4" t="s">
        <v>16</v>
      </c>
      <c r="CA1" s="4"/>
      <c r="CB1" s="4"/>
      <c r="CC1" s="4"/>
      <c r="CD1" s="4"/>
      <c r="CE1" s="4"/>
      <c r="CF1" s="17" t="s">
        <v>38</v>
      </c>
      <c r="CG1" s="17"/>
      <c r="CH1" s="17"/>
      <c r="CI1" s="17"/>
      <c r="CJ1" s="17"/>
      <c r="CK1" s="17"/>
      <c r="CL1" s="4" t="s">
        <v>20</v>
      </c>
      <c r="CM1" s="6"/>
      <c r="CN1" s="6"/>
      <c r="CO1" s="6"/>
      <c r="CP1" s="6"/>
      <c r="CQ1" s="6"/>
      <c r="CR1" s="17" t="s">
        <v>39</v>
      </c>
      <c r="CS1" s="20"/>
      <c r="CT1" s="20"/>
      <c r="CU1" s="20"/>
      <c r="CV1" s="20"/>
      <c r="CW1" s="20"/>
      <c r="CX1" s="1"/>
      <c r="CY1" s="1"/>
      <c r="CZ1" s="1"/>
      <c r="DA1" s="1"/>
      <c r="DB1" s="11"/>
      <c r="DC1" s="1"/>
      <c r="DD1" s="1"/>
      <c r="DE1" s="7" t="s">
        <v>22</v>
      </c>
      <c r="DF1" s="7" t="s">
        <v>33</v>
      </c>
      <c r="DG1" s="7"/>
      <c r="DH1" s="7"/>
      <c r="DI1" s="7" t="s">
        <v>16</v>
      </c>
      <c r="DJ1" s="7"/>
      <c r="DK1" s="7"/>
      <c r="DL1" s="7"/>
      <c r="DM1" s="18" t="s">
        <v>38</v>
      </c>
      <c r="DN1" s="18"/>
      <c r="DO1" s="18"/>
      <c r="DP1" s="18"/>
      <c r="DQ1" s="7" t="s">
        <v>20</v>
      </c>
      <c r="DR1" s="7"/>
      <c r="DS1" s="7"/>
      <c r="DT1" s="7"/>
      <c r="DU1" s="18" t="s">
        <v>39</v>
      </c>
      <c r="DV1" s="18"/>
      <c r="DW1" s="18"/>
      <c r="DX1" s="18"/>
      <c r="DY1" s="7" t="s">
        <v>33</v>
      </c>
      <c r="DZ1" s="7"/>
      <c r="EA1" s="7"/>
      <c r="EB1" s="7"/>
      <c r="EC1" s="7"/>
      <c r="ED1" s="7"/>
      <c r="EE1" s="7"/>
      <c r="EF1" s="7"/>
      <c r="EG1" s="7"/>
      <c r="EH1" s="7" t="s">
        <v>16</v>
      </c>
      <c r="EI1" s="7"/>
      <c r="EJ1" s="7"/>
      <c r="EK1" s="7"/>
      <c r="EL1" s="7"/>
      <c r="EM1" s="7"/>
      <c r="EN1" s="7"/>
      <c r="EO1" s="7"/>
      <c r="EP1" s="7"/>
      <c r="EQ1" s="18" t="s">
        <v>38</v>
      </c>
      <c r="ER1" s="18"/>
      <c r="ES1" s="18"/>
      <c r="ET1" s="18"/>
      <c r="EU1" s="18"/>
      <c r="EV1" s="18"/>
      <c r="EW1" s="18"/>
      <c r="EX1" s="18"/>
      <c r="EY1" s="18"/>
      <c r="EZ1" s="7" t="s">
        <v>20</v>
      </c>
      <c r="FA1" s="7"/>
      <c r="FB1" s="7"/>
      <c r="FC1" s="7"/>
      <c r="FD1" s="7"/>
      <c r="FE1" s="7"/>
      <c r="FF1" s="7"/>
      <c r="FG1" s="8"/>
      <c r="FH1" s="7"/>
      <c r="FI1" s="18" t="s">
        <v>39</v>
      </c>
      <c r="FJ1" s="19"/>
      <c r="FK1" s="19"/>
      <c r="FL1" s="19"/>
      <c r="FM1" s="19"/>
      <c r="FN1" s="19"/>
      <c r="FO1" s="19"/>
      <c r="FP1" s="19"/>
      <c r="FQ1" s="19"/>
    </row>
    <row r="2" spans="1:173" ht="16.2" x14ac:dyDescent="0.3">
      <c r="A2" s="2"/>
      <c r="B2" s="14" t="s">
        <v>40</v>
      </c>
      <c r="C2" s="14" t="s">
        <v>34</v>
      </c>
      <c r="D2" s="2" t="s">
        <v>35</v>
      </c>
      <c r="E2" s="2" t="s">
        <v>36</v>
      </c>
      <c r="F2" s="2" t="s">
        <v>19</v>
      </c>
      <c r="G2" s="2" t="s">
        <v>17</v>
      </c>
      <c r="H2" s="2" t="s">
        <v>18</v>
      </c>
      <c r="I2" s="2" t="s">
        <v>19</v>
      </c>
      <c r="J2" s="2" t="s">
        <v>17</v>
      </c>
      <c r="K2" s="2" t="s">
        <v>18</v>
      </c>
      <c r="L2" s="2" t="s">
        <v>19</v>
      </c>
      <c r="M2" s="2" t="s">
        <v>17</v>
      </c>
      <c r="N2" s="2" t="s">
        <v>18</v>
      </c>
      <c r="O2" s="2" t="s">
        <v>19</v>
      </c>
      <c r="P2" s="2" t="s">
        <v>17</v>
      </c>
      <c r="Q2" s="2" t="s">
        <v>18</v>
      </c>
      <c r="R2" s="2" t="s">
        <v>19</v>
      </c>
      <c r="S2" s="2" t="s">
        <v>17</v>
      </c>
      <c r="T2" s="2" t="s">
        <v>18</v>
      </c>
      <c r="U2" s="2" t="s">
        <v>34</v>
      </c>
      <c r="V2" s="2" t="s">
        <v>18</v>
      </c>
      <c r="W2" s="2" t="s">
        <v>35</v>
      </c>
      <c r="X2" s="2" t="s">
        <v>18</v>
      </c>
      <c r="Y2" s="2" t="s">
        <v>36</v>
      </c>
      <c r="Z2" s="2" t="s">
        <v>18</v>
      </c>
      <c r="AA2" s="2" t="s">
        <v>34</v>
      </c>
      <c r="AB2" s="2" t="s">
        <v>18</v>
      </c>
      <c r="AC2" s="2" t="s">
        <v>35</v>
      </c>
      <c r="AD2" s="2" t="s">
        <v>18</v>
      </c>
      <c r="AE2" s="2" t="s">
        <v>36</v>
      </c>
      <c r="AF2" s="2" t="s">
        <v>18</v>
      </c>
      <c r="AG2" s="2" t="s">
        <v>34</v>
      </c>
      <c r="AH2" s="2" t="s">
        <v>18</v>
      </c>
      <c r="AI2" s="2" t="s">
        <v>35</v>
      </c>
      <c r="AJ2" s="2" t="s">
        <v>18</v>
      </c>
      <c r="AK2" s="2" t="s">
        <v>36</v>
      </c>
      <c r="AL2" s="2" t="s">
        <v>18</v>
      </c>
      <c r="AM2" s="2" t="s">
        <v>34</v>
      </c>
      <c r="AN2" s="2" t="s">
        <v>18</v>
      </c>
      <c r="AO2" s="2" t="s">
        <v>35</v>
      </c>
      <c r="AP2" s="2" t="s">
        <v>18</v>
      </c>
      <c r="AQ2" s="2" t="s">
        <v>36</v>
      </c>
      <c r="AR2" s="2" t="s">
        <v>18</v>
      </c>
      <c r="AS2" s="2" t="s">
        <v>34</v>
      </c>
      <c r="AT2" s="2" t="s">
        <v>18</v>
      </c>
      <c r="AU2" s="2" t="s">
        <v>35</v>
      </c>
      <c r="AV2" s="2" t="s">
        <v>18</v>
      </c>
      <c r="AW2" s="2" t="s">
        <v>36</v>
      </c>
      <c r="AX2" s="2" t="s">
        <v>18</v>
      </c>
      <c r="AY2" s="2"/>
      <c r="AZ2" s="2"/>
      <c r="BA2" s="14" t="s">
        <v>40</v>
      </c>
      <c r="BB2" s="14" t="s">
        <v>34</v>
      </c>
      <c r="BC2" s="2" t="s">
        <v>35</v>
      </c>
      <c r="BD2" s="2" t="s">
        <v>36</v>
      </c>
      <c r="BE2" s="2" t="s">
        <v>19</v>
      </c>
      <c r="BF2" s="2" t="s">
        <v>17</v>
      </c>
      <c r="BG2" s="2" t="s">
        <v>18</v>
      </c>
      <c r="BH2" s="2" t="s">
        <v>19</v>
      </c>
      <c r="BI2" s="2" t="s">
        <v>17</v>
      </c>
      <c r="BJ2" s="2" t="s">
        <v>18</v>
      </c>
      <c r="BK2" s="2" t="s">
        <v>19</v>
      </c>
      <c r="BL2" s="2" t="s">
        <v>17</v>
      </c>
      <c r="BM2" s="2" t="s">
        <v>18</v>
      </c>
      <c r="BN2" s="2" t="s">
        <v>19</v>
      </c>
      <c r="BO2" s="2" t="s">
        <v>17</v>
      </c>
      <c r="BP2" s="2" t="s">
        <v>18</v>
      </c>
      <c r="BQ2" s="2" t="s">
        <v>19</v>
      </c>
      <c r="BR2" s="2" t="s">
        <v>17</v>
      </c>
      <c r="BS2" s="2" t="s">
        <v>18</v>
      </c>
      <c r="BT2" s="14" t="s">
        <v>37</v>
      </c>
      <c r="BU2" s="2" t="s">
        <v>18</v>
      </c>
      <c r="BV2" s="2" t="s">
        <v>35</v>
      </c>
      <c r="BW2" s="2" t="s">
        <v>18</v>
      </c>
      <c r="BX2" s="2" t="s">
        <v>36</v>
      </c>
      <c r="BY2" s="2" t="s">
        <v>18</v>
      </c>
      <c r="BZ2" s="2" t="s">
        <v>37</v>
      </c>
      <c r="CA2" s="2" t="s">
        <v>18</v>
      </c>
      <c r="CB2" s="2" t="s">
        <v>35</v>
      </c>
      <c r="CC2" s="2" t="s">
        <v>18</v>
      </c>
      <c r="CD2" s="2" t="s">
        <v>36</v>
      </c>
      <c r="CE2" s="2" t="s">
        <v>18</v>
      </c>
      <c r="CF2" s="2" t="s">
        <v>37</v>
      </c>
      <c r="CG2" s="2" t="s">
        <v>18</v>
      </c>
      <c r="CH2" s="2" t="s">
        <v>35</v>
      </c>
      <c r="CI2" s="2" t="s">
        <v>18</v>
      </c>
      <c r="CJ2" s="2" t="s">
        <v>36</v>
      </c>
      <c r="CK2" s="2" t="s">
        <v>18</v>
      </c>
      <c r="CL2" s="2" t="s">
        <v>37</v>
      </c>
      <c r="CM2" s="2" t="s">
        <v>18</v>
      </c>
      <c r="CN2" s="2" t="s">
        <v>35</v>
      </c>
      <c r="CO2" s="2" t="s">
        <v>18</v>
      </c>
      <c r="CP2" s="2" t="s">
        <v>36</v>
      </c>
      <c r="CQ2" s="2" t="s">
        <v>18</v>
      </c>
      <c r="CR2" s="2" t="s">
        <v>37</v>
      </c>
      <c r="CS2" s="2" t="s">
        <v>18</v>
      </c>
      <c r="CT2" s="2" t="s">
        <v>35</v>
      </c>
      <c r="CU2" s="2" t="s">
        <v>18</v>
      </c>
      <c r="CV2" s="2" t="s">
        <v>36</v>
      </c>
      <c r="CW2" s="2" t="s">
        <v>18</v>
      </c>
      <c r="CZ2" s="2"/>
      <c r="DA2" s="14" t="s">
        <v>40</v>
      </c>
      <c r="DB2" s="14" t="s">
        <v>34</v>
      </c>
      <c r="DC2" s="2" t="s">
        <v>35</v>
      </c>
      <c r="DD2" s="2" t="s">
        <v>36</v>
      </c>
      <c r="DE2" s="2" t="s">
        <v>19</v>
      </c>
      <c r="DF2" s="2" t="s">
        <v>17</v>
      </c>
      <c r="DG2" s="2" t="s">
        <v>18</v>
      </c>
      <c r="DH2" s="2" t="s">
        <v>23</v>
      </c>
      <c r="DI2" s="2" t="s">
        <v>19</v>
      </c>
      <c r="DJ2" s="2" t="s">
        <v>17</v>
      </c>
      <c r="DK2" s="2" t="s">
        <v>18</v>
      </c>
      <c r="DL2" s="2" t="s">
        <v>23</v>
      </c>
      <c r="DM2" s="2" t="s">
        <v>19</v>
      </c>
      <c r="DN2" s="2" t="s">
        <v>17</v>
      </c>
      <c r="DO2" s="2" t="s">
        <v>18</v>
      </c>
      <c r="DP2" s="2" t="s">
        <v>23</v>
      </c>
      <c r="DQ2" s="2" t="s">
        <v>19</v>
      </c>
      <c r="DR2" s="2" t="s">
        <v>17</v>
      </c>
      <c r="DS2" s="2" t="s">
        <v>18</v>
      </c>
      <c r="DT2" s="2" t="s">
        <v>23</v>
      </c>
      <c r="DU2" s="2" t="s">
        <v>19</v>
      </c>
      <c r="DV2" s="2" t="s">
        <v>17</v>
      </c>
      <c r="DW2" s="2" t="s">
        <v>18</v>
      </c>
      <c r="DX2" s="2" t="s">
        <v>23</v>
      </c>
      <c r="DY2" s="2" t="s">
        <v>37</v>
      </c>
      <c r="DZ2" s="2" t="s">
        <v>18</v>
      </c>
      <c r="EA2" s="2" t="s">
        <v>23</v>
      </c>
      <c r="EB2" s="2" t="s">
        <v>35</v>
      </c>
      <c r="EC2" s="2" t="s">
        <v>18</v>
      </c>
      <c r="ED2" s="2" t="s">
        <v>23</v>
      </c>
      <c r="EE2" s="2" t="s">
        <v>36</v>
      </c>
      <c r="EF2" s="2" t="s">
        <v>18</v>
      </c>
      <c r="EG2" s="2" t="s">
        <v>23</v>
      </c>
      <c r="EH2" s="2" t="s">
        <v>37</v>
      </c>
      <c r="EI2" s="2" t="s">
        <v>18</v>
      </c>
      <c r="EJ2" s="2" t="s">
        <v>23</v>
      </c>
      <c r="EK2" s="2" t="s">
        <v>35</v>
      </c>
      <c r="EL2" s="2" t="s">
        <v>18</v>
      </c>
      <c r="EM2" s="2" t="s">
        <v>23</v>
      </c>
      <c r="EN2" s="2" t="s">
        <v>36</v>
      </c>
      <c r="EO2" s="2" t="s">
        <v>18</v>
      </c>
      <c r="EP2" s="2" t="s">
        <v>23</v>
      </c>
      <c r="EQ2" s="2" t="s">
        <v>37</v>
      </c>
      <c r="ER2" s="2" t="s">
        <v>18</v>
      </c>
      <c r="ES2" s="2" t="s">
        <v>23</v>
      </c>
      <c r="ET2" s="2" t="s">
        <v>35</v>
      </c>
      <c r="EU2" s="2" t="s">
        <v>18</v>
      </c>
      <c r="EV2" s="2" t="s">
        <v>23</v>
      </c>
      <c r="EW2" s="2" t="s">
        <v>36</v>
      </c>
      <c r="EX2" s="2" t="s">
        <v>18</v>
      </c>
      <c r="EY2" s="2" t="s">
        <v>23</v>
      </c>
      <c r="EZ2" s="2" t="s">
        <v>37</v>
      </c>
      <c r="FA2" s="2" t="s">
        <v>18</v>
      </c>
      <c r="FB2" s="2" t="s">
        <v>23</v>
      </c>
      <c r="FC2" s="2" t="s">
        <v>35</v>
      </c>
      <c r="FD2" s="2" t="s">
        <v>18</v>
      </c>
      <c r="FE2" s="2" t="s">
        <v>23</v>
      </c>
      <c r="FF2" s="2" t="s">
        <v>36</v>
      </c>
      <c r="FG2" s="2" t="s">
        <v>18</v>
      </c>
      <c r="FH2" s="2" t="s">
        <v>23</v>
      </c>
      <c r="FI2" s="2" t="s">
        <v>37</v>
      </c>
      <c r="FJ2" s="2" t="s">
        <v>18</v>
      </c>
      <c r="FK2" s="2" t="s">
        <v>23</v>
      </c>
      <c r="FL2" s="2" t="s">
        <v>35</v>
      </c>
      <c r="FM2" s="2" t="s">
        <v>18</v>
      </c>
      <c r="FN2" s="2" t="s">
        <v>23</v>
      </c>
      <c r="FO2" s="2" t="s">
        <v>36</v>
      </c>
      <c r="FP2" s="2" t="s">
        <v>18</v>
      </c>
      <c r="FQ2" s="2" t="s">
        <v>23</v>
      </c>
    </row>
    <row r="3" spans="1:173" x14ac:dyDescent="0.3">
      <c r="A3" t="s">
        <v>0</v>
      </c>
      <c r="B3" s="10">
        <v>29904909.865717299</v>
      </c>
      <c r="C3" s="21">
        <v>1357303880.3051</v>
      </c>
      <c r="D3">
        <v>1332941497</v>
      </c>
      <c r="E3">
        <v>1443055738</v>
      </c>
      <c r="F3">
        <v>14467</v>
      </c>
      <c r="G3">
        <f>(F3*1100*1100)/1000000</f>
        <v>17505.07</v>
      </c>
      <c r="H3">
        <f>(G3/B3)*100</f>
        <v>5.8535772482189101E-2</v>
      </c>
      <c r="I3" s="5">
        <v>53052</v>
      </c>
      <c r="J3">
        <f>(I3*1100*1100)/1000000</f>
        <v>64192.92</v>
      </c>
      <c r="K3">
        <f t="shared" ref="K3:K11" si="0">(J3/B3)*100</f>
        <v>0.21465679143741592</v>
      </c>
      <c r="L3">
        <f>I3-F3</f>
        <v>38585</v>
      </c>
      <c r="M3">
        <f>J3-G3</f>
        <v>46687.85</v>
      </c>
      <c r="N3">
        <f>K3-H3</f>
        <v>0.15612101895522681</v>
      </c>
      <c r="O3" s="5">
        <v>219398</v>
      </c>
      <c r="P3">
        <f>(O3*1100*1100)/1000000</f>
        <v>265471.58</v>
      </c>
      <c r="Q3">
        <f t="shared" ref="Q3:Q11" si="1">(P3/B3)*100</f>
        <v>0.88771904410363756</v>
      </c>
      <c r="R3">
        <f>O3-F3</f>
        <v>204931</v>
      </c>
      <c r="S3">
        <f>P3-G3</f>
        <v>247966.51</v>
      </c>
      <c r="T3">
        <f>Q3-H3</f>
        <v>0.82918327162144845</v>
      </c>
      <c r="U3">
        <v>4830818.3171992097</v>
      </c>
      <c r="V3">
        <f>(U3/C3)*100</f>
        <v>0.35591280532649178</v>
      </c>
      <c r="W3">
        <v>2847385</v>
      </c>
      <c r="X3">
        <f>(W3/D3)*100</f>
        <v>0.21361665207426578</v>
      </c>
      <c r="Y3">
        <v>2749877</v>
      </c>
      <c r="Z3">
        <f>(Y3/E3)*100</f>
        <v>0.19055930603284849</v>
      </c>
      <c r="AA3" s="21">
        <v>18976085.241854999</v>
      </c>
      <c r="AB3">
        <f>(AA3/C3)*100</f>
        <v>1.3980719805788431</v>
      </c>
      <c r="AC3">
        <v>10079761</v>
      </c>
      <c r="AD3">
        <f>(AC3/D3)*100</f>
        <v>0.75620430624195656</v>
      </c>
      <c r="AE3">
        <v>10332390</v>
      </c>
      <c r="AF3">
        <f>(AE3/E3)*100</f>
        <v>0.71600768618405231</v>
      </c>
      <c r="AG3">
        <f>AA3-U3</f>
        <v>14145266.92465579</v>
      </c>
      <c r="AH3">
        <f t="shared" ref="AH3:AL3" si="2">AB3-V3</f>
        <v>1.0421591752523514</v>
      </c>
      <c r="AI3">
        <f t="shared" si="2"/>
        <v>7232376</v>
      </c>
      <c r="AJ3">
        <f t="shared" si="2"/>
        <v>0.54258765416769084</v>
      </c>
      <c r="AK3">
        <f>AE3-Y3</f>
        <v>7582513</v>
      </c>
      <c r="AL3">
        <f t="shared" si="2"/>
        <v>0.52544838015120376</v>
      </c>
      <c r="AM3" s="21">
        <v>90632802.195744306</v>
      </c>
      <c r="AN3">
        <f>(AM3/C3)*100</f>
        <v>6.6774142114271058</v>
      </c>
      <c r="AO3">
        <v>64404131</v>
      </c>
      <c r="AP3">
        <f>(AO3/D3)*100</f>
        <v>4.8317297604547456</v>
      </c>
      <c r="AQ3">
        <v>67950316</v>
      </c>
      <c r="AR3">
        <f>(AQ3/E3)*100</f>
        <v>4.7087797242104861</v>
      </c>
      <c r="AS3">
        <f>AM3-U3</f>
        <v>85801983.878545091</v>
      </c>
      <c r="AT3">
        <f>AN3-V3</f>
        <v>6.3215014061006141</v>
      </c>
      <c r="AU3">
        <f>AO3-W3</f>
        <v>61556746</v>
      </c>
      <c r="AV3">
        <f>AP3-X3</f>
        <v>4.6181131083804798</v>
      </c>
      <c r="AW3">
        <f t="shared" ref="AW3" si="3">AQ3-Y3</f>
        <v>65200439</v>
      </c>
      <c r="AX3">
        <f>AR3-Z3</f>
        <v>4.5182204181776378</v>
      </c>
      <c r="AZ3" t="s">
        <v>0</v>
      </c>
      <c r="BA3" s="10">
        <v>29904909.865717299</v>
      </c>
      <c r="BB3" s="21">
        <v>1357303880.3051</v>
      </c>
      <c r="BC3">
        <v>1332941497</v>
      </c>
      <c r="BD3">
        <v>1443055738</v>
      </c>
      <c r="BE3">
        <v>13193</v>
      </c>
      <c r="BF3">
        <f t="shared" ref="BF3:BF10" si="4">(BE3*1100*1100)/1000000</f>
        <v>15963.53</v>
      </c>
      <c r="BG3">
        <f>(BF3/BA3)*100</f>
        <v>5.3380966776631011E-2</v>
      </c>
      <c r="BH3" s="5">
        <v>51517</v>
      </c>
      <c r="BI3">
        <f>(BH3*1100*1100)/1000000</f>
        <v>62335.57</v>
      </c>
      <c r="BJ3">
        <f t="shared" ref="BJ3:BJ11" si="5">(BI3/BA3)*100</f>
        <v>0.20844593840913359</v>
      </c>
      <c r="BK3">
        <f>BH3-BE3</f>
        <v>38324</v>
      </c>
      <c r="BL3">
        <f>BI3-BF3</f>
        <v>46372.04</v>
      </c>
      <c r="BM3">
        <f>BJ3-BG3</f>
        <v>0.15506497163250257</v>
      </c>
      <c r="BN3" s="5">
        <v>216088</v>
      </c>
      <c r="BO3">
        <f>(BN3*1100*1100)/1000000</f>
        <v>261466.48</v>
      </c>
      <c r="BP3">
        <f t="shared" ref="BP3:BP11" si="6">(BO3/BA3)*100</f>
        <v>0.87432626004916558</v>
      </c>
      <c r="BQ3">
        <f>BN3-BE3</f>
        <v>202895</v>
      </c>
      <c r="BR3">
        <f>BO3-BF3</f>
        <v>245502.95</v>
      </c>
      <c r="BS3">
        <f>BP3-BG3</f>
        <v>0.82094529327253452</v>
      </c>
      <c r="BT3" s="21">
        <v>3277415.2823808799</v>
      </c>
      <c r="BU3">
        <f>(BT3/BB3)*100</f>
        <v>0.24146510814101332</v>
      </c>
      <c r="BV3">
        <v>1886057</v>
      </c>
      <c r="BW3">
        <f>(BV3/BC3)*100</f>
        <v>0.14149585741346307</v>
      </c>
      <c r="BX3">
        <v>1960315</v>
      </c>
      <c r="BY3">
        <f>(BX3/BD3)*100</f>
        <v>0.13584471814767837</v>
      </c>
      <c r="BZ3" s="21">
        <v>16409780.7791571</v>
      </c>
      <c r="CA3">
        <f>(BZ3/BB3)*100</f>
        <v>1.2089982956114769</v>
      </c>
      <c r="CB3">
        <v>8111760</v>
      </c>
      <c r="CC3">
        <f>(CB3/BC3)*100</f>
        <v>0.60856084218675954</v>
      </c>
      <c r="CD3">
        <v>8676870</v>
      </c>
      <c r="CE3">
        <f>(CD3/BD3)*100</f>
        <v>0.60128446680969438</v>
      </c>
      <c r="CF3">
        <f>BZ3-BT3</f>
        <v>13132365.496776219</v>
      </c>
      <c r="CG3">
        <f t="shared" ref="CG3:CK3" si="7">CA3-BU3</f>
        <v>0.96753318747046357</v>
      </c>
      <c r="CH3">
        <f t="shared" si="7"/>
        <v>6225703</v>
      </c>
      <c r="CI3">
        <f t="shared" si="7"/>
        <v>0.4670649847732965</v>
      </c>
      <c r="CJ3">
        <f t="shared" si="7"/>
        <v>6716555</v>
      </c>
      <c r="CK3">
        <f t="shared" si="7"/>
        <v>0.46543974866201598</v>
      </c>
      <c r="CL3" s="21">
        <v>89414166.626533806</v>
      </c>
      <c r="CM3">
        <f>(CL3/BB3)*100</f>
        <v>6.5876306642868325</v>
      </c>
      <c r="CN3">
        <v>63051912</v>
      </c>
      <c r="CO3">
        <f>(CN3/BC3)*100</f>
        <v>4.7302835227133748</v>
      </c>
      <c r="CP3">
        <v>67080474</v>
      </c>
      <c r="CQ3">
        <f>(CP3/BD3)*100</f>
        <v>4.6485019416484938</v>
      </c>
      <c r="CR3">
        <f>CL3-BT3</f>
        <v>86136751.344152927</v>
      </c>
      <c r="CS3">
        <f>CM3-BU3</f>
        <v>6.3461655561458192</v>
      </c>
      <c r="CT3">
        <f>CN3-BV3</f>
        <v>61165855</v>
      </c>
      <c r="CU3">
        <f>CO3-BW3</f>
        <v>4.588787665299912</v>
      </c>
      <c r="CV3">
        <f>CP3-BX3</f>
        <v>65120159</v>
      </c>
      <c r="CW3">
        <f t="shared" ref="CW3" si="8">CQ3-BY3</f>
        <v>4.5126572235008151</v>
      </c>
      <c r="CZ3" t="s">
        <v>0</v>
      </c>
      <c r="DA3" s="10">
        <v>29904909.865717299</v>
      </c>
      <c r="DB3" s="21">
        <v>1357303880.3051</v>
      </c>
      <c r="DC3">
        <v>1332941497</v>
      </c>
      <c r="DD3">
        <v>1443055738</v>
      </c>
      <c r="DE3">
        <f>BE3-F3</f>
        <v>-1274</v>
      </c>
      <c r="DF3">
        <f t="shared" ref="DE3:DG11" si="9">BF3-G3</f>
        <v>-1541.5399999999991</v>
      </c>
      <c r="DG3">
        <f t="shared" si="9"/>
        <v>-5.1548057055580895E-3</v>
      </c>
      <c r="DH3">
        <f t="shared" ref="DH3:DH11" si="10">((BG3-H3)/BG3)*100</f>
        <v>-9.6566360948988059</v>
      </c>
      <c r="DI3">
        <f t="shared" ref="DI3:DK11" si="11">BH3-I3</f>
        <v>-1535</v>
      </c>
      <c r="DJ3">
        <f t="shared" si="11"/>
        <v>-1857.3499999999985</v>
      </c>
      <c r="DK3">
        <f t="shared" si="11"/>
        <v>-6.2108530282823371E-3</v>
      </c>
      <c r="DL3">
        <f t="shared" ref="DL3:DL10" si="12">((BJ3-K3)/BJ3)*100</f>
        <v>-2.9795989673311825</v>
      </c>
      <c r="DM3">
        <f t="shared" ref="DM3:DO11" si="13">BK3-L3</f>
        <v>-261</v>
      </c>
      <c r="DN3">
        <f t="shared" si="13"/>
        <v>-315.80999999999767</v>
      </c>
      <c r="DO3">
        <f t="shared" si="13"/>
        <v>-1.0560473227242406E-3</v>
      </c>
      <c r="DP3">
        <f t="shared" ref="DP3:DP11" si="14">((BM3-N3)/BM3)*100</f>
        <v>-0.68103538252793039</v>
      </c>
      <c r="DQ3">
        <f t="shared" ref="DQ3:DS11" si="15">BN3-O3</f>
        <v>-3310</v>
      </c>
      <c r="DR3">
        <f t="shared" si="15"/>
        <v>-4005.1000000000058</v>
      </c>
      <c r="DS3">
        <f t="shared" si="15"/>
        <v>-1.3392784054471973E-2</v>
      </c>
      <c r="DT3">
        <f t="shared" ref="DT3:DT11" si="16">((BP3-Q3)/BP3)*100</f>
        <v>-1.5317833475250833</v>
      </c>
      <c r="DU3">
        <f t="shared" ref="DU3:DW11" si="17">BQ3-R3</f>
        <v>-2036</v>
      </c>
      <c r="DV3">
        <f t="shared" si="17"/>
        <v>-2463.5599999999977</v>
      </c>
      <c r="DW3">
        <f t="shared" si="17"/>
        <v>-8.2379783489139324E-3</v>
      </c>
      <c r="DX3">
        <f t="shared" ref="DX3:DX11" si="18">((BS3-T3)/BS3)*100</f>
        <v>-1.0034747036644642</v>
      </c>
      <c r="DY3">
        <f>BT3-U3</f>
        <v>-1553403.0348183298</v>
      </c>
      <c r="DZ3">
        <f>BU3-V3</f>
        <v>-0.11444769718547845</v>
      </c>
      <c r="EA3">
        <f>((BU3-V3)/BU3)*100</f>
        <v>-47.397198736739263</v>
      </c>
      <c r="EB3">
        <f>BV3-W3</f>
        <v>-961328</v>
      </c>
      <c r="EC3">
        <f>BW3-X3</f>
        <v>-7.2120794660802706E-2</v>
      </c>
      <c r="ED3">
        <f>((BW3-X3)/BW3)*100</f>
        <v>-50.970251694407942</v>
      </c>
      <c r="EE3">
        <f>BX3-Y3</f>
        <v>-789562</v>
      </c>
      <c r="EF3">
        <f>BY3-Z3</f>
        <v>-5.4714587885170113E-2</v>
      </c>
      <c r="EG3">
        <f>((BY3-Z3)/BY3)*100</f>
        <v>-40.277302372322822</v>
      </c>
      <c r="EH3">
        <f t="shared" ref="EH3:EI11" si="19">BZ3-AA3</f>
        <v>-2566304.462697899</v>
      </c>
      <c r="EI3">
        <f t="shared" si="19"/>
        <v>-0.18907368496736621</v>
      </c>
      <c r="EJ3">
        <f>((CA3-AB3)/CA3)*100</f>
        <v>-15.638871093009948</v>
      </c>
      <c r="EK3">
        <f t="shared" ref="EK3:EL11" si="20">CB3-AC3</f>
        <v>-1968001</v>
      </c>
      <c r="EL3">
        <f t="shared" si="20"/>
        <v>-0.14764346405519702</v>
      </c>
      <c r="EM3">
        <f t="shared" ref="EM3:EM11" si="21">((CC3-AD3)/CC3)*100</f>
        <v>-24.261085140586015</v>
      </c>
      <c r="EN3">
        <f t="shared" ref="EN3:EO11" si="22">CD3-AE3</f>
        <v>-1655520</v>
      </c>
      <c r="EO3">
        <f t="shared" si="22"/>
        <v>-0.11472321937435792</v>
      </c>
      <c r="EP3">
        <f t="shared" ref="EP3:EP11" si="23">((CE3-AF3)/CE3)*100</f>
        <v>-19.079691178961994</v>
      </c>
      <c r="EQ3">
        <f t="shared" ref="EQ3:ER11" si="24">CF3-AG3</f>
        <v>-1012901.4278795701</v>
      </c>
      <c r="ER3">
        <f t="shared" si="24"/>
        <v>-7.4625987781887781E-2</v>
      </c>
      <c r="ES3">
        <f t="shared" ref="ES3:ES11" si="25">((CG3-AH3)/CG3)*100</f>
        <v>-7.7130158167485012</v>
      </c>
      <c r="ET3">
        <f t="shared" ref="ET3:EU11" si="26">CH3-AI3</f>
        <v>-1006673</v>
      </c>
      <c r="EU3">
        <f t="shared" si="26"/>
        <v>-7.5522669394394337E-2</v>
      </c>
      <c r="EV3">
        <f t="shared" ref="EV3:EV11" si="27">((CI3-AJ3)/CI3)*100</f>
        <v>-16.169627751275652</v>
      </c>
      <c r="EW3">
        <f t="shared" ref="EW3:EX11" si="28">CJ3-AK3</f>
        <v>-865958</v>
      </c>
      <c r="EX3">
        <f t="shared" si="28"/>
        <v>-6.000863148918778E-2</v>
      </c>
      <c r="EY3">
        <f t="shared" ref="EY3:EY11" si="29">((CK3-AL3)/CK3)*100</f>
        <v>-12.892889286248666</v>
      </c>
      <c r="EZ3">
        <f t="shared" ref="EZ3:FA11" si="30">CL3-AM3</f>
        <v>-1218635.5692104995</v>
      </c>
      <c r="FA3">
        <f t="shared" si="30"/>
        <v>-8.9783547140273257E-2</v>
      </c>
      <c r="FB3">
        <f>((CM3-AN3)/CM3)*100</f>
        <v>-1.3629110634117965</v>
      </c>
      <c r="FC3">
        <f t="shared" ref="FC3:FD11" si="31">CN3-AO3</f>
        <v>-1352219</v>
      </c>
      <c r="FD3">
        <f t="shared" si="31"/>
        <v>-0.10144623774137074</v>
      </c>
      <c r="FE3">
        <f t="shared" ref="FE3:FE11" si="32">((CO3-AP3)/CO3)*100</f>
        <v>-2.1446122046227658</v>
      </c>
      <c r="FF3">
        <f t="shared" ref="FF3:FG11" si="33">CP3-AQ3</f>
        <v>-869842</v>
      </c>
      <c r="FG3">
        <f t="shared" si="33"/>
        <v>-6.0277782561992233E-2</v>
      </c>
      <c r="FH3">
        <f t="shared" ref="FH3:FH11" si="34">((CQ3-AR3)/CQ3)*100</f>
        <v>-1.2967141526161432</v>
      </c>
      <c r="FI3">
        <f t="shared" ref="FI3:FJ11" si="35">CR3-AS3</f>
        <v>334767.46560783684</v>
      </c>
      <c r="FJ3">
        <f t="shared" si="35"/>
        <v>2.4664150045205169E-2</v>
      </c>
      <c r="FK3">
        <f t="shared" ref="FK3:FK11" si="36">((CS3-AT3)/CS3)*100</f>
        <v>0.38864649569880283</v>
      </c>
      <c r="FL3">
        <f t="shared" ref="FL3:FM11" si="37">CT3-AU3</f>
        <v>-390891</v>
      </c>
      <c r="FM3">
        <f t="shared" si="37"/>
        <v>-2.9325443080567837E-2</v>
      </c>
      <c r="FN3">
        <f t="shared" ref="FN3:FN11" si="38">((CU3-AV3)/CU3)*100</f>
        <v>-0.63906733585266462</v>
      </c>
      <c r="FO3">
        <f t="shared" ref="FO3:FP11" si="39">CV3-AW3</f>
        <v>-80280</v>
      </c>
      <c r="FP3">
        <f t="shared" si="39"/>
        <v>-5.563194676822647E-3</v>
      </c>
      <c r="FQ3">
        <f t="shared" ref="FQ3:FQ11" si="40">((CW3-AX3)/CW3)*100</f>
        <v>-0.1232797972744504</v>
      </c>
    </row>
    <row r="4" spans="1:173" x14ac:dyDescent="0.3">
      <c r="A4" t="s">
        <v>1</v>
      </c>
      <c r="B4" s="10">
        <v>12435855.435094699</v>
      </c>
      <c r="C4" s="10">
        <v>0</v>
      </c>
      <c r="D4" s="5">
        <v>0</v>
      </c>
      <c r="E4" s="5">
        <v>0</v>
      </c>
      <c r="F4" s="5">
        <v>211</v>
      </c>
      <c r="G4">
        <f t="shared" ref="G4:G11" si="41">(F4*1100*1100)/1000000</f>
        <v>255.31</v>
      </c>
      <c r="H4">
        <f t="shared" ref="H4:H10" si="42">(G4/B4)*100</f>
        <v>2.0530151812435879E-3</v>
      </c>
      <c r="I4" s="5">
        <v>530</v>
      </c>
      <c r="J4" s="12">
        <f>(I4*1100*1100)/1000000</f>
        <v>641.29999999999995</v>
      </c>
      <c r="K4">
        <f t="shared" si="0"/>
        <v>5.1568627775312867E-3</v>
      </c>
      <c r="L4">
        <f t="shared" ref="L4:N20" si="43">I4-F4</f>
        <v>319</v>
      </c>
      <c r="M4">
        <f t="shared" si="43"/>
        <v>385.98999999999995</v>
      </c>
      <c r="N4">
        <f t="shared" si="43"/>
        <v>3.1038475962876988E-3</v>
      </c>
      <c r="O4" s="5">
        <v>1536</v>
      </c>
      <c r="P4">
        <f t="shared" ref="P4:P11" si="44">(O4*1100*1100)/1000000</f>
        <v>1858.56</v>
      </c>
      <c r="Q4">
        <f t="shared" si="1"/>
        <v>1.4945172125071805E-2</v>
      </c>
      <c r="R4">
        <f t="shared" ref="R4:T20" si="45">O4-F4</f>
        <v>1325</v>
      </c>
      <c r="S4">
        <f t="shared" si="45"/>
        <v>1603.25</v>
      </c>
      <c r="T4">
        <f t="shared" si="45"/>
        <v>1.2892156943828217E-2</v>
      </c>
      <c r="U4" s="5">
        <v>0</v>
      </c>
      <c r="W4">
        <v>0</v>
      </c>
      <c r="Y4">
        <v>0</v>
      </c>
      <c r="AA4" s="21">
        <v>0</v>
      </c>
      <c r="AC4">
        <v>0</v>
      </c>
      <c r="AE4">
        <v>0</v>
      </c>
      <c r="AM4" s="21">
        <v>0</v>
      </c>
      <c r="AO4">
        <v>0</v>
      </c>
      <c r="AQ4">
        <v>0</v>
      </c>
      <c r="AZ4" t="s">
        <v>1</v>
      </c>
      <c r="BA4" s="10">
        <v>12435855.435094699</v>
      </c>
      <c r="BB4" s="10">
        <v>0</v>
      </c>
      <c r="BC4" s="5">
        <v>0</v>
      </c>
      <c r="BD4" s="5">
        <v>0</v>
      </c>
      <c r="BE4" s="5">
        <v>281</v>
      </c>
      <c r="BF4">
        <f t="shared" si="4"/>
        <v>340.01</v>
      </c>
      <c r="BG4">
        <f t="shared" ref="BG4:BG11" si="46">(BF4/BA4)*100</f>
        <v>2.7341102650684746E-3</v>
      </c>
      <c r="BH4" s="5">
        <v>716</v>
      </c>
      <c r="BI4">
        <f t="shared" ref="BI4:BI11" si="47">(BH4*1100*1100)/1000000</f>
        <v>866.36</v>
      </c>
      <c r="BJ4">
        <f t="shared" si="5"/>
        <v>6.966629714551701E-3</v>
      </c>
      <c r="BK4">
        <f t="shared" ref="BK4:BM20" si="48">BH4-BE4</f>
        <v>435</v>
      </c>
      <c r="BL4">
        <f t="shared" si="48"/>
        <v>526.35</v>
      </c>
      <c r="BM4">
        <f t="shared" si="48"/>
        <v>4.2325194494832264E-3</v>
      </c>
      <c r="BN4" s="5">
        <v>1471</v>
      </c>
      <c r="BO4">
        <f t="shared" ref="BO4:BO11" si="49">(BN4*1100*1100)/1000000</f>
        <v>1779.91</v>
      </c>
      <c r="BP4">
        <f t="shared" si="6"/>
        <v>1.4312726690091555E-2</v>
      </c>
      <c r="BQ4">
        <f t="shared" ref="BQ4:BS20" si="50">BN4-BE4</f>
        <v>1190</v>
      </c>
      <c r="BR4">
        <f t="shared" si="50"/>
        <v>1439.9</v>
      </c>
      <c r="BS4">
        <f t="shared" si="50"/>
        <v>1.1578616425023079E-2</v>
      </c>
      <c r="BT4" s="10">
        <v>0</v>
      </c>
      <c r="BV4">
        <v>0</v>
      </c>
      <c r="BX4">
        <v>0</v>
      </c>
      <c r="BZ4" s="21">
        <v>0</v>
      </c>
      <c r="CB4">
        <v>0</v>
      </c>
      <c r="CD4">
        <v>0</v>
      </c>
      <c r="CL4" s="21">
        <v>0</v>
      </c>
      <c r="CN4">
        <v>0</v>
      </c>
      <c r="CP4">
        <v>0</v>
      </c>
      <c r="CZ4" t="s">
        <v>1</v>
      </c>
      <c r="DA4" s="10">
        <v>12435855.435094699</v>
      </c>
      <c r="DB4" s="10">
        <v>0</v>
      </c>
      <c r="DC4" s="5">
        <v>0</v>
      </c>
      <c r="DD4" s="5">
        <v>0</v>
      </c>
      <c r="DE4">
        <f t="shared" si="9"/>
        <v>70</v>
      </c>
      <c r="DF4">
        <f t="shared" si="9"/>
        <v>84.699999999999989</v>
      </c>
      <c r="DG4">
        <f t="shared" si="9"/>
        <v>6.8109508382488675E-4</v>
      </c>
      <c r="DH4">
        <f t="shared" si="10"/>
        <v>24.911032028469744</v>
      </c>
      <c r="DI4">
        <f t="shared" si="11"/>
        <v>186</v>
      </c>
      <c r="DJ4">
        <f t="shared" si="11"/>
        <v>225.06000000000006</v>
      </c>
      <c r="DK4">
        <f t="shared" si="11"/>
        <v>1.8097669370204144E-3</v>
      </c>
      <c r="DL4">
        <f t="shared" si="12"/>
        <v>25.977653631284923</v>
      </c>
      <c r="DM4">
        <f t="shared" si="13"/>
        <v>116</v>
      </c>
      <c r="DN4">
        <f t="shared" si="13"/>
        <v>140.36000000000007</v>
      </c>
      <c r="DO4">
        <f t="shared" si="13"/>
        <v>1.1286718531955276E-3</v>
      </c>
      <c r="DP4">
        <f t="shared" si="14"/>
        <v>26.666666666666682</v>
      </c>
      <c r="DQ4">
        <f t="shared" si="15"/>
        <v>-65</v>
      </c>
      <c r="DR4">
        <f t="shared" si="15"/>
        <v>-78.649999999999864</v>
      </c>
      <c r="DS4">
        <f t="shared" si="15"/>
        <v>-6.3244543498025031E-4</v>
      </c>
      <c r="DT4">
        <f t="shared" si="16"/>
        <v>-4.4187627464309864</v>
      </c>
      <c r="DU4">
        <f t="shared" si="17"/>
        <v>-135</v>
      </c>
      <c r="DV4">
        <f t="shared" si="17"/>
        <v>-163.34999999999991</v>
      </c>
      <c r="DW4">
        <f t="shared" si="17"/>
        <v>-1.3135405188051379E-3</v>
      </c>
      <c r="DX4">
        <f t="shared" si="18"/>
        <v>-11.344537815126039</v>
      </c>
      <c r="DY4">
        <f t="shared" ref="DY4:DZ20" si="51">BT4-U4</f>
        <v>0</v>
      </c>
      <c r="DZ4">
        <f t="shared" si="51"/>
        <v>0</v>
      </c>
      <c r="EB4">
        <f t="shared" ref="EB4:EC20" si="52">BV4-W4</f>
        <v>0</v>
      </c>
      <c r="EC4">
        <f t="shared" si="52"/>
        <v>0</v>
      </c>
      <c r="EE4">
        <f t="shared" ref="EE4:EF20" si="53">BX4-Y4</f>
        <v>0</v>
      </c>
      <c r="EF4">
        <f t="shared" si="53"/>
        <v>0</v>
      </c>
      <c r="EH4">
        <f t="shared" si="19"/>
        <v>0</v>
      </c>
      <c r="EI4">
        <f t="shared" si="19"/>
        <v>0</v>
      </c>
      <c r="EK4">
        <f t="shared" si="20"/>
        <v>0</v>
      </c>
      <c r="EL4">
        <f t="shared" si="20"/>
        <v>0</v>
      </c>
      <c r="EN4">
        <f t="shared" si="22"/>
        <v>0</v>
      </c>
      <c r="EO4">
        <f t="shared" si="22"/>
        <v>0</v>
      </c>
      <c r="EQ4">
        <f t="shared" si="24"/>
        <v>0</v>
      </c>
      <c r="ER4">
        <f t="shared" si="24"/>
        <v>0</v>
      </c>
      <c r="ET4">
        <f t="shared" si="26"/>
        <v>0</v>
      </c>
      <c r="EU4">
        <f t="shared" si="26"/>
        <v>0</v>
      </c>
      <c r="EW4">
        <f t="shared" si="28"/>
        <v>0</v>
      </c>
      <c r="EX4">
        <f t="shared" si="28"/>
        <v>0</v>
      </c>
      <c r="EZ4">
        <f t="shared" si="30"/>
        <v>0</v>
      </c>
      <c r="FA4">
        <f t="shared" si="30"/>
        <v>0</v>
      </c>
      <c r="FC4">
        <f t="shared" si="31"/>
        <v>0</v>
      </c>
      <c r="FD4">
        <f t="shared" si="31"/>
        <v>0</v>
      </c>
      <c r="FF4">
        <f t="shared" si="33"/>
        <v>0</v>
      </c>
      <c r="FG4">
        <f t="shared" si="33"/>
        <v>0</v>
      </c>
      <c r="FI4">
        <f t="shared" si="35"/>
        <v>0</v>
      </c>
      <c r="FJ4">
        <f t="shared" si="35"/>
        <v>0</v>
      </c>
      <c r="FL4">
        <f t="shared" si="37"/>
        <v>0</v>
      </c>
      <c r="FM4">
        <f t="shared" si="37"/>
        <v>0</v>
      </c>
      <c r="FO4">
        <f t="shared" si="39"/>
        <v>0</v>
      </c>
      <c r="FP4">
        <f t="shared" si="39"/>
        <v>0</v>
      </c>
    </row>
    <row r="5" spans="1:173" x14ac:dyDescent="0.3">
      <c r="A5" t="s">
        <v>2</v>
      </c>
      <c r="B5" s="10">
        <v>44906060.200120799</v>
      </c>
      <c r="C5" s="10">
        <v>4706396351.302</v>
      </c>
      <c r="D5" s="10">
        <v>4520320526</v>
      </c>
      <c r="E5" s="10">
        <v>4686164052</v>
      </c>
      <c r="F5" s="10">
        <v>29790</v>
      </c>
      <c r="G5">
        <f t="shared" si="41"/>
        <v>36045.9</v>
      </c>
      <c r="H5">
        <f t="shared" si="42"/>
        <v>8.0269566823194693E-2</v>
      </c>
      <c r="I5" s="5">
        <v>149369</v>
      </c>
      <c r="J5">
        <f t="shared" ref="J5:J11" si="54">(I5*1100*1100)/1000000</f>
        <v>180736.49</v>
      </c>
      <c r="K5">
        <f t="shared" si="0"/>
        <v>0.40247683540831714</v>
      </c>
      <c r="L5">
        <f t="shared" si="43"/>
        <v>119579</v>
      </c>
      <c r="M5">
        <f t="shared" si="43"/>
        <v>144690.59</v>
      </c>
      <c r="N5">
        <f t="shared" si="43"/>
        <v>0.32220726858512244</v>
      </c>
      <c r="O5" s="5">
        <v>1530261</v>
      </c>
      <c r="P5">
        <f t="shared" si="44"/>
        <v>1851615.81</v>
      </c>
      <c r="Q5">
        <f t="shared" si="1"/>
        <v>4.1233094191483293</v>
      </c>
      <c r="R5">
        <f t="shared" si="45"/>
        <v>1500471</v>
      </c>
      <c r="S5">
        <f t="shared" si="45"/>
        <v>1815569.9100000001</v>
      </c>
      <c r="T5">
        <f t="shared" si="45"/>
        <v>4.0430398523251343</v>
      </c>
      <c r="U5">
        <v>13882693.528819401</v>
      </c>
      <c r="V5">
        <f t="shared" ref="V5:V11" si="55">(U5/C5)*100</f>
        <v>0.29497501894371531</v>
      </c>
      <c r="W5">
        <v>9048627</v>
      </c>
      <c r="X5">
        <f t="shared" ref="X5:X20" si="56">(W5/D5)*100</f>
        <v>0.20017666773747717</v>
      </c>
      <c r="Y5">
        <v>9518307</v>
      </c>
      <c r="Z5">
        <f t="shared" ref="Z5:Z20" si="57">(Y5/E5)*100</f>
        <v>0.20311510425969184</v>
      </c>
      <c r="AA5" s="21">
        <v>70064407.665072396</v>
      </c>
      <c r="AB5">
        <f t="shared" ref="AB5:AB11" si="58">(AA5/C5)*100</f>
        <v>1.488706059481995</v>
      </c>
      <c r="AC5">
        <v>45619613</v>
      </c>
      <c r="AD5">
        <f t="shared" ref="AD5:AD20" si="59">(AC5/D5)*100</f>
        <v>1.00921190737703</v>
      </c>
      <c r="AE5">
        <v>46474872</v>
      </c>
      <c r="AF5">
        <f t="shared" ref="AF5:AF20" si="60">(AE5/E5)*100</f>
        <v>0.99174658599852183</v>
      </c>
      <c r="AG5">
        <f t="shared" ref="AG5:AL20" si="61">AA5-U5</f>
        <v>56181714.136252999</v>
      </c>
      <c r="AH5">
        <f t="shared" si="61"/>
        <v>1.1937310405382797</v>
      </c>
      <c r="AI5">
        <f t="shared" si="61"/>
        <v>36570986</v>
      </c>
      <c r="AJ5">
        <f t="shared" si="61"/>
        <v>0.80903523963955282</v>
      </c>
      <c r="AK5">
        <f t="shared" si="61"/>
        <v>36956565</v>
      </c>
      <c r="AL5">
        <f t="shared" si="61"/>
        <v>0.78863148173883002</v>
      </c>
      <c r="AM5" s="21">
        <v>748849906.90510905</v>
      </c>
      <c r="AN5">
        <f t="shared" ref="AN5:AN11" si="62">(AM5/C5)*100</f>
        <v>15.911322613063467</v>
      </c>
      <c r="AO5">
        <v>508037347</v>
      </c>
      <c r="AP5">
        <f t="shared" ref="AP5:AP20" si="63">(AO5/D5)*100</f>
        <v>11.23896732715896</v>
      </c>
      <c r="AQ5">
        <v>515488404</v>
      </c>
      <c r="AR5">
        <f t="shared" ref="AR5:AR20" si="64">(AQ5/E5)*100</f>
        <v>11.000221039636791</v>
      </c>
      <c r="AS5">
        <f t="shared" ref="AS5:AX20" si="65">AM5-U5</f>
        <v>734967213.37628961</v>
      </c>
      <c r="AT5">
        <f t="shared" si="65"/>
        <v>15.616347594119752</v>
      </c>
      <c r="AU5">
        <f t="shared" si="65"/>
        <v>498988720</v>
      </c>
      <c r="AV5">
        <f t="shared" si="65"/>
        <v>11.038790659421483</v>
      </c>
      <c r="AW5">
        <f t="shared" si="65"/>
        <v>505970097</v>
      </c>
      <c r="AX5">
        <f t="shared" si="65"/>
        <v>10.7971059353771</v>
      </c>
      <c r="AZ5" t="s">
        <v>2</v>
      </c>
      <c r="BA5" s="10">
        <v>44906060.200120799</v>
      </c>
      <c r="BB5" s="10">
        <v>4706396351.302</v>
      </c>
      <c r="BC5" s="10">
        <v>4520320526</v>
      </c>
      <c r="BD5" s="10">
        <v>4686164052</v>
      </c>
      <c r="BE5" s="10">
        <v>16980</v>
      </c>
      <c r="BF5">
        <f t="shared" si="4"/>
        <v>20545.8</v>
      </c>
      <c r="BG5">
        <f t="shared" si="46"/>
        <v>4.5752844735073711E-2</v>
      </c>
      <c r="BH5" s="5">
        <v>152355</v>
      </c>
      <c r="BI5">
        <f t="shared" si="47"/>
        <v>184349.55</v>
      </c>
      <c r="BJ5">
        <f t="shared" si="5"/>
        <v>0.41052265368740609</v>
      </c>
      <c r="BK5">
        <f t="shared" si="48"/>
        <v>135375</v>
      </c>
      <c r="BL5">
        <f t="shared" si="48"/>
        <v>163803.75</v>
      </c>
      <c r="BM5">
        <f t="shared" si="48"/>
        <v>0.36476980895233235</v>
      </c>
      <c r="BN5" s="5">
        <v>1503869</v>
      </c>
      <c r="BO5">
        <f t="shared" si="49"/>
        <v>1819681.49</v>
      </c>
      <c r="BP5">
        <f t="shared" si="6"/>
        <v>4.0521958102997973</v>
      </c>
      <c r="BQ5">
        <f t="shared" si="50"/>
        <v>1486889</v>
      </c>
      <c r="BR5">
        <f t="shared" si="50"/>
        <v>1799135.69</v>
      </c>
      <c r="BS5">
        <f t="shared" si="50"/>
        <v>4.0064429655647231</v>
      </c>
      <c r="BT5" s="21">
        <v>12286953.921533</v>
      </c>
      <c r="BU5">
        <f t="shared" ref="BU5:BU11" si="66">(BT5/BB5)*100</f>
        <v>0.26106925563406658</v>
      </c>
      <c r="BV5">
        <v>8111461</v>
      </c>
      <c r="BW5">
        <f t="shared" ref="BW5:BW20" si="67">(BV5/BC5)*100</f>
        <v>0.17944437686098724</v>
      </c>
      <c r="BX5">
        <v>8127349</v>
      </c>
      <c r="BY5">
        <f t="shared" ref="BY5:BY20" si="68">(BX5/BD5)*100</f>
        <v>0.17343287409093888</v>
      </c>
      <c r="BZ5" s="21">
        <v>86662738.486467004</v>
      </c>
      <c r="CA5">
        <f t="shared" ref="CA5:CA11" si="69">(BZ5/BB5)*100</f>
        <v>1.8413820685223889</v>
      </c>
      <c r="CB5">
        <v>55508130</v>
      </c>
      <c r="CC5">
        <f t="shared" ref="CC5:CC20" si="70">(CB5/BC5)*100</f>
        <v>1.2279688946995704</v>
      </c>
      <c r="CD5">
        <v>56399964</v>
      </c>
      <c r="CE5">
        <f t="shared" ref="CE5:CE20" si="71">(CD5/BD5)*100</f>
        <v>1.2035422442355419</v>
      </c>
      <c r="CF5">
        <f t="shared" ref="CF5:CK20" si="72">BZ5-BT5</f>
        <v>74375784.564934</v>
      </c>
      <c r="CG5">
        <f t="shared" si="72"/>
        <v>1.5803128128883224</v>
      </c>
      <c r="CH5">
        <f t="shared" si="72"/>
        <v>47396669</v>
      </c>
      <c r="CI5">
        <f t="shared" si="72"/>
        <v>1.0485245178385831</v>
      </c>
      <c r="CJ5">
        <f t="shared" si="72"/>
        <v>48272615</v>
      </c>
      <c r="CK5">
        <f t="shared" si="72"/>
        <v>1.0301093701446029</v>
      </c>
      <c r="CL5" s="21">
        <v>742275116.03267896</v>
      </c>
      <c r="CM5">
        <f t="shared" ref="CM5:CM11" si="73">(CL5/BB5)*100</f>
        <v>15.771623565604125</v>
      </c>
      <c r="CN5">
        <v>502267183</v>
      </c>
      <c r="CO5">
        <f t="shared" ref="CO5:CO20" si="74">(CN5/BC5)*100</f>
        <v>11.111317883567267</v>
      </c>
      <c r="CP5">
        <v>508921008</v>
      </c>
      <c r="CQ5">
        <f t="shared" ref="CQ5:CQ20" si="75">(CP5/BD5)*100</f>
        <v>10.860076650171871</v>
      </c>
      <c r="CR5">
        <f t="shared" ref="CR5:CW20" si="76">CL5-BT5</f>
        <v>729988162.11114597</v>
      </c>
      <c r="CS5">
        <f t="shared" si="76"/>
        <v>15.510554309970059</v>
      </c>
      <c r="CT5">
        <f t="shared" si="76"/>
        <v>494155722</v>
      </c>
      <c r="CU5">
        <f t="shared" si="76"/>
        <v>10.93187350670628</v>
      </c>
      <c r="CV5">
        <f t="shared" si="76"/>
        <v>500793659</v>
      </c>
      <c r="CW5">
        <f t="shared" si="76"/>
        <v>10.686643776080933</v>
      </c>
      <c r="CZ5" t="s">
        <v>2</v>
      </c>
      <c r="DA5" s="10">
        <v>44906060.200120799</v>
      </c>
      <c r="DB5" s="10">
        <v>4706396351.302</v>
      </c>
      <c r="DC5" s="10">
        <v>4520320526</v>
      </c>
      <c r="DD5" s="10">
        <v>4686164052</v>
      </c>
      <c r="DE5">
        <f t="shared" si="9"/>
        <v>-12810</v>
      </c>
      <c r="DF5">
        <f t="shared" si="9"/>
        <v>-15500.100000000002</v>
      </c>
      <c r="DG5">
        <f t="shared" si="9"/>
        <v>-3.4516722088120982E-2</v>
      </c>
      <c r="DH5">
        <f t="shared" si="10"/>
        <v>-75.441696113074215</v>
      </c>
      <c r="DI5">
        <f t="shared" si="11"/>
        <v>2986</v>
      </c>
      <c r="DJ5">
        <f t="shared" si="11"/>
        <v>3613.0599999999977</v>
      </c>
      <c r="DK5">
        <f t="shared" si="11"/>
        <v>8.0458182790889565E-3</v>
      </c>
      <c r="DL5">
        <f t="shared" si="12"/>
        <v>1.9598962948377201</v>
      </c>
      <c r="DM5">
        <f t="shared" si="13"/>
        <v>15796</v>
      </c>
      <c r="DN5">
        <f t="shared" si="13"/>
        <v>19113.160000000003</v>
      </c>
      <c r="DO5">
        <f t="shared" si="13"/>
        <v>4.2562540367209911E-2</v>
      </c>
      <c r="DP5">
        <f t="shared" si="14"/>
        <v>11.668328716528162</v>
      </c>
      <c r="DQ5">
        <f t="shared" si="15"/>
        <v>-26392</v>
      </c>
      <c r="DR5">
        <f t="shared" si="15"/>
        <v>-31934.320000000065</v>
      </c>
      <c r="DS5">
        <f t="shared" si="15"/>
        <v>-7.1113608848532017E-2</v>
      </c>
      <c r="DT5">
        <f t="shared" si="16"/>
        <v>-1.7549400911914659</v>
      </c>
      <c r="DU5">
        <f t="shared" si="17"/>
        <v>-13582</v>
      </c>
      <c r="DV5">
        <f t="shared" si="17"/>
        <v>-16434.220000000205</v>
      </c>
      <c r="DW5">
        <f t="shared" si="17"/>
        <v>-3.6596886760411174E-2</v>
      </c>
      <c r="DX5">
        <f t="shared" si="18"/>
        <v>-0.91345083594002208</v>
      </c>
      <c r="DY5">
        <f t="shared" si="51"/>
        <v>-1595739.6072864011</v>
      </c>
      <c r="DZ5">
        <f t="shared" si="51"/>
        <v>-3.3905763309648729E-2</v>
      </c>
      <c r="EA5">
        <f t="shared" ref="EA5:EA20" si="77">((BU5-V5)/BU5)*100</f>
        <v>-12.987267775863076</v>
      </c>
      <c r="EB5">
        <f t="shared" si="52"/>
        <v>-937166</v>
      </c>
      <c r="EC5">
        <f t="shared" si="52"/>
        <v>-2.0732290876489923E-2</v>
      </c>
      <c r="ED5">
        <f t="shared" ref="ED5:ED20" si="78">((BW5-X5)/BW5)*100</f>
        <v>-11.553602982249426</v>
      </c>
      <c r="EE5">
        <f t="shared" si="53"/>
        <v>-1390958</v>
      </c>
      <c r="EF5">
        <f t="shared" si="53"/>
        <v>-2.968223016875296E-2</v>
      </c>
      <c r="EG5">
        <f t="shared" ref="EG5:EG20" si="79">((BY5-Z5)/BY5)*100</f>
        <v>-17.114535133165813</v>
      </c>
      <c r="EH5">
        <f t="shared" si="19"/>
        <v>16598330.821394607</v>
      </c>
      <c r="EI5">
        <f t="shared" si="19"/>
        <v>0.35267600904039398</v>
      </c>
      <c r="EJ5">
        <f t="shared" ref="EJ5:EJ11" si="80">((CA5-AB5)/CA5)*100</f>
        <v>19.152788281651819</v>
      </c>
      <c r="EK5">
        <f t="shared" si="20"/>
        <v>9888517</v>
      </c>
      <c r="EL5">
        <f t="shared" si="20"/>
        <v>0.21875698732254034</v>
      </c>
      <c r="EM5">
        <f t="shared" si="21"/>
        <v>17.81453815864452</v>
      </c>
      <c r="EN5">
        <f t="shared" si="22"/>
        <v>9925092</v>
      </c>
      <c r="EO5">
        <f t="shared" si="22"/>
        <v>0.21179565823702007</v>
      </c>
      <c r="EP5">
        <f t="shared" si="23"/>
        <v>17.597692083633262</v>
      </c>
      <c r="EQ5">
        <f t="shared" si="24"/>
        <v>18194070.428681001</v>
      </c>
      <c r="ER5">
        <f t="shared" si="24"/>
        <v>0.38658177235004265</v>
      </c>
      <c r="ES5">
        <f t="shared" si="25"/>
        <v>24.46235765458934</v>
      </c>
      <c r="ET5">
        <f t="shared" si="26"/>
        <v>10825683</v>
      </c>
      <c r="EU5">
        <f t="shared" si="26"/>
        <v>0.23948927819903032</v>
      </c>
      <c r="EV5">
        <f t="shared" si="27"/>
        <v>22.840598777099736</v>
      </c>
      <c r="EW5">
        <f t="shared" si="28"/>
        <v>11316050</v>
      </c>
      <c r="EX5">
        <f t="shared" si="28"/>
        <v>0.24147788840577289</v>
      </c>
      <c r="EY5">
        <f t="shared" si="29"/>
        <v>23.441966009092326</v>
      </c>
      <c r="EZ5">
        <f t="shared" si="30"/>
        <v>-6574790.8724300861</v>
      </c>
      <c r="FA5">
        <f t="shared" si="30"/>
        <v>-0.13969904745934159</v>
      </c>
      <c r="FB5">
        <f t="shared" ref="FB5:FB11" si="81">((CM5-AN5)/CM5)*100</f>
        <v>-0.88576199449755555</v>
      </c>
      <c r="FC5">
        <f t="shared" si="31"/>
        <v>-5770164</v>
      </c>
      <c r="FD5">
        <f t="shared" si="31"/>
        <v>-0.12764944359169306</v>
      </c>
      <c r="FE5">
        <f t="shared" si="32"/>
        <v>-1.148823613268019</v>
      </c>
      <c r="FF5">
        <f t="shared" si="33"/>
        <v>-6567396</v>
      </c>
      <c r="FG5">
        <f t="shared" si="33"/>
        <v>-0.14014438946492014</v>
      </c>
      <c r="FH5">
        <f t="shared" si="34"/>
        <v>-1.2904548833244398</v>
      </c>
      <c r="FI5">
        <f t="shared" si="35"/>
        <v>-4979051.2651436329</v>
      </c>
      <c r="FJ5">
        <f t="shared" si="35"/>
        <v>-0.10579328414969247</v>
      </c>
      <c r="FK5">
        <f t="shared" si="36"/>
        <v>-0.68207287783189929</v>
      </c>
      <c r="FL5">
        <f t="shared" si="37"/>
        <v>-4832998</v>
      </c>
      <c r="FM5">
        <f t="shared" si="37"/>
        <v>-0.1069171527152033</v>
      </c>
      <c r="FN5">
        <f t="shared" si="38"/>
        <v>-0.9780313744905097</v>
      </c>
      <c r="FO5">
        <f t="shared" si="39"/>
        <v>-5176438</v>
      </c>
      <c r="FP5">
        <f t="shared" si="39"/>
        <v>-0.11046215929616743</v>
      </c>
      <c r="FQ5">
        <f t="shared" si="40"/>
        <v>-1.0336468737117084</v>
      </c>
    </row>
    <row r="6" spans="1:173" x14ac:dyDescent="0.3">
      <c r="A6" t="s">
        <v>3</v>
      </c>
      <c r="B6" s="10">
        <v>7686944.1870847503</v>
      </c>
      <c r="C6" s="10">
        <v>20787519.914443601</v>
      </c>
      <c r="D6" s="5">
        <v>24684472</v>
      </c>
      <c r="E6" s="5">
        <v>25632880</v>
      </c>
      <c r="F6" s="5">
        <v>4026</v>
      </c>
      <c r="G6">
        <f t="shared" si="41"/>
        <v>4871.46</v>
      </c>
      <c r="H6">
        <f t="shared" si="42"/>
        <v>6.3373167300795591E-2</v>
      </c>
      <c r="I6" s="5">
        <v>11476</v>
      </c>
      <c r="J6">
        <f t="shared" si="54"/>
        <v>13885.96</v>
      </c>
      <c r="K6">
        <f t="shared" si="0"/>
        <v>0.18064343466068805</v>
      </c>
      <c r="L6">
        <f t="shared" si="43"/>
        <v>7450</v>
      </c>
      <c r="M6">
        <f t="shared" si="43"/>
        <v>9014.5</v>
      </c>
      <c r="N6">
        <f t="shared" si="43"/>
        <v>0.11727026735989246</v>
      </c>
      <c r="O6" s="5">
        <v>111750</v>
      </c>
      <c r="P6">
        <f t="shared" si="44"/>
        <v>135217.5</v>
      </c>
      <c r="Q6">
        <f t="shared" si="1"/>
        <v>1.7590540103983872</v>
      </c>
      <c r="R6">
        <f t="shared" si="45"/>
        <v>107724</v>
      </c>
      <c r="S6">
        <f t="shared" si="45"/>
        <v>130346.04</v>
      </c>
      <c r="T6">
        <f t="shared" si="45"/>
        <v>1.6956808430975916</v>
      </c>
      <c r="U6">
        <v>122213.50636315699</v>
      </c>
      <c r="V6">
        <f t="shared" si="55"/>
        <v>0.58791768746901119</v>
      </c>
      <c r="W6">
        <v>96257</v>
      </c>
      <c r="X6">
        <f t="shared" si="56"/>
        <v>0.38994960070444284</v>
      </c>
      <c r="Y6">
        <v>95333</v>
      </c>
      <c r="Z6">
        <f t="shared" si="57"/>
        <v>0.37191685054508117</v>
      </c>
      <c r="AA6" s="21">
        <v>311534.56237471901</v>
      </c>
      <c r="AB6">
        <f t="shared" si="58"/>
        <v>1.4986615221869652</v>
      </c>
      <c r="AC6">
        <v>250774</v>
      </c>
      <c r="AD6">
        <f t="shared" si="59"/>
        <v>1.0159180232820051</v>
      </c>
      <c r="AE6">
        <v>264400</v>
      </c>
      <c r="AF6">
        <f t="shared" si="60"/>
        <v>1.0314876830071378</v>
      </c>
      <c r="AG6">
        <f t="shared" si="61"/>
        <v>189321.056011562</v>
      </c>
      <c r="AH6">
        <f t="shared" si="61"/>
        <v>0.91074383471795406</v>
      </c>
      <c r="AI6">
        <f t="shared" si="61"/>
        <v>154517</v>
      </c>
      <c r="AJ6">
        <f t="shared" si="61"/>
        <v>0.62596842257756224</v>
      </c>
      <c r="AK6">
        <f t="shared" si="61"/>
        <v>169067</v>
      </c>
      <c r="AL6">
        <f t="shared" si="61"/>
        <v>0.65957083246205661</v>
      </c>
      <c r="AM6" s="21">
        <v>2870953.8400681801</v>
      </c>
      <c r="AN6">
        <f t="shared" si="62"/>
        <v>13.81094931903532</v>
      </c>
      <c r="AO6">
        <v>2380939</v>
      </c>
      <c r="AP6">
        <f t="shared" si="63"/>
        <v>9.6454929236485185</v>
      </c>
      <c r="AQ6">
        <v>2514106</v>
      </c>
      <c r="AR6">
        <f t="shared" si="64"/>
        <v>9.8081292464990284</v>
      </c>
      <c r="AS6">
        <f t="shared" si="65"/>
        <v>2748740.3337050229</v>
      </c>
      <c r="AT6">
        <f t="shared" si="65"/>
        <v>13.223031631566309</v>
      </c>
      <c r="AU6">
        <f t="shared" si="65"/>
        <v>2284682</v>
      </c>
      <c r="AV6">
        <f t="shared" si="65"/>
        <v>9.2555433229440762</v>
      </c>
      <c r="AW6">
        <f t="shared" si="65"/>
        <v>2418773</v>
      </c>
      <c r="AX6">
        <f t="shared" si="65"/>
        <v>9.4362123959539481</v>
      </c>
      <c r="AZ6" t="s">
        <v>3</v>
      </c>
      <c r="BA6" s="10">
        <v>7686944.1870847503</v>
      </c>
      <c r="BB6" s="10">
        <v>20787519.914443601</v>
      </c>
      <c r="BC6" s="5">
        <v>24684472</v>
      </c>
      <c r="BD6" s="5">
        <v>25632880</v>
      </c>
      <c r="BE6" s="5">
        <v>4035</v>
      </c>
      <c r="BF6">
        <f t="shared" si="4"/>
        <v>4882.3500000000004</v>
      </c>
      <c r="BG6">
        <f t="shared" si="46"/>
        <v>6.3514836080156539E-2</v>
      </c>
      <c r="BH6" s="5">
        <v>12041</v>
      </c>
      <c r="BI6">
        <f t="shared" si="47"/>
        <v>14569.61</v>
      </c>
      <c r="BJ6">
        <f t="shared" si="5"/>
        <v>0.18953708580945844</v>
      </c>
      <c r="BK6">
        <f t="shared" si="48"/>
        <v>8006</v>
      </c>
      <c r="BL6">
        <f t="shared" si="48"/>
        <v>9687.26</v>
      </c>
      <c r="BM6">
        <f t="shared" si="48"/>
        <v>0.1260222497293019</v>
      </c>
      <c r="BN6" s="5">
        <v>110889</v>
      </c>
      <c r="BO6">
        <f t="shared" si="49"/>
        <v>134175.69</v>
      </c>
      <c r="BP6">
        <f t="shared" si="6"/>
        <v>1.7455010305061902</v>
      </c>
      <c r="BQ6">
        <f t="shared" si="50"/>
        <v>106854</v>
      </c>
      <c r="BR6">
        <f t="shared" si="50"/>
        <v>129293.34</v>
      </c>
      <c r="BS6">
        <f t="shared" si="50"/>
        <v>1.6819861944260337</v>
      </c>
      <c r="BT6" s="21">
        <v>121185.49030643</v>
      </c>
      <c r="BU6">
        <f t="shared" si="66"/>
        <v>0.58297233534928716</v>
      </c>
      <c r="BV6">
        <v>93348</v>
      </c>
      <c r="BW6">
        <f t="shared" si="67"/>
        <v>0.37816486412996803</v>
      </c>
      <c r="BX6">
        <v>97202</v>
      </c>
      <c r="BY6">
        <f t="shared" si="68"/>
        <v>0.37920826688222314</v>
      </c>
      <c r="BZ6" s="21">
        <v>328261.84396247898</v>
      </c>
      <c r="CA6">
        <f t="shared" si="69"/>
        <v>1.5791294262784847</v>
      </c>
      <c r="CB6">
        <v>261796</v>
      </c>
      <c r="CC6">
        <f t="shared" si="70"/>
        <v>1.0605695758856013</v>
      </c>
      <c r="CD6">
        <v>277116</v>
      </c>
      <c r="CE6">
        <f t="shared" si="71"/>
        <v>1.0810958425272541</v>
      </c>
      <c r="CF6">
        <f t="shared" si="72"/>
        <v>207076.35365604897</v>
      </c>
      <c r="CG6">
        <f t="shared" si="72"/>
        <v>0.99615709092919758</v>
      </c>
      <c r="CH6">
        <f t="shared" si="72"/>
        <v>168448</v>
      </c>
      <c r="CI6">
        <f t="shared" si="72"/>
        <v>0.68240471175563333</v>
      </c>
      <c r="CJ6">
        <f t="shared" si="72"/>
        <v>179914</v>
      </c>
      <c r="CK6">
        <f t="shared" si="72"/>
        <v>0.7018875756450309</v>
      </c>
      <c r="CL6" s="21">
        <v>2851235.8598471801</v>
      </c>
      <c r="CM6">
        <f t="shared" si="73"/>
        <v>13.71609442387633</v>
      </c>
      <c r="CN6">
        <v>2420121</v>
      </c>
      <c r="CO6">
        <f t="shared" si="74"/>
        <v>9.8042242912872517</v>
      </c>
      <c r="CP6">
        <v>2519845</v>
      </c>
      <c r="CQ6">
        <f t="shared" si="75"/>
        <v>9.8305184591040895</v>
      </c>
      <c r="CR6">
        <f t="shared" si="76"/>
        <v>2730050.36954075</v>
      </c>
      <c r="CS6">
        <f t="shared" si="76"/>
        <v>13.133122088527042</v>
      </c>
      <c r="CT6">
        <f t="shared" si="76"/>
        <v>2326773</v>
      </c>
      <c r="CU6">
        <f t="shared" si="76"/>
        <v>9.4260594271572842</v>
      </c>
      <c r="CV6">
        <f t="shared" si="76"/>
        <v>2422643</v>
      </c>
      <c r="CW6">
        <f t="shared" si="76"/>
        <v>9.4513101922218663</v>
      </c>
      <c r="CZ6" t="s">
        <v>3</v>
      </c>
      <c r="DA6" s="10">
        <v>7686944.1870847503</v>
      </c>
      <c r="DB6" s="10">
        <v>20787519.914443601</v>
      </c>
      <c r="DC6" s="5">
        <v>24684472</v>
      </c>
      <c r="DD6" s="5">
        <v>25632880</v>
      </c>
      <c r="DE6">
        <f t="shared" si="9"/>
        <v>9</v>
      </c>
      <c r="DF6">
        <f t="shared" si="9"/>
        <v>10.890000000000327</v>
      </c>
      <c r="DG6">
        <f t="shared" si="9"/>
        <v>1.4166877936094835E-4</v>
      </c>
      <c r="DH6">
        <f t="shared" si="10"/>
        <v>0.22304832713755338</v>
      </c>
      <c r="DI6">
        <f t="shared" si="11"/>
        <v>565</v>
      </c>
      <c r="DJ6">
        <f t="shared" si="11"/>
        <v>683.65000000000146</v>
      </c>
      <c r="DK6">
        <f t="shared" si="11"/>
        <v>8.8936511487703873E-3</v>
      </c>
      <c r="DL6">
        <f t="shared" si="12"/>
        <v>4.6923013038784243</v>
      </c>
      <c r="DM6">
        <f t="shared" si="13"/>
        <v>556</v>
      </c>
      <c r="DN6">
        <f t="shared" si="13"/>
        <v>672.76000000000022</v>
      </c>
      <c r="DO6">
        <f t="shared" si="13"/>
        <v>8.751982369409439E-3</v>
      </c>
      <c r="DP6">
        <f t="shared" si="14"/>
        <v>6.9447914064451775</v>
      </c>
      <c r="DQ6">
        <f t="shared" si="15"/>
        <v>-861</v>
      </c>
      <c r="DR6">
        <f t="shared" si="15"/>
        <v>-1041.8099999999977</v>
      </c>
      <c r="DS6">
        <f t="shared" si="15"/>
        <v>-1.3552979892196948E-2</v>
      </c>
      <c r="DT6">
        <f t="shared" si="16"/>
        <v>-0.77645212780347794</v>
      </c>
      <c r="DU6">
        <f t="shared" si="17"/>
        <v>-870</v>
      </c>
      <c r="DV6">
        <f t="shared" si="17"/>
        <v>-1052.6999999999971</v>
      </c>
      <c r="DW6">
        <f t="shared" si="17"/>
        <v>-1.3694648671557896E-2</v>
      </c>
      <c r="DX6">
        <f t="shared" si="18"/>
        <v>-0.81419506990847224</v>
      </c>
      <c r="DY6">
        <f t="shared" si="51"/>
        <v>-1028.0160567269922</v>
      </c>
      <c r="DZ6">
        <f t="shared" si="51"/>
        <v>-4.9453521197240224E-3</v>
      </c>
      <c r="EA6">
        <f t="shared" si="77"/>
        <v>-0.84829962244452306</v>
      </c>
      <c r="EB6">
        <f t="shared" si="52"/>
        <v>-2909</v>
      </c>
      <c r="EC6">
        <f t="shared" si="52"/>
        <v>-1.1784736574474819E-2</v>
      </c>
      <c r="ED6">
        <f t="shared" si="78"/>
        <v>-3.1162960106268969</v>
      </c>
      <c r="EE6">
        <f t="shared" si="53"/>
        <v>1869</v>
      </c>
      <c r="EF6">
        <f t="shared" si="53"/>
        <v>7.291416337141976E-3</v>
      </c>
      <c r="EG6">
        <f t="shared" si="79"/>
        <v>1.9227999423880149</v>
      </c>
      <c r="EH6">
        <f t="shared" si="19"/>
        <v>16727.281587759964</v>
      </c>
      <c r="EI6">
        <f t="shared" si="19"/>
        <v>8.0467904091519493E-2</v>
      </c>
      <c r="EJ6">
        <f t="shared" si="80"/>
        <v>5.0957130398840853</v>
      </c>
      <c r="EK6">
        <f t="shared" si="20"/>
        <v>11022</v>
      </c>
      <c r="EL6">
        <f t="shared" si="20"/>
        <v>4.4651552603596212E-2</v>
      </c>
      <c r="EM6">
        <f t="shared" si="21"/>
        <v>4.2101483597915852</v>
      </c>
      <c r="EN6">
        <f t="shared" si="22"/>
        <v>12716</v>
      </c>
      <c r="EO6">
        <f t="shared" si="22"/>
        <v>4.9608159520116324E-2</v>
      </c>
      <c r="EP6">
        <f t="shared" si="23"/>
        <v>4.5886921000591778</v>
      </c>
      <c r="EQ6">
        <f t="shared" si="24"/>
        <v>17755.297644486971</v>
      </c>
      <c r="ER6">
        <f t="shared" si="24"/>
        <v>8.5413256211243516E-2</v>
      </c>
      <c r="ES6">
        <f t="shared" si="25"/>
        <v>8.574275783307586</v>
      </c>
      <c r="ET6">
        <f t="shared" si="26"/>
        <v>13931</v>
      </c>
      <c r="EU6">
        <f t="shared" si="26"/>
        <v>5.6436289178071086E-2</v>
      </c>
      <c r="EV6">
        <f t="shared" si="27"/>
        <v>8.2702080167173175</v>
      </c>
      <c r="EW6">
        <f t="shared" si="28"/>
        <v>10847</v>
      </c>
      <c r="EX6">
        <f t="shared" si="28"/>
        <v>4.2316743182974292E-2</v>
      </c>
      <c r="EY6">
        <f t="shared" si="29"/>
        <v>6.0289916293340049</v>
      </c>
      <c r="EZ6">
        <f t="shared" si="30"/>
        <v>-19717.980221000034</v>
      </c>
      <c r="FA6">
        <f t="shared" si="30"/>
        <v>-9.485489515899026E-2</v>
      </c>
      <c r="FB6">
        <f t="shared" si="81"/>
        <v>-0.6915590708815138</v>
      </c>
      <c r="FC6">
        <f t="shared" si="31"/>
        <v>39182</v>
      </c>
      <c r="FD6">
        <f t="shared" si="31"/>
        <v>0.15873136763873319</v>
      </c>
      <c r="FE6">
        <f t="shared" si="32"/>
        <v>1.619009958592986</v>
      </c>
      <c r="FF6">
        <f t="shared" si="33"/>
        <v>5739</v>
      </c>
      <c r="FG6">
        <f t="shared" si="33"/>
        <v>2.2389212605061104E-2</v>
      </c>
      <c r="FH6">
        <f t="shared" si="34"/>
        <v>0.22775210380004268</v>
      </c>
      <c r="FI6">
        <f t="shared" si="35"/>
        <v>-18689.964164272882</v>
      </c>
      <c r="FJ6">
        <f t="shared" si="35"/>
        <v>-8.9909543039267348E-2</v>
      </c>
      <c r="FK6">
        <f t="shared" si="36"/>
        <v>-0.68460144079381846</v>
      </c>
      <c r="FL6">
        <f t="shared" si="37"/>
        <v>42091</v>
      </c>
      <c r="FM6">
        <f t="shared" si="37"/>
        <v>0.17051610421320795</v>
      </c>
      <c r="FN6">
        <f t="shared" si="38"/>
        <v>1.8089860936154982</v>
      </c>
      <c r="FO6">
        <f t="shared" si="39"/>
        <v>3870</v>
      </c>
      <c r="FP6">
        <f t="shared" si="39"/>
        <v>1.5097796267918184E-2</v>
      </c>
      <c r="FQ6">
        <f t="shared" si="40"/>
        <v>0.15974289237002506</v>
      </c>
    </row>
    <row r="7" spans="1:173" x14ac:dyDescent="0.3">
      <c r="A7" t="s">
        <v>4</v>
      </c>
      <c r="B7" s="10">
        <v>9938280.6128386501</v>
      </c>
      <c r="C7" s="10">
        <v>717013352.09187901</v>
      </c>
      <c r="D7" s="5">
        <v>696696640</v>
      </c>
      <c r="E7" s="5">
        <v>689478268</v>
      </c>
      <c r="F7" s="5">
        <v>31077</v>
      </c>
      <c r="G7">
        <f t="shared" si="41"/>
        <v>37603.17</v>
      </c>
      <c r="H7">
        <f t="shared" si="42"/>
        <v>0.37836695767498041</v>
      </c>
      <c r="I7" s="5">
        <v>62230</v>
      </c>
      <c r="J7">
        <f t="shared" si="54"/>
        <v>75298.3</v>
      </c>
      <c r="K7">
        <f t="shared" si="0"/>
        <v>0.75765922631251514</v>
      </c>
      <c r="L7">
        <f t="shared" si="43"/>
        <v>31153</v>
      </c>
      <c r="M7">
        <f t="shared" si="43"/>
        <v>37695.130000000005</v>
      </c>
      <c r="N7">
        <f t="shared" si="43"/>
        <v>0.37929226863753474</v>
      </c>
      <c r="O7" s="5">
        <v>254896</v>
      </c>
      <c r="P7">
        <f t="shared" si="44"/>
        <v>308424.15999999997</v>
      </c>
      <c r="Q7">
        <f t="shared" si="1"/>
        <v>3.1033955672530102</v>
      </c>
      <c r="R7">
        <f t="shared" si="45"/>
        <v>223819</v>
      </c>
      <c r="S7">
        <f t="shared" si="45"/>
        <v>270820.99</v>
      </c>
      <c r="T7">
        <f t="shared" si="45"/>
        <v>2.7250286095780298</v>
      </c>
      <c r="U7">
        <v>6799382.7070877999</v>
      </c>
      <c r="V7">
        <f t="shared" si="55"/>
        <v>0.94829234173264298</v>
      </c>
      <c r="W7">
        <v>4630309</v>
      </c>
      <c r="X7">
        <f t="shared" si="56"/>
        <v>0.66460906141301324</v>
      </c>
      <c r="Y7">
        <v>4921079</v>
      </c>
      <c r="Z7">
        <f t="shared" si="57"/>
        <v>0.71373953732795536</v>
      </c>
      <c r="AA7" s="21">
        <v>11083747.8419789</v>
      </c>
      <c r="AB7">
        <f t="shared" si="58"/>
        <v>1.545821679560385</v>
      </c>
      <c r="AC7">
        <v>7681640</v>
      </c>
      <c r="AD7">
        <f t="shared" si="59"/>
        <v>1.1025803138651566</v>
      </c>
      <c r="AE7">
        <v>7974213</v>
      </c>
      <c r="AF7">
        <f t="shared" si="60"/>
        <v>1.1565575551976643</v>
      </c>
      <c r="AG7">
        <f t="shared" si="61"/>
        <v>4284365.1348911002</v>
      </c>
      <c r="AH7">
        <f t="shared" si="61"/>
        <v>0.59752933782774198</v>
      </c>
      <c r="AI7">
        <f t="shared" si="61"/>
        <v>3051331</v>
      </c>
      <c r="AJ7">
        <f t="shared" si="61"/>
        <v>0.43797125245214341</v>
      </c>
      <c r="AK7">
        <f t="shared" si="61"/>
        <v>3053134</v>
      </c>
      <c r="AL7">
        <f t="shared" si="61"/>
        <v>0.44281801786970898</v>
      </c>
      <c r="AM7" s="21">
        <v>48632258.526751101</v>
      </c>
      <c r="AN7">
        <f t="shared" si="62"/>
        <v>6.7826154680198067</v>
      </c>
      <c r="AO7">
        <v>33465436</v>
      </c>
      <c r="AP7">
        <f t="shared" si="63"/>
        <v>4.8034444374527201</v>
      </c>
      <c r="AQ7">
        <v>33620574</v>
      </c>
      <c r="AR7">
        <f t="shared" si="64"/>
        <v>4.8762340396202308</v>
      </c>
      <c r="AS7">
        <f t="shared" si="65"/>
        <v>41832875.819663301</v>
      </c>
      <c r="AT7">
        <f t="shared" si="65"/>
        <v>5.8343231262871633</v>
      </c>
      <c r="AU7">
        <f t="shared" si="65"/>
        <v>28835127</v>
      </c>
      <c r="AV7">
        <f t="shared" si="65"/>
        <v>4.1388353760397072</v>
      </c>
      <c r="AW7">
        <f t="shared" si="65"/>
        <v>28699495</v>
      </c>
      <c r="AX7">
        <f t="shared" si="65"/>
        <v>4.1624945022922759</v>
      </c>
      <c r="AZ7" t="s">
        <v>4</v>
      </c>
      <c r="BA7" s="10">
        <v>9938280.6128386501</v>
      </c>
      <c r="BB7" s="10">
        <v>717013352.09187901</v>
      </c>
      <c r="BC7" s="5">
        <v>696696640</v>
      </c>
      <c r="BD7" s="5">
        <v>689478268</v>
      </c>
      <c r="BE7" s="5">
        <v>32944</v>
      </c>
      <c r="BF7">
        <f t="shared" si="4"/>
        <v>39862.239999999998</v>
      </c>
      <c r="BG7">
        <f t="shared" si="46"/>
        <v>0.40109795197878029</v>
      </c>
      <c r="BH7" s="5">
        <v>64353</v>
      </c>
      <c r="BI7">
        <f t="shared" si="47"/>
        <v>77867.13</v>
      </c>
      <c r="BJ7">
        <f t="shared" si="5"/>
        <v>0.78350705754281358</v>
      </c>
      <c r="BK7">
        <f t="shared" si="48"/>
        <v>31409</v>
      </c>
      <c r="BL7">
        <f t="shared" si="48"/>
        <v>38004.890000000007</v>
      </c>
      <c r="BM7">
        <f t="shared" si="48"/>
        <v>0.38240910556403329</v>
      </c>
      <c r="BN7" s="5">
        <v>248754</v>
      </c>
      <c r="BO7">
        <f t="shared" si="49"/>
        <v>300992.34000000003</v>
      </c>
      <c r="BP7">
        <f t="shared" si="6"/>
        <v>3.0286158313055345</v>
      </c>
      <c r="BQ7">
        <f t="shared" si="50"/>
        <v>215810</v>
      </c>
      <c r="BR7">
        <f t="shared" si="50"/>
        <v>261130.10000000003</v>
      </c>
      <c r="BS7">
        <f t="shared" si="50"/>
        <v>2.6275178793267542</v>
      </c>
      <c r="BT7" s="21">
        <v>7208086.6154372804</v>
      </c>
      <c r="BU7">
        <f t="shared" si="66"/>
        <v>1.0052932200506117</v>
      </c>
      <c r="BV7">
        <v>5006213</v>
      </c>
      <c r="BW7">
        <f t="shared" si="67"/>
        <v>0.71856425201074603</v>
      </c>
      <c r="BX7">
        <v>5191594</v>
      </c>
      <c r="BY7">
        <f t="shared" si="68"/>
        <v>0.75297427648582538</v>
      </c>
      <c r="BZ7" s="21">
        <v>11416524.7551062</v>
      </c>
      <c r="CA7">
        <f t="shared" si="69"/>
        <v>1.5922332159922277</v>
      </c>
      <c r="CB7">
        <v>7957113</v>
      </c>
      <c r="CC7">
        <f t="shared" si="70"/>
        <v>1.14212019165185</v>
      </c>
      <c r="CD7">
        <v>8195574</v>
      </c>
      <c r="CE7">
        <f t="shared" si="71"/>
        <v>1.1886631356450528</v>
      </c>
      <c r="CF7">
        <f t="shared" si="72"/>
        <v>4208438.1396689191</v>
      </c>
      <c r="CG7">
        <f t="shared" si="72"/>
        <v>0.58693999594161594</v>
      </c>
      <c r="CH7">
        <f t="shared" si="72"/>
        <v>2950900</v>
      </c>
      <c r="CI7">
        <f t="shared" si="72"/>
        <v>0.42355593964110394</v>
      </c>
      <c r="CJ7">
        <f t="shared" si="72"/>
        <v>3003980</v>
      </c>
      <c r="CK7">
        <f t="shared" si="72"/>
        <v>0.43568885915922739</v>
      </c>
      <c r="CL7" s="21">
        <v>47432672.5119863</v>
      </c>
      <c r="CM7">
        <f t="shared" si="73"/>
        <v>6.615312305356932</v>
      </c>
      <c r="CN7">
        <v>32318329</v>
      </c>
      <c r="CO7">
        <f t="shared" si="74"/>
        <v>4.6387950141398706</v>
      </c>
      <c r="CP7">
        <v>32663912</v>
      </c>
      <c r="CQ7">
        <f t="shared" si="75"/>
        <v>4.7374824582578432</v>
      </c>
      <c r="CR7">
        <f t="shared" si="76"/>
        <v>40224585.896549016</v>
      </c>
      <c r="CS7">
        <f t="shared" si="76"/>
        <v>5.6100190853063205</v>
      </c>
      <c r="CT7">
        <f t="shared" si="76"/>
        <v>27312116</v>
      </c>
      <c r="CU7">
        <f t="shared" si="76"/>
        <v>3.9202307621291244</v>
      </c>
      <c r="CV7">
        <f t="shared" si="76"/>
        <v>27472318</v>
      </c>
      <c r="CW7">
        <f t="shared" si="76"/>
        <v>3.9845081817720178</v>
      </c>
      <c r="CZ7" t="s">
        <v>4</v>
      </c>
      <c r="DA7" s="10">
        <v>9938280.6128386501</v>
      </c>
      <c r="DB7" s="10">
        <v>717013352.09187901</v>
      </c>
      <c r="DC7" s="5">
        <v>696696640</v>
      </c>
      <c r="DD7" s="5">
        <v>689478268</v>
      </c>
      <c r="DE7">
        <f t="shared" si="9"/>
        <v>1867</v>
      </c>
      <c r="DF7">
        <f t="shared" si="9"/>
        <v>2259.0699999999997</v>
      </c>
      <c r="DG7">
        <f t="shared" si="9"/>
        <v>2.2730994303799879E-2</v>
      </c>
      <c r="DH7">
        <f t="shared" si="10"/>
        <v>5.6671928120446848</v>
      </c>
      <c r="DI7">
        <f t="shared" si="11"/>
        <v>2123</v>
      </c>
      <c r="DJ7">
        <f t="shared" si="11"/>
        <v>2568.8300000000017</v>
      </c>
      <c r="DK7">
        <f t="shared" si="11"/>
        <v>2.5847831230298435E-2</v>
      </c>
      <c r="DL7">
        <f t="shared" si="12"/>
        <v>3.2989915000077739</v>
      </c>
      <c r="DM7">
        <f t="shared" si="13"/>
        <v>256</v>
      </c>
      <c r="DN7">
        <f t="shared" si="13"/>
        <v>309.76000000000204</v>
      </c>
      <c r="DO7">
        <f t="shared" si="13"/>
        <v>3.1168369264985563E-3</v>
      </c>
      <c r="DP7">
        <f t="shared" si="14"/>
        <v>0.81505301028368182</v>
      </c>
      <c r="DQ7">
        <f t="shared" si="15"/>
        <v>-6142</v>
      </c>
      <c r="DR7">
        <f t="shared" si="15"/>
        <v>-7431.8199999999488</v>
      </c>
      <c r="DS7">
        <f t="shared" si="15"/>
        <v>-7.4779735947475778E-2</v>
      </c>
      <c r="DT7">
        <f t="shared" si="16"/>
        <v>-2.4691060244257108</v>
      </c>
      <c r="DU7">
        <f t="shared" si="17"/>
        <v>-8009</v>
      </c>
      <c r="DV7">
        <f t="shared" si="17"/>
        <v>-9690.8899999999558</v>
      </c>
      <c r="DW7">
        <f t="shared" si="17"/>
        <v>-9.7510730251275657E-2</v>
      </c>
      <c r="DX7">
        <f t="shared" si="18"/>
        <v>-3.7111347944951274</v>
      </c>
      <c r="DY7">
        <f t="shared" si="51"/>
        <v>408703.90834948048</v>
      </c>
      <c r="DZ7">
        <f t="shared" si="51"/>
        <v>5.7000878317968739E-2</v>
      </c>
      <c r="EA7">
        <f t="shared" si="77"/>
        <v>5.6700748777654164</v>
      </c>
      <c r="EB7">
        <f t="shared" si="52"/>
        <v>375904</v>
      </c>
      <c r="EC7">
        <f t="shared" si="52"/>
        <v>5.3955190597732794E-2</v>
      </c>
      <c r="ED7">
        <f t="shared" si="78"/>
        <v>7.5087496277126107</v>
      </c>
      <c r="EE7">
        <f t="shared" si="53"/>
        <v>270515</v>
      </c>
      <c r="EF7">
        <f t="shared" si="53"/>
        <v>3.9234739157870013E-2</v>
      </c>
      <c r="EG7">
        <f t="shared" si="79"/>
        <v>5.210634729911467</v>
      </c>
      <c r="EH7">
        <f t="shared" si="19"/>
        <v>332776.9131272994</v>
      </c>
      <c r="EI7">
        <f t="shared" si="19"/>
        <v>4.6411536431842704E-2</v>
      </c>
      <c r="EJ7">
        <f t="shared" si="80"/>
        <v>2.9148705080191757</v>
      </c>
      <c r="EK7">
        <f t="shared" si="20"/>
        <v>275473</v>
      </c>
      <c r="EL7">
        <f t="shared" si="20"/>
        <v>3.9539877786693323E-2</v>
      </c>
      <c r="EM7">
        <f t="shared" si="21"/>
        <v>3.4619716975239481</v>
      </c>
      <c r="EN7">
        <f t="shared" si="22"/>
        <v>221361</v>
      </c>
      <c r="EO7">
        <f t="shared" si="22"/>
        <v>3.2105580447388427E-2</v>
      </c>
      <c r="EP7">
        <f t="shared" si="23"/>
        <v>2.7009822618891657</v>
      </c>
      <c r="EQ7">
        <f t="shared" si="24"/>
        <v>-75926.995222181082</v>
      </c>
      <c r="ER7">
        <f t="shared" si="24"/>
        <v>-1.0589341886126036E-2</v>
      </c>
      <c r="ES7">
        <f t="shared" si="25"/>
        <v>-1.804160895380416</v>
      </c>
      <c r="ET7">
        <f t="shared" si="26"/>
        <v>-100431</v>
      </c>
      <c r="EU7">
        <f t="shared" si="26"/>
        <v>-1.4415312811039471E-2</v>
      </c>
      <c r="EV7">
        <f t="shared" si="27"/>
        <v>-3.4034023518249206</v>
      </c>
      <c r="EW7">
        <f t="shared" si="28"/>
        <v>-49154</v>
      </c>
      <c r="EX7">
        <f t="shared" si="28"/>
        <v>-7.1291587104815868E-3</v>
      </c>
      <c r="EY7">
        <f t="shared" si="29"/>
        <v>-1.6362958475089573</v>
      </c>
      <c r="EZ7">
        <f t="shared" si="30"/>
        <v>-1199586.0147648007</v>
      </c>
      <c r="FA7">
        <f t="shared" si="30"/>
        <v>-0.1673031626628747</v>
      </c>
      <c r="FB7">
        <f t="shared" si="81"/>
        <v>-2.5290289398339718</v>
      </c>
      <c r="FC7">
        <f t="shared" si="31"/>
        <v>-1147107</v>
      </c>
      <c r="FD7">
        <f t="shared" si="31"/>
        <v>-0.16464942331284949</v>
      </c>
      <c r="FE7">
        <f t="shared" si="32"/>
        <v>-3.5494007131371146</v>
      </c>
      <c r="FF7">
        <f t="shared" si="33"/>
        <v>-956662</v>
      </c>
      <c r="FG7">
        <f t="shared" si="33"/>
        <v>-0.13875158136238763</v>
      </c>
      <c r="FH7">
        <f t="shared" si="34"/>
        <v>-2.928804118747323</v>
      </c>
      <c r="FI7">
        <f t="shared" si="35"/>
        <v>-1608289.9231142849</v>
      </c>
      <c r="FJ7">
        <f t="shared" si="35"/>
        <v>-0.22430404098084278</v>
      </c>
      <c r="FK7">
        <f t="shared" si="36"/>
        <v>-3.998275898353655</v>
      </c>
      <c r="FL7">
        <f t="shared" si="37"/>
        <v>-1523011</v>
      </c>
      <c r="FM7">
        <f t="shared" si="37"/>
        <v>-0.21860461391058283</v>
      </c>
      <c r="FN7">
        <f t="shared" si="38"/>
        <v>-5.5763200478498369</v>
      </c>
      <c r="FO7">
        <f t="shared" si="39"/>
        <v>-1227177</v>
      </c>
      <c r="FP7">
        <f t="shared" si="39"/>
        <v>-0.17798632052025809</v>
      </c>
      <c r="FQ7">
        <f t="shared" si="40"/>
        <v>-4.4669583396639627</v>
      </c>
    </row>
    <row r="8" spans="1:173" x14ac:dyDescent="0.3">
      <c r="A8" t="s">
        <v>5</v>
      </c>
      <c r="B8" s="10">
        <v>24269505.635392599</v>
      </c>
      <c r="C8" s="10">
        <v>610227800.15550804</v>
      </c>
      <c r="D8" s="5">
        <v>574920320</v>
      </c>
      <c r="E8" s="5">
        <v>590109066</v>
      </c>
      <c r="F8" s="5">
        <v>22340</v>
      </c>
      <c r="G8">
        <f t="shared" si="41"/>
        <v>27031.4</v>
      </c>
      <c r="H8">
        <f t="shared" si="42"/>
        <v>0.11138010145777213</v>
      </c>
      <c r="I8" s="5">
        <v>109914</v>
      </c>
      <c r="J8">
        <f t="shared" si="54"/>
        <v>132995.94</v>
      </c>
      <c r="K8">
        <f t="shared" si="0"/>
        <v>0.54799608198878991</v>
      </c>
      <c r="L8">
        <f t="shared" si="43"/>
        <v>87574</v>
      </c>
      <c r="M8">
        <f t="shared" si="43"/>
        <v>105964.54000000001</v>
      </c>
      <c r="N8">
        <f t="shared" si="43"/>
        <v>0.4366159805310178</v>
      </c>
      <c r="O8" s="5">
        <v>616711</v>
      </c>
      <c r="P8">
        <f t="shared" si="44"/>
        <v>746220.31</v>
      </c>
      <c r="Q8">
        <f t="shared" si="1"/>
        <v>3.0747239816528249</v>
      </c>
      <c r="R8">
        <f t="shared" si="45"/>
        <v>594371</v>
      </c>
      <c r="S8">
        <f t="shared" si="45"/>
        <v>719188.91</v>
      </c>
      <c r="T8">
        <f t="shared" si="45"/>
        <v>2.9633438801950529</v>
      </c>
      <c r="U8">
        <v>1287034.0961379299</v>
      </c>
      <c r="V8">
        <f t="shared" si="55"/>
        <v>0.21091043308907712</v>
      </c>
      <c r="W8">
        <v>930650</v>
      </c>
      <c r="X8">
        <f t="shared" si="56"/>
        <v>0.16187460551055144</v>
      </c>
      <c r="Y8">
        <v>907232</v>
      </c>
      <c r="Z8">
        <f t="shared" si="57"/>
        <v>0.15373971563419431</v>
      </c>
      <c r="AA8" s="21">
        <v>4073541.5984266</v>
      </c>
      <c r="AB8">
        <f t="shared" si="58"/>
        <v>0.66754441495266437</v>
      </c>
      <c r="AC8">
        <v>2761072</v>
      </c>
      <c r="AD8">
        <f t="shared" si="59"/>
        <v>0.48025298531803501</v>
      </c>
      <c r="AE8">
        <v>2790349</v>
      </c>
      <c r="AF8">
        <f t="shared" si="60"/>
        <v>0.47285309797290931</v>
      </c>
      <c r="AG8">
        <f t="shared" si="61"/>
        <v>2786507.5022886703</v>
      </c>
      <c r="AH8">
        <f t="shared" si="61"/>
        <v>0.45663398186358728</v>
      </c>
      <c r="AI8">
        <f t="shared" si="61"/>
        <v>1830422</v>
      </c>
      <c r="AJ8">
        <f t="shared" si="61"/>
        <v>0.31837837980748357</v>
      </c>
      <c r="AK8">
        <f t="shared" si="61"/>
        <v>1883117</v>
      </c>
      <c r="AL8">
        <f t="shared" si="61"/>
        <v>0.319113382338715</v>
      </c>
      <c r="AM8" s="21">
        <v>50076960.730267704</v>
      </c>
      <c r="AN8">
        <f t="shared" si="62"/>
        <v>8.2062732503347586</v>
      </c>
      <c r="AO8">
        <v>34689778</v>
      </c>
      <c r="AP8">
        <f t="shared" si="63"/>
        <v>6.0338410025236193</v>
      </c>
      <c r="AQ8">
        <v>35102012</v>
      </c>
      <c r="AR8">
        <f t="shared" si="64"/>
        <v>5.9483939533306547</v>
      </c>
      <c r="AS8">
        <f t="shared" si="65"/>
        <v>48789926.63412977</v>
      </c>
      <c r="AT8">
        <f t="shared" si="65"/>
        <v>7.9953628172456819</v>
      </c>
      <c r="AU8">
        <f t="shared" si="65"/>
        <v>33759128</v>
      </c>
      <c r="AV8">
        <f t="shared" si="65"/>
        <v>5.8719663970130682</v>
      </c>
      <c r="AW8">
        <f t="shared" si="65"/>
        <v>34194780</v>
      </c>
      <c r="AX8">
        <f t="shared" si="65"/>
        <v>5.7946542376964603</v>
      </c>
      <c r="AZ8" t="s">
        <v>5</v>
      </c>
      <c r="BA8" s="10">
        <v>24269505.635392599</v>
      </c>
      <c r="BB8" s="10">
        <v>610227800.15550804</v>
      </c>
      <c r="BC8" s="5">
        <v>574920320</v>
      </c>
      <c r="BD8" s="5">
        <v>590109066</v>
      </c>
      <c r="BE8" s="5">
        <v>22393</v>
      </c>
      <c r="BF8">
        <f t="shared" si="4"/>
        <v>27095.53</v>
      </c>
      <c r="BG8">
        <f t="shared" si="46"/>
        <v>0.11164434252210792</v>
      </c>
      <c r="BH8" s="5">
        <v>107841</v>
      </c>
      <c r="BI8">
        <f t="shared" si="47"/>
        <v>130487.61</v>
      </c>
      <c r="BJ8">
        <f t="shared" si="5"/>
        <v>0.53766076639693838</v>
      </c>
      <c r="BK8">
        <f t="shared" si="48"/>
        <v>85448</v>
      </c>
      <c r="BL8">
        <f t="shared" si="48"/>
        <v>103392.08</v>
      </c>
      <c r="BM8">
        <f t="shared" si="48"/>
        <v>0.42601642387483046</v>
      </c>
      <c r="BN8" s="5">
        <v>600278</v>
      </c>
      <c r="BO8">
        <f t="shared" si="49"/>
        <v>726336.38</v>
      </c>
      <c r="BP8">
        <f t="shared" si="6"/>
        <v>2.9927942946673469</v>
      </c>
      <c r="BQ8">
        <f t="shared" si="50"/>
        <v>577885</v>
      </c>
      <c r="BR8">
        <f t="shared" si="50"/>
        <v>699240.85</v>
      </c>
      <c r="BS8">
        <f t="shared" si="50"/>
        <v>2.8811499521452388</v>
      </c>
      <c r="BT8" s="21">
        <v>1367295.0954022901</v>
      </c>
      <c r="BU8">
        <f t="shared" si="66"/>
        <v>0.22406306219642141</v>
      </c>
      <c r="BV8">
        <v>911348</v>
      </c>
      <c r="BW8">
        <f t="shared" si="67"/>
        <v>0.15851727070631283</v>
      </c>
      <c r="BX8">
        <v>911903</v>
      </c>
      <c r="BY8">
        <f t="shared" si="68"/>
        <v>0.15453126422565419</v>
      </c>
      <c r="BZ8" s="21">
        <v>4437279.3997937497</v>
      </c>
      <c r="CA8">
        <f t="shared" si="69"/>
        <v>0.72715130294997554</v>
      </c>
      <c r="CB8">
        <v>2951480</v>
      </c>
      <c r="CC8">
        <f t="shared" si="70"/>
        <v>0.51337200953342543</v>
      </c>
      <c r="CD8">
        <v>2964862</v>
      </c>
      <c r="CE8">
        <f t="shared" si="71"/>
        <v>0.50242610575313551</v>
      </c>
      <c r="CF8">
        <f t="shared" si="72"/>
        <v>3069984.3043914596</v>
      </c>
      <c r="CG8">
        <f t="shared" si="72"/>
        <v>0.50308824075355418</v>
      </c>
      <c r="CH8">
        <f t="shared" si="72"/>
        <v>2040132</v>
      </c>
      <c r="CI8">
        <f t="shared" si="72"/>
        <v>0.3548547388271126</v>
      </c>
      <c r="CJ8">
        <f t="shared" si="72"/>
        <v>2052959</v>
      </c>
      <c r="CK8">
        <f t="shared" si="72"/>
        <v>0.34789484152748129</v>
      </c>
      <c r="CL8" s="21">
        <v>49267888.366975799</v>
      </c>
      <c r="CM8">
        <f t="shared" si="73"/>
        <v>8.0736879497165752</v>
      </c>
      <c r="CN8">
        <v>33553723</v>
      </c>
      <c r="CO8">
        <f t="shared" si="74"/>
        <v>5.8362388374096783</v>
      </c>
      <c r="CP8">
        <v>34285108</v>
      </c>
      <c r="CQ8">
        <f t="shared" si="75"/>
        <v>5.8099612385890707</v>
      </c>
      <c r="CR8">
        <f t="shared" si="76"/>
        <v>47900593.271573506</v>
      </c>
      <c r="CS8">
        <f t="shared" si="76"/>
        <v>7.8496248875201537</v>
      </c>
      <c r="CT8">
        <f t="shared" si="76"/>
        <v>32642375</v>
      </c>
      <c r="CU8">
        <f t="shared" si="76"/>
        <v>5.6777215667033651</v>
      </c>
      <c r="CV8">
        <f t="shared" si="76"/>
        <v>33373205</v>
      </c>
      <c r="CW8">
        <f t="shared" si="76"/>
        <v>5.6554299743634164</v>
      </c>
      <c r="CZ8" t="s">
        <v>5</v>
      </c>
      <c r="DA8" s="10">
        <v>24269505.635392599</v>
      </c>
      <c r="DB8" s="10">
        <v>610227800.15550804</v>
      </c>
      <c r="DC8" s="5">
        <v>574920320</v>
      </c>
      <c r="DD8" s="5">
        <v>590109066</v>
      </c>
      <c r="DE8">
        <f t="shared" si="9"/>
        <v>53</v>
      </c>
      <c r="DF8">
        <f t="shared" si="9"/>
        <v>64.129999999997381</v>
      </c>
      <c r="DG8">
        <f t="shared" si="9"/>
        <v>2.6424106433578509E-4</v>
      </c>
      <c r="DH8">
        <f t="shared" si="10"/>
        <v>0.23668110570265558</v>
      </c>
      <c r="DI8">
        <f t="shared" si="11"/>
        <v>-2073</v>
      </c>
      <c r="DJ8">
        <f t="shared" si="11"/>
        <v>-2508.3300000000017</v>
      </c>
      <c r="DK8">
        <f t="shared" si="11"/>
        <v>-1.0335315591851524E-2</v>
      </c>
      <c r="DL8">
        <f t="shared" si="12"/>
        <v>-1.922274459621121</v>
      </c>
      <c r="DM8">
        <f t="shared" si="13"/>
        <v>-2126</v>
      </c>
      <c r="DN8">
        <f t="shared" si="13"/>
        <v>-2572.4600000000064</v>
      </c>
      <c r="DO8">
        <f t="shared" si="13"/>
        <v>-1.0599556656187337E-2</v>
      </c>
      <c r="DP8">
        <f t="shared" si="14"/>
        <v>-2.4880629154573706</v>
      </c>
      <c r="DQ8">
        <f t="shared" si="15"/>
        <v>-16433</v>
      </c>
      <c r="DR8">
        <f t="shared" si="15"/>
        <v>-19883.930000000051</v>
      </c>
      <c r="DS8">
        <f t="shared" si="15"/>
        <v>-8.1929686985477979E-2</v>
      </c>
      <c r="DT8">
        <f t="shared" si="16"/>
        <v>-2.7375649282499239</v>
      </c>
      <c r="DU8">
        <f t="shared" si="17"/>
        <v>-16486</v>
      </c>
      <c r="DV8">
        <f t="shared" si="17"/>
        <v>-19948.060000000056</v>
      </c>
      <c r="DW8">
        <f t="shared" si="17"/>
        <v>-8.2193928049814069E-2</v>
      </c>
      <c r="DX8">
        <f t="shared" si="18"/>
        <v>-2.8528167368940425</v>
      </c>
      <c r="DY8">
        <f t="shared" si="51"/>
        <v>80260.999264360173</v>
      </c>
      <c r="DZ8">
        <f t="shared" si="51"/>
        <v>1.3152629107344299E-2</v>
      </c>
      <c r="EA8">
        <f t="shared" si="77"/>
        <v>5.8700568395402231</v>
      </c>
      <c r="EB8">
        <f t="shared" si="52"/>
        <v>-19302</v>
      </c>
      <c r="EC8">
        <f t="shared" si="52"/>
        <v>-3.3573348042386097E-3</v>
      </c>
      <c r="ED8">
        <f t="shared" si="78"/>
        <v>-2.1179615251254171</v>
      </c>
      <c r="EE8">
        <f t="shared" si="53"/>
        <v>4671</v>
      </c>
      <c r="EF8">
        <f t="shared" si="53"/>
        <v>7.915485914598841E-4</v>
      </c>
      <c r="EG8">
        <f t="shared" si="79"/>
        <v>0.51222553275952354</v>
      </c>
      <c r="EH8">
        <f t="shared" si="19"/>
        <v>363737.80136714969</v>
      </c>
      <c r="EI8">
        <f t="shared" si="19"/>
        <v>5.9606887997311175E-2</v>
      </c>
      <c r="EJ8">
        <f t="shared" si="80"/>
        <v>8.1973157107045491</v>
      </c>
      <c r="EK8">
        <f t="shared" si="20"/>
        <v>190408</v>
      </c>
      <c r="EL8">
        <f t="shared" si="20"/>
        <v>3.3119024215390425E-2</v>
      </c>
      <c r="EM8">
        <f t="shared" si="21"/>
        <v>6.4512719042649822</v>
      </c>
      <c r="EN8">
        <f t="shared" si="22"/>
        <v>174513</v>
      </c>
      <c r="EO8">
        <f t="shared" si="22"/>
        <v>2.9573007780226201E-2</v>
      </c>
      <c r="EP8">
        <f t="shared" si="23"/>
        <v>5.886041239018887</v>
      </c>
      <c r="EQ8">
        <f t="shared" si="24"/>
        <v>283476.80210278928</v>
      </c>
      <c r="ER8">
        <f t="shared" si="24"/>
        <v>4.6454258889966904E-2</v>
      </c>
      <c r="ES8">
        <f t="shared" si="25"/>
        <v>9.2338192640688774</v>
      </c>
      <c r="ET8">
        <f t="shared" si="26"/>
        <v>209710</v>
      </c>
      <c r="EU8">
        <f t="shared" si="26"/>
        <v>3.6476359019629034E-2</v>
      </c>
      <c r="EV8">
        <f t="shared" si="27"/>
        <v>10.27923683369508</v>
      </c>
      <c r="EW8">
        <f t="shared" si="28"/>
        <v>169842</v>
      </c>
      <c r="EX8">
        <f t="shared" si="28"/>
        <v>2.878145918876629E-2</v>
      </c>
      <c r="EY8">
        <f t="shared" si="29"/>
        <v>8.2730341911358156</v>
      </c>
      <c r="EZ8">
        <f t="shared" si="30"/>
        <v>-809072.36329190433</v>
      </c>
      <c r="FA8">
        <f t="shared" si="30"/>
        <v>-0.13258530061818341</v>
      </c>
      <c r="FB8">
        <f t="shared" si="81"/>
        <v>-1.6421900554484246</v>
      </c>
      <c r="FC8">
        <f t="shared" si="31"/>
        <v>-1136055</v>
      </c>
      <c r="FD8">
        <f t="shared" si="31"/>
        <v>-0.19760216511394102</v>
      </c>
      <c r="FE8">
        <f t="shared" si="32"/>
        <v>-3.3857792770119666</v>
      </c>
      <c r="FF8">
        <f t="shared" si="33"/>
        <v>-816904</v>
      </c>
      <c r="FG8">
        <f t="shared" si="33"/>
        <v>-0.13843271474158403</v>
      </c>
      <c r="FH8">
        <f t="shared" si="34"/>
        <v>-2.3826788003701371</v>
      </c>
      <c r="FI8">
        <f t="shared" si="35"/>
        <v>-889333.3625562638</v>
      </c>
      <c r="FJ8">
        <f t="shared" si="35"/>
        <v>-0.14573792972552813</v>
      </c>
      <c r="FK8">
        <f t="shared" si="36"/>
        <v>-1.8566228554084387</v>
      </c>
      <c r="FL8">
        <f t="shared" si="37"/>
        <v>-1116753</v>
      </c>
      <c r="FM8">
        <f t="shared" si="37"/>
        <v>-0.19424483030970308</v>
      </c>
      <c r="FN8">
        <f t="shared" si="38"/>
        <v>-3.4211756957022952</v>
      </c>
      <c r="FO8">
        <f t="shared" si="39"/>
        <v>-821575</v>
      </c>
      <c r="FP8">
        <f t="shared" si="39"/>
        <v>-0.13922426333304383</v>
      </c>
      <c r="FQ8">
        <f t="shared" si="40"/>
        <v>-2.4617803414445976</v>
      </c>
    </row>
    <row r="9" spans="1:173" x14ac:dyDescent="0.3">
      <c r="A9" t="s">
        <v>42</v>
      </c>
      <c r="B9" s="10">
        <v>428898.91967303102</v>
      </c>
      <c r="C9" s="10">
        <v>9338961.8816434294</v>
      </c>
      <c r="D9" s="5">
        <v>9173125</v>
      </c>
      <c r="E9" s="5">
        <v>9825704</v>
      </c>
      <c r="F9" s="5">
        <v>497</v>
      </c>
      <c r="G9">
        <f t="shared" si="41"/>
        <v>601.37</v>
      </c>
      <c r="H9">
        <f t="shared" si="42"/>
        <v>0.14021252384092073</v>
      </c>
      <c r="I9" s="5">
        <v>2444</v>
      </c>
      <c r="J9">
        <f t="shared" si="54"/>
        <v>2957.24</v>
      </c>
      <c r="K9">
        <f t="shared" si="0"/>
        <v>0.68949579128211302</v>
      </c>
      <c r="L9">
        <f t="shared" si="43"/>
        <v>1947</v>
      </c>
      <c r="M9">
        <f t="shared" si="43"/>
        <v>2355.87</v>
      </c>
      <c r="N9">
        <f t="shared" si="43"/>
        <v>0.54928326744119227</v>
      </c>
      <c r="O9" s="5">
        <v>15801</v>
      </c>
      <c r="P9">
        <f t="shared" si="44"/>
        <v>19119.21</v>
      </c>
      <c r="Q9">
        <f t="shared" si="1"/>
        <v>4.4577426342261326</v>
      </c>
      <c r="R9">
        <f t="shared" si="45"/>
        <v>15304</v>
      </c>
      <c r="S9">
        <f t="shared" si="45"/>
        <v>18517.84</v>
      </c>
      <c r="T9">
        <f t="shared" si="45"/>
        <v>4.3175301103852117</v>
      </c>
      <c r="U9">
        <v>39792.141196891702</v>
      </c>
      <c r="V9">
        <f t="shared" si="55"/>
        <v>0.42608741422434476</v>
      </c>
      <c r="W9">
        <v>31197</v>
      </c>
      <c r="X9">
        <f t="shared" si="56"/>
        <v>0.34009129931184851</v>
      </c>
      <c r="Y9">
        <v>29943</v>
      </c>
      <c r="Z9">
        <f t="shared" si="57"/>
        <v>0.30474152284660722</v>
      </c>
      <c r="AA9" s="21">
        <v>134103.783053169</v>
      </c>
      <c r="AB9">
        <f t="shared" si="58"/>
        <v>1.4359602785911576</v>
      </c>
      <c r="AC9">
        <v>129610</v>
      </c>
      <c r="AD9">
        <f t="shared" si="59"/>
        <v>1.4129317980513729</v>
      </c>
      <c r="AE9">
        <v>136129</v>
      </c>
      <c r="AF9">
        <f t="shared" si="60"/>
        <v>1.3854376236043748</v>
      </c>
      <c r="AG9">
        <f t="shared" si="61"/>
        <v>94311.641856277303</v>
      </c>
      <c r="AH9">
        <f t="shared" si="61"/>
        <v>1.0098728643668129</v>
      </c>
      <c r="AI9">
        <f t="shared" si="61"/>
        <v>98413</v>
      </c>
      <c r="AJ9">
        <f t="shared" si="61"/>
        <v>1.0728404987395244</v>
      </c>
      <c r="AK9">
        <f t="shared" si="61"/>
        <v>106186</v>
      </c>
      <c r="AL9">
        <f t="shared" si="61"/>
        <v>1.0806961007577676</v>
      </c>
      <c r="AM9" s="23">
        <v>1397762.8285918799</v>
      </c>
      <c r="AN9">
        <f t="shared" si="62"/>
        <v>14.967004323460284</v>
      </c>
      <c r="AO9">
        <v>1149803</v>
      </c>
      <c r="AP9">
        <f t="shared" si="63"/>
        <v>12.534474347618724</v>
      </c>
      <c r="AQ9">
        <v>1230626</v>
      </c>
      <c r="AR9">
        <f t="shared" si="64"/>
        <v>12.524558036757469</v>
      </c>
      <c r="AS9">
        <f t="shared" si="65"/>
        <v>1357970.6873949883</v>
      </c>
      <c r="AT9">
        <f t="shared" si="65"/>
        <v>14.540916909235939</v>
      </c>
      <c r="AU9">
        <f t="shared" si="65"/>
        <v>1118606</v>
      </c>
      <c r="AV9">
        <f t="shared" si="65"/>
        <v>12.194383048306875</v>
      </c>
      <c r="AW9">
        <f t="shared" si="65"/>
        <v>1200683</v>
      </c>
      <c r="AX9">
        <f t="shared" si="65"/>
        <v>12.219816513910862</v>
      </c>
      <c r="AZ9" t="s">
        <v>42</v>
      </c>
      <c r="BA9" s="10">
        <v>428898.91967303102</v>
      </c>
      <c r="BB9" s="10">
        <v>9338961.8816434294</v>
      </c>
      <c r="BC9" s="5">
        <v>9173125</v>
      </c>
      <c r="BD9" s="5">
        <v>9825704</v>
      </c>
      <c r="BE9" s="5">
        <v>519</v>
      </c>
      <c r="BF9">
        <f t="shared" si="4"/>
        <v>627.99</v>
      </c>
      <c r="BG9">
        <f t="shared" si="46"/>
        <v>0.14641911443347655</v>
      </c>
      <c r="BH9" s="5">
        <v>2483</v>
      </c>
      <c r="BI9">
        <f t="shared" si="47"/>
        <v>3004.43</v>
      </c>
      <c r="BJ9">
        <f t="shared" si="5"/>
        <v>0.70049838369618933</v>
      </c>
      <c r="BK9">
        <f t="shared" si="48"/>
        <v>1964</v>
      </c>
      <c r="BL9">
        <f t="shared" si="48"/>
        <v>2376.4399999999996</v>
      </c>
      <c r="BM9">
        <f t="shared" si="48"/>
        <v>0.55407926926271278</v>
      </c>
      <c r="BN9" s="5">
        <v>15354</v>
      </c>
      <c r="BO9">
        <f t="shared" si="49"/>
        <v>18578.34</v>
      </c>
      <c r="BP9">
        <f t="shared" si="6"/>
        <v>4.3316359980955665</v>
      </c>
      <c r="BQ9">
        <f t="shared" si="50"/>
        <v>14835</v>
      </c>
      <c r="BR9">
        <f t="shared" si="50"/>
        <v>17950.349999999999</v>
      </c>
      <c r="BS9">
        <f t="shared" si="50"/>
        <v>4.1852168836620898</v>
      </c>
      <c r="BT9" s="21">
        <v>30683.069409030501</v>
      </c>
      <c r="BU9">
        <f t="shared" si="66"/>
        <v>0.32854903786833989</v>
      </c>
      <c r="BV9">
        <v>35428</v>
      </c>
      <c r="BW9">
        <f t="shared" si="67"/>
        <v>0.38621516658717719</v>
      </c>
      <c r="BX9">
        <v>38367</v>
      </c>
      <c r="BY9">
        <f t="shared" si="68"/>
        <v>0.39047583766008015</v>
      </c>
      <c r="BZ9" s="22">
        <v>139241.55542637699</v>
      </c>
      <c r="CA9">
        <f t="shared" si="69"/>
        <v>1.4909746628270195</v>
      </c>
      <c r="CB9">
        <v>122178</v>
      </c>
      <c r="CC9">
        <f t="shared" si="70"/>
        <v>1.3319125161817811</v>
      </c>
      <c r="CD9">
        <v>134020</v>
      </c>
      <c r="CE9">
        <f t="shared" si="71"/>
        <v>1.3639735127376116</v>
      </c>
      <c r="CF9">
        <f t="shared" si="72"/>
        <v>108558.48601734648</v>
      </c>
      <c r="CG9">
        <f t="shared" si="72"/>
        <v>1.1624256249586797</v>
      </c>
      <c r="CH9">
        <f t="shared" si="72"/>
        <v>86750</v>
      </c>
      <c r="CI9">
        <f t="shared" si="72"/>
        <v>0.94569734959460394</v>
      </c>
      <c r="CJ9">
        <f t="shared" si="72"/>
        <v>95653</v>
      </c>
      <c r="CK9">
        <f t="shared" si="72"/>
        <v>0.97349767507753149</v>
      </c>
      <c r="CL9" s="21">
        <v>1362320.5121015301</v>
      </c>
      <c r="CM9">
        <f t="shared" si="73"/>
        <v>14.587494085175503</v>
      </c>
      <c r="CN9">
        <v>1107622</v>
      </c>
      <c r="CO9">
        <f t="shared" si="74"/>
        <v>12.074641956803161</v>
      </c>
      <c r="CP9">
        <v>1204618</v>
      </c>
      <c r="CQ9">
        <f t="shared" si="75"/>
        <v>12.259864534897448</v>
      </c>
      <c r="CR9">
        <f t="shared" si="76"/>
        <v>1331637.4426924996</v>
      </c>
      <c r="CS9">
        <f t="shared" si="76"/>
        <v>14.258945047307163</v>
      </c>
      <c r="CT9">
        <f t="shared" si="76"/>
        <v>1072194</v>
      </c>
      <c r="CU9">
        <f t="shared" si="76"/>
        <v>11.688426790215983</v>
      </c>
      <c r="CV9">
        <f t="shared" si="76"/>
        <v>1166251</v>
      </c>
      <c r="CW9">
        <f t="shared" si="76"/>
        <v>11.869388697237367</v>
      </c>
      <c r="CZ9" t="s">
        <v>42</v>
      </c>
      <c r="DA9" s="10">
        <v>428898.91967303102</v>
      </c>
      <c r="DB9" s="10">
        <v>9338961.8816434294</v>
      </c>
      <c r="DC9" s="5">
        <v>9173125</v>
      </c>
      <c r="DD9" s="5">
        <v>9825704</v>
      </c>
      <c r="DE9">
        <f t="shared" si="9"/>
        <v>22</v>
      </c>
      <c r="DF9">
        <f t="shared" si="9"/>
        <v>26.620000000000005</v>
      </c>
      <c r="DG9">
        <f t="shared" si="9"/>
        <v>6.2065905925558218E-3</v>
      </c>
      <c r="DH9">
        <f t="shared" si="10"/>
        <v>4.2389210019267658</v>
      </c>
      <c r="DI9">
        <f t="shared" si="11"/>
        <v>39</v>
      </c>
      <c r="DJ9">
        <f t="shared" si="11"/>
        <v>47.190000000000055</v>
      </c>
      <c r="DK9">
        <f t="shared" si="11"/>
        <v>1.1002592414076307E-2</v>
      </c>
      <c r="DL9">
        <f t="shared" si="12"/>
        <v>1.5706806282722561</v>
      </c>
      <c r="DM9">
        <f t="shared" si="13"/>
        <v>17</v>
      </c>
      <c r="DN9">
        <f t="shared" si="13"/>
        <v>20.569999999999709</v>
      </c>
      <c r="DO9">
        <f t="shared" si="13"/>
        <v>4.7960018215205125E-3</v>
      </c>
      <c r="DP9">
        <f t="shared" si="14"/>
        <v>0.86558044806518863</v>
      </c>
      <c r="DQ9">
        <f t="shared" si="15"/>
        <v>-447</v>
      </c>
      <c r="DR9">
        <f t="shared" si="15"/>
        <v>-540.86999999999898</v>
      </c>
      <c r="DS9">
        <f t="shared" si="15"/>
        <v>-0.12610663613056605</v>
      </c>
      <c r="DT9">
        <f t="shared" si="16"/>
        <v>-2.9112934740132759</v>
      </c>
      <c r="DU9">
        <f t="shared" si="17"/>
        <v>-469</v>
      </c>
      <c r="DV9">
        <f t="shared" si="17"/>
        <v>-567.4900000000016</v>
      </c>
      <c r="DW9">
        <f t="shared" si="17"/>
        <v>-0.13231322672312196</v>
      </c>
      <c r="DX9">
        <f t="shared" si="18"/>
        <v>-3.1614425345466706</v>
      </c>
      <c r="DY9">
        <f t="shared" si="51"/>
        <v>-9109.0717878612013</v>
      </c>
      <c r="DZ9">
        <f t="shared" si="51"/>
        <v>-9.7538376356004874E-2</v>
      </c>
      <c r="EA9">
        <f t="shared" si="77"/>
        <v>-29.687615884935759</v>
      </c>
      <c r="EB9">
        <f t="shared" si="52"/>
        <v>4231</v>
      </c>
      <c r="EC9">
        <f t="shared" si="52"/>
        <v>4.6123867275328689E-2</v>
      </c>
      <c r="ED9">
        <f t="shared" si="78"/>
        <v>11.942531331150489</v>
      </c>
      <c r="EE9">
        <f t="shared" si="53"/>
        <v>8424</v>
      </c>
      <c r="EF9">
        <f t="shared" si="53"/>
        <v>8.5734314813472934E-2</v>
      </c>
      <c r="EG9">
        <f t="shared" si="79"/>
        <v>21.956368754398316</v>
      </c>
      <c r="EH9">
        <f t="shared" si="19"/>
        <v>5137.7723732079903</v>
      </c>
      <c r="EI9">
        <f t="shared" si="19"/>
        <v>5.5014384235861913E-2</v>
      </c>
      <c r="EJ9">
        <f t="shared" si="80"/>
        <v>3.6898269036678184</v>
      </c>
      <c r="EK9">
        <f t="shared" si="20"/>
        <v>-7432</v>
      </c>
      <c r="EL9">
        <f t="shared" si="20"/>
        <v>-8.1019281869591842E-2</v>
      </c>
      <c r="EM9">
        <f t="shared" si="21"/>
        <v>-6.0829281867439278</v>
      </c>
      <c r="EN9">
        <f t="shared" si="22"/>
        <v>-2109</v>
      </c>
      <c r="EO9">
        <f t="shared" si="22"/>
        <v>-2.1464110866763253E-2</v>
      </c>
      <c r="EP9">
        <f t="shared" si="23"/>
        <v>-1.5736457245187221</v>
      </c>
      <c r="EQ9">
        <f t="shared" si="24"/>
        <v>14246.844161069181</v>
      </c>
      <c r="ER9">
        <f t="shared" si="24"/>
        <v>0.15255276059186684</v>
      </c>
      <c r="ES9">
        <f t="shared" si="25"/>
        <v>13.123657747762534</v>
      </c>
      <c r="ET9">
        <f t="shared" si="26"/>
        <v>-11663</v>
      </c>
      <c r="EU9">
        <f t="shared" si="26"/>
        <v>-0.12714314914492042</v>
      </c>
      <c r="EV9">
        <f t="shared" si="27"/>
        <v>-13.44438040345819</v>
      </c>
      <c r="EW9">
        <f t="shared" si="28"/>
        <v>-10533</v>
      </c>
      <c r="EX9">
        <f t="shared" si="28"/>
        <v>-0.10719842568023608</v>
      </c>
      <c r="EY9">
        <f t="shared" si="29"/>
        <v>-11.011677626420479</v>
      </c>
      <c r="EZ9">
        <f t="shared" si="30"/>
        <v>-35442.316490349825</v>
      </c>
      <c r="FA9">
        <f t="shared" si="30"/>
        <v>-0.37951023828478014</v>
      </c>
      <c r="FB9">
        <f t="shared" si="81"/>
        <v>-2.6016136566626358</v>
      </c>
      <c r="FC9">
        <f t="shared" si="31"/>
        <v>-42181</v>
      </c>
      <c r="FD9">
        <f t="shared" si="31"/>
        <v>-0.45983239081556349</v>
      </c>
      <c r="FE9">
        <f t="shared" si="32"/>
        <v>-3.8082486624498397</v>
      </c>
      <c r="FF9">
        <f t="shared" si="33"/>
        <v>-26008</v>
      </c>
      <c r="FG9">
        <f t="shared" si="33"/>
        <v>-0.26469350186002139</v>
      </c>
      <c r="FH9">
        <f t="shared" si="34"/>
        <v>-2.1590246866641705</v>
      </c>
      <c r="FI9">
        <f t="shared" si="35"/>
        <v>-26333.24470248865</v>
      </c>
      <c r="FJ9">
        <f t="shared" si="35"/>
        <v>-0.28197186192877588</v>
      </c>
      <c r="FK9">
        <f t="shared" si="36"/>
        <v>-1.9775085814081803</v>
      </c>
      <c r="FL9">
        <f t="shared" si="37"/>
        <v>-46412</v>
      </c>
      <c r="FM9">
        <f t="shared" si="37"/>
        <v>-0.50595625809089206</v>
      </c>
      <c r="FN9">
        <f t="shared" si="38"/>
        <v>-4.3286942474962693</v>
      </c>
      <c r="FO9">
        <f t="shared" si="39"/>
        <v>-34432</v>
      </c>
      <c r="FP9">
        <f t="shared" si="39"/>
        <v>-0.35042781667349487</v>
      </c>
      <c r="FQ9">
        <f t="shared" si="40"/>
        <v>-2.952366171604591</v>
      </c>
    </row>
    <row r="10" spans="1:173" x14ac:dyDescent="0.3">
      <c r="A10" t="s">
        <v>6</v>
      </c>
      <c r="B10" s="10">
        <v>17703650.381901301</v>
      </c>
      <c r="C10" s="10">
        <v>449376053.31422001</v>
      </c>
      <c r="D10" s="5">
        <v>418764168</v>
      </c>
      <c r="E10" s="5">
        <v>431687261</v>
      </c>
      <c r="F10" s="5">
        <v>7621</v>
      </c>
      <c r="G10">
        <f t="shared" si="41"/>
        <v>9221.41</v>
      </c>
      <c r="H10">
        <f t="shared" si="42"/>
        <v>5.2087619225847238E-2</v>
      </c>
      <c r="I10" s="5">
        <v>46558</v>
      </c>
      <c r="J10">
        <f t="shared" si="54"/>
        <v>56335.18</v>
      </c>
      <c r="K10">
        <f t="shared" si="0"/>
        <v>0.31821222620614037</v>
      </c>
      <c r="L10">
        <f t="shared" si="43"/>
        <v>38937</v>
      </c>
      <c r="M10">
        <f t="shared" si="43"/>
        <v>47113.770000000004</v>
      </c>
      <c r="N10">
        <f t="shared" si="43"/>
        <v>0.26612460698029311</v>
      </c>
      <c r="O10" s="5">
        <v>333666</v>
      </c>
      <c r="P10">
        <f t="shared" si="44"/>
        <v>403735.86</v>
      </c>
      <c r="Q10">
        <f t="shared" si="1"/>
        <v>2.2805232327268787</v>
      </c>
      <c r="R10">
        <f t="shared" si="45"/>
        <v>326045</v>
      </c>
      <c r="S10">
        <f t="shared" si="45"/>
        <v>394514.45</v>
      </c>
      <c r="T10">
        <f t="shared" si="45"/>
        <v>2.2284356135010315</v>
      </c>
      <c r="U10">
        <v>935373.73805603699</v>
      </c>
      <c r="V10">
        <f t="shared" si="55"/>
        <v>0.20814943990840334</v>
      </c>
      <c r="W10">
        <v>563896</v>
      </c>
      <c r="X10">
        <f t="shared" si="56"/>
        <v>0.13465717534839322</v>
      </c>
      <c r="Y10">
        <v>638075</v>
      </c>
      <c r="Z10">
        <f t="shared" si="57"/>
        <v>0.14780955048844954</v>
      </c>
      <c r="AA10" s="21">
        <v>3737232.9293267499</v>
      </c>
      <c r="AB10">
        <f t="shared" si="58"/>
        <v>0.83164932838856487</v>
      </c>
      <c r="AC10">
        <v>2108163</v>
      </c>
      <c r="AD10">
        <f t="shared" si="59"/>
        <v>0.50342487755542642</v>
      </c>
      <c r="AE10">
        <v>2310512</v>
      </c>
      <c r="AF10">
        <f t="shared" si="60"/>
        <v>0.53522821003513465</v>
      </c>
      <c r="AG10">
        <f t="shared" si="61"/>
        <v>2801859.1912707128</v>
      </c>
      <c r="AH10">
        <f t="shared" si="61"/>
        <v>0.62349988848016147</v>
      </c>
      <c r="AI10">
        <f t="shared" si="61"/>
        <v>1544267</v>
      </c>
      <c r="AJ10">
        <f t="shared" si="61"/>
        <v>0.3687677022070332</v>
      </c>
      <c r="AK10">
        <f t="shared" si="61"/>
        <v>1672437</v>
      </c>
      <c r="AL10">
        <f t="shared" si="61"/>
        <v>0.38741865954668508</v>
      </c>
      <c r="AM10" s="21">
        <v>34670730.288942903</v>
      </c>
      <c r="AN10">
        <f t="shared" si="62"/>
        <v>7.7153043721935655</v>
      </c>
      <c r="AO10">
        <v>22184003</v>
      </c>
      <c r="AP10">
        <f t="shared" si="63"/>
        <v>5.2974931226685094</v>
      </c>
      <c r="AQ10">
        <v>23226319</v>
      </c>
      <c r="AR10">
        <f t="shared" si="64"/>
        <v>5.3803577493105594</v>
      </c>
      <c r="AS10">
        <f t="shared" si="65"/>
        <v>33735356.550886869</v>
      </c>
      <c r="AT10">
        <f t="shared" si="65"/>
        <v>7.5071549322851618</v>
      </c>
      <c r="AU10">
        <f t="shared" si="65"/>
        <v>21620107</v>
      </c>
      <c r="AV10">
        <f t="shared" si="65"/>
        <v>5.162835947320116</v>
      </c>
      <c r="AW10">
        <f t="shared" si="65"/>
        <v>22588244</v>
      </c>
      <c r="AX10">
        <f t="shared" si="65"/>
        <v>5.2325481988221103</v>
      </c>
      <c r="AZ10" t="s">
        <v>6</v>
      </c>
      <c r="BA10" s="10">
        <v>17703650.381901301</v>
      </c>
      <c r="BB10" s="10">
        <v>449376053.31422001</v>
      </c>
      <c r="BC10" s="5">
        <v>418764168</v>
      </c>
      <c r="BD10" s="5">
        <v>431687261</v>
      </c>
      <c r="BE10" s="5">
        <v>6421</v>
      </c>
      <c r="BF10">
        <f t="shared" si="4"/>
        <v>7769.41</v>
      </c>
      <c r="BG10">
        <f t="shared" si="46"/>
        <v>4.3885920882976659E-2</v>
      </c>
      <c r="BH10" s="5">
        <v>34880</v>
      </c>
      <c r="BI10">
        <f t="shared" si="47"/>
        <v>42204.800000000003</v>
      </c>
      <c r="BJ10">
        <f t="shared" si="5"/>
        <v>0.23839603183277153</v>
      </c>
      <c r="BK10">
        <f t="shared" si="48"/>
        <v>28459</v>
      </c>
      <c r="BL10">
        <f t="shared" si="48"/>
        <v>34435.39</v>
      </c>
      <c r="BM10">
        <f t="shared" si="48"/>
        <v>0.19451011094979487</v>
      </c>
      <c r="BN10" s="5">
        <v>327425</v>
      </c>
      <c r="BO10">
        <f t="shared" si="49"/>
        <v>396184.25</v>
      </c>
      <c r="BP10">
        <f t="shared" si="6"/>
        <v>2.2378675665953329</v>
      </c>
      <c r="BQ10">
        <f t="shared" si="50"/>
        <v>321004</v>
      </c>
      <c r="BR10">
        <f t="shared" si="50"/>
        <v>388414.84</v>
      </c>
      <c r="BS10">
        <f t="shared" si="50"/>
        <v>2.1939816457123564</v>
      </c>
      <c r="BT10" s="21">
        <v>864609.23079205002</v>
      </c>
      <c r="BU10">
        <f t="shared" si="66"/>
        <v>0.19240215948656345</v>
      </c>
      <c r="BV10">
        <v>498316</v>
      </c>
      <c r="BW10">
        <f t="shared" si="67"/>
        <v>0.11899680967928469</v>
      </c>
      <c r="BX10">
        <v>549793</v>
      </c>
      <c r="BY10">
        <f t="shared" si="68"/>
        <v>0.12735909758523081</v>
      </c>
      <c r="BZ10" s="21">
        <v>3037712.53646748</v>
      </c>
      <c r="CA10">
        <f t="shared" si="69"/>
        <v>0.67598451543286875</v>
      </c>
      <c r="CB10">
        <v>1718316</v>
      </c>
      <c r="CC10">
        <f t="shared" si="70"/>
        <v>0.41033023627752219</v>
      </c>
      <c r="CD10">
        <v>1807446</v>
      </c>
      <c r="CE10">
        <f t="shared" si="71"/>
        <v>0.41869338368083098</v>
      </c>
      <c r="CF10">
        <f t="shared" si="72"/>
        <v>2173103.3056754302</v>
      </c>
      <c r="CG10">
        <f t="shared" si="72"/>
        <v>0.48358235594630528</v>
      </c>
      <c r="CH10">
        <f t="shared" si="72"/>
        <v>1220000</v>
      </c>
      <c r="CI10">
        <f t="shared" si="72"/>
        <v>0.29133342659823747</v>
      </c>
      <c r="CJ10">
        <f t="shared" si="72"/>
        <v>1257653</v>
      </c>
      <c r="CK10">
        <f t="shared" si="72"/>
        <v>0.29133428609560019</v>
      </c>
      <c r="CL10" s="21">
        <v>33760846.145668902</v>
      </c>
      <c r="CM10">
        <f t="shared" si="73"/>
        <v>7.51282715148644</v>
      </c>
      <c r="CN10">
        <v>21710969</v>
      </c>
      <c r="CO10">
        <f t="shared" si="74"/>
        <v>5.1845336012607453</v>
      </c>
      <c r="CP10">
        <v>22493856</v>
      </c>
      <c r="CQ10">
        <f t="shared" si="75"/>
        <v>5.2106832960261942</v>
      </c>
      <c r="CR10">
        <f t="shared" si="76"/>
        <v>32896236.914876852</v>
      </c>
      <c r="CS10">
        <f t="shared" si="76"/>
        <v>7.320424991999877</v>
      </c>
      <c r="CT10">
        <f t="shared" si="76"/>
        <v>21212653</v>
      </c>
      <c r="CU10">
        <f t="shared" si="76"/>
        <v>5.0655367915814606</v>
      </c>
      <c r="CV10">
        <f t="shared" si="76"/>
        <v>21944063</v>
      </c>
      <c r="CW10">
        <f t="shared" si="76"/>
        <v>5.0833241984409634</v>
      </c>
      <c r="CZ10" t="s">
        <v>6</v>
      </c>
      <c r="DA10" s="10">
        <v>17703650.381901301</v>
      </c>
      <c r="DB10" s="10">
        <v>449376053.31422001</v>
      </c>
      <c r="DC10" s="5">
        <v>418764168</v>
      </c>
      <c r="DD10" s="5">
        <v>431687261</v>
      </c>
      <c r="DE10">
        <f t="shared" si="9"/>
        <v>-1200</v>
      </c>
      <c r="DF10">
        <f t="shared" si="9"/>
        <v>-1452</v>
      </c>
      <c r="DG10">
        <f t="shared" si="9"/>
        <v>-8.2016983428705795E-3</v>
      </c>
      <c r="DH10">
        <f t="shared" si="10"/>
        <v>-18.688677776047342</v>
      </c>
      <c r="DI10">
        <f t="shared" si="11"/>
        <v>-11678</v>
      </c>
      <c r="DJ10">
        <f t="shared" si="11"/>
        <v>-14130.379999999997</v>
      </c>
      <c r="DK10">
        <f t="shared" si="11"/>
        <v>-7.9816194373368843E-2</v>
      </c>
      <c r="DL10">
        <f t="shared" si="12"/>
        <v>-33.480504587155956</v>
      </c>
      <c r="DM10">
        <f t="shared" si="13"/>
        <v>-10478</v>
      </c>
      <c r="DN10">
        <f t="shared" si="13"/>
        <v>-12678.380000000005</v>
      </c>
      <c r="DO10">
        <f t="shared" si="13"/>
        <v>-7.1614496030498243E-2</v>
      </c>
      <c r="DP10">
        <f t="shared" si="14"/>
        <v>-36.817878351312395</v>
      </c>
      <c r="DQ10">
        <f t="shared" si="15"/>
        <v>-6241</v>
      </c>
      <c r="DR10">
        <f t="shared" si="15"/>
        <v>-7551.609999999986</v>
      </c>
      <c r="DS10">
        <f t="shared" si="15"/>
        <v>-4.2655666131545811E-2</v>
      </c>
      <c r="DT10">
        <f t="shared" si="16"/>
        <v>-1.9060853630602312</v>
      </c>
      <c r="DU10">
        <f t="shared" si="17"/>
        <v>-5041</v>
      </c>
      <c r="DV10">
        <f t="shared" si="17"/>
        <v>-6099.609999999986</v>
      </c>
      <c r="DW10">
        <f t="shared" si="17"/>
        <v>-3.4453967788675044E-2</v>
      </c>
      <c r="DX10">
        <f t="shared" si="18"/>
        <v>-1.5703854157580386</v>
      </c>
      <c r="DY10">
        <f t="shared" si="51"/>
        <v>-70764.507263986976</v>
      </c>
      <c r="DZ10">
        <f t="shared" si="51"/>
        <v>-1.5747280421839899E-2</v>
      </c>
      <c r="EA10">
        <f t="shared" si="77"/>
        <v>-8.1845653208167981</v>
      </c>
      <c r="EB10">
        <f t="shared" si="52"/>
        <v>-65580</v>
      </c>
      <c r="EC10">
        <f t="shared" si="52"/>
        <v>-1.5660365669108528E-2</v>
      </c>
      <c r="ED10">
        <f t="shared" si="78"/>
        <v>-13.160323971134774</v>
      </c>
      <c r="EE10">
        <f t="shared" si="53"/>
        <v>-88282</v>
      </c>
      <c r="EF10">
        <f t="shared" si="53"/>
        <v>-2.045045290321873E-2</v>
      </c>
      <c r="EG10">
        <f t="shared" si="79"/>
        <v>-16.057316117156805</v>
      </c>
      <c r="EH10">
        <f t="shared" si="19"/>
        <v>-699520.39285926986</v>
      </c>
      <c r="EI10">
        <f t="shared" si="19"/>
        <v>-0.15566481295569612</v>
      </c>
      <c r="EJ10">
        <f t="shared" si="80"/>
        <v>-23.027866674729328</v>
      </c>
      <c r="EK10">
        <f t="shared" si="20"/>
        <v>-389847</v>
      </c>
      <c r="EL10">
        <f t="shared" si="20"/>
        <v>-9.3094641277904233E-2</v>
      </c>
      <c r="EM10">
        <f t="shared" si="21"/>
        <v>-22.687736132352853</v>
      </c>
      <c r="EN10">
        <f t="shared" si="22"/>
        <v>-503066</v>
      </c>
      <c r="EO10">
        <f t="shared" si="22"/>
        <v>-0.11653482635430368</v>
      </c>
      <c r="EP10">
        <f t="shared" si="23"/>
        <v>-27.832975369665242</v>
      </c>
      <c r="EQ10">
        <f t="shared" si="24"/>
        <v>-628755.88559528254</v>
      </c>
      <c r="ER10">
        <f t="shared" si="24"/>
        <v>-0.13991753253385619</v>
      </c>
      <c r="ES10">
        <f t="shared" si="25"/>
        <v>-28.933547887630535</v>
      </c>
      <c r="ET10">
        <f t="shared" si="26"/>
        <v>-324267</v>
      </c>
      <c r="EU10">
        <f t="shared" si="26"/>
        <v>-7.7434275608795733E-2</v>
      </c>
      <c r="EV10">
        <f t="shared" si="27"/>
        <v>-26.579262295082</v>
      </c>
      <c r="EW10">
        <f t="shared" si="28"/>
        <v>-414784</v>
      </c>
      <c r="EX10">
        <f t="shared" si="28"/>
        <v>-9.6084373451084892E-2</v>
      </c>
      <c r="EY10">
        <f t="shared" si="29"/>
        <v>-32.980798360119955</v>
      </c>
      <c r="EZ10">
        <f t="shared" si="30"/>
        <v>-909884.14327400178</v>
      </c>
      <c r="FA10">
        <f t="shared" si="30"/>
        <v>-0.20247722070712548</v>
      </c>
      <c r="FB10">
        <f t="shared" si="81"/>
        <v>-2.6950869043628223</v>
      </c>
      <c r="FC10">
        <f t="shared" si="31"/>
        <v>-473034</v>
      </c>
      <c r="FD10">
        <f t="shared" si="31"/>
        <v>-0.11295952140776411</v>
      </c>
      <c r="FE10">
        <f t="shared" si="32"/>
        <v>-2.1787788467663756</v>
      </c>
      <c r="FF10">
        <f t="shared" si="33"/>
        <v>-732463</v>
      </c>
      <c r="FG10">
        <f t="shared" si="33"/>
        <v>-0.16967445328436526</v>
      </c>
      <c r="FH10">
        <f t="shared" si="34"/>
        <v>-3.2562802927163799</v>
      </c>
      <c r="FI10">
        <f t="shared" si="35"/>
        <v>-839119.63601001725</v>
      </c>
      <c r="FJ10">
        <f t="shared" si="35"/>
        <v>-0.18672994028528489</v>
      </c>
      <c r="FK10">
        <f t="shared" si="36"/>
        <v>-2.550807371011282</v>
      </c>
      <c r="FL10">
        <f t="shared" si="37"/>
        <v>-407454</v>
      </c>
      <c r="FM10">
        <f t="shared" si="37"/>
        <v>-9.729915573865533E-2</v>
      </c>
      <c r="FN10">
        <f t="shared" si="38"/>
        <v>-1.9208064168117223</v>
      </c>
      <c r="FO10">
        <f t="shared" si="39"/>
        <v>-644181</v>
      </c>
      <c r="FP10">
        <f t="shared" si="39"/>
        <v>-0.14922400038114692</v>
      </c>
      <c r="FQ10">
        <f t="shared" si="40"/>
        <v>-2.9355593811410525</v>
      </c>
    </row>
    <row r="11" spans="1:173" x14ac:dyDescent="0.3">
      <c r="A11" s="1" t="s">
        <v>7</v>
      </c>
      <c r="B11" s="11">
        <v>147274105.256735</v>
      </c>
      <c r="C11" s="11">
        <v>7870443909.0828505</v>
      </c>
      <c r="D11" s="1">
        <v>7577500748</v>
      </c>
      <c r="E11" s="1">
        <v>7875952969</v>
      </c>
      <c r="F11" s="1">
        <v>110029</v>
      </c>
      <c r="G11" s="1">
        <f t="shared" si="41"/>
        <v>133135.09</v>
      </c>
      <c r="H11" s="1">
        <f>(G11/B11)*100</f>
        <v>9.039952391353033E-2</v>
      </c>
      <c r="I11" s="1">
        <v>435573</v>
      </c>
      <c r="J11" s="1">
        <f t="shared" si="54"/>
        <v>527043.32999999996</v>
      </c>
      <c r="K11" s="1">
        <f t="shared" si="0"/>
        <v>0.35786557934351987</v>
      </c>
      <c r="L11" s="1">
        <f t="shared" si="43"/>
        <v>325544</v>
      </c>
      <c r="M11" s="1">
        <f t="shared" si="43"/>
        <v>393908.24</v>
      </c>
      <c r="N11" s="1">
        <f t="shared" si="43"/>
        <v>0.26746605542998952</v>
      </c>
      <c r="O11" s="1">
        <v>3084019</v>
      </c>
      <c r="P11" s="1">
        <f t="shared" si="44"/>
        <v>3731662.99</v>
      </c>
      <c r="Q11" s="1">
        <f t="shared" si="1"/>
        <v>2.5338215319623187</v>
      </c>
      <c r="R11" s="1">
        <f t="shared" si="45"/>
        <v>2973990</v>
      </c>
      <c r="S11" s="1">
        <f t="shared" si="45"/>
        <v>3598527.9000000004</v>
      </c>
      <c r="T11" s="1">
        <f t="shared" si="45"/>
        <v>2.4434220080487883</v>
      </c>
      <c r="U11" s="1">
        <v>27897308.034860399</v>
      </c>
      <c r="V11" s="1">
        <f t="shared" si="55"/>
        <v>0.3544566019035551</v>
      </c>
      <c r="W11" s="1">
        <v>18148321</v>
      </c>
      <c r="X11" s="1">
        <f t="shared" si="56"/>
        <v>0.23950272792503591</v>
      </c>
      <c r="Y11" s="1">
        <v>18859846</v>
      </c>
      <c r="Z11" s="1">
        <f t="shared" si="57"/>
        <v>0.23946113028141419</v>
      </c>
      <c r="AA11" s="11">
        <v>108380653.622087</v>
      </c>
      <c r="AB11" s="1">
        <f t="shared" si="58"/>
        <v>1.377058967372994</v>
      </c>
      <c r="AC11" s="1">
        <v>68630633</v>
      </c>
      <c r="AD11" s="1">
        <f>(AC11/D11)*100</f>
        <v>0.90571595150438378</v>
      </c>
      <c r="AE11" s="1">
        <v>70282865</v>
      </c>
      <c r="AF11" s="1">
        <f t="shared" si="60"/>
        <v>0.89237283763165653</v>
      </c>
      <c r="AG11" s="1">
        <f t="shared" si="61"/>
        <v>80483345.587226599</v>
      </c>
      <c r="AH11" s="1">
        <f t="shared" si="61"/>
        <v>1.0226023654694389</v>
      </c>
      <c r="AI11" s="1">
        <f t="shared" si="61"/>
        <v>50482312</v>
      </c>
      <c r="AJ11" s="1">
        <f t="shared" si="61"/>
        <v>0.66621322357934787</v>
      </c>
      <c r="AK11" s="1">
        <f t="shared" si="61"/>
        <v>51423019</v>
      </c>
      <c r="AL11" s="1">
        <f t="shared" si="61"/>
        <v>0.6529117073502424</v>
      </c>
      <c r="AM11" s="11">
        <v>977131375.31544399</v>
      </c>
      <c r="AN11" s="1">
        <f t="shared" si="62"/>
        <v>12.415200293693598</v>
      </c>
      <c r="AO11" s="1">
        <v>666311437</v>
      </c>
      <c r="AP11" s="1">
        <f t="shared" si="63"/>
        <v>8.7932876440278243</v>
      </c>
      <c r="AQ11" s="1">
        <v>679132357</v>
      </c>
      <c r="AR11" s="1">
        <f t="shared" si="64"/>
        <v>8.6228594771081859</v>
      </c>
      <c r="AS11" s="1">
        <f>AM11-U11</f>
        <v>949234067.28058362</v>
      </c>
      <c r="AT11" s="1">
        <f t="shared" si="65"/>
        <v>12.060743691790043</v>
      </c>
      <c r="AU11" s="1">
        <f t="shared" si="65"/>
        <v>648163116</v>
      </c>
      <c r="AV11" s="1">
        <f>AP11-X11</f>
        <v>8.5537849161027886</v>
      </c>
      <c r="AW11" s="1">
        <f>AQ11-Y11</f>
        <v>660272511</v>
      </c>
      <c r="AX11" s="1">
        <f t="shared" si="65"/>
        <v>8.3833983468267714</v>
      </c>
      <c r="AZ11" s="1" t="s">
        <v>7</v>
      </c>
      <c r="BA11" s="11">
        <v>147274105.256735</v>
      </c>
      <c r="BB11" s="11">
        <v>7870443909.0828505</v>
      </c>
      <c r="BC11" s="1">
        <v>7577500748</v>
      </c>
      <c r="BD11" s="1">
        <v>7875952969</v>
      </c>
      <c r="BE11" s="1">
        <v>96766</v>
      </c>
      <c r="BF11" s="1">
        <f>(BE11*1100*1100)/1000000</f>
        <v>117086.86</v>
      </c>
      <c r="BG11" s="1">
        <f t="shared" si="46"/>
        <v>7.9502679575536236E-2</v>
      </c>
      <c r="BH11" s="1">
        <v>426186</v>
      </c>
      <c r="BI11" s="1">
        <f t="shared" si="47"/>
        <v>515685.06</v>
      </c>
      <c r="BJ11" s="1">
        <f t="shared" si="5"/>
        <v>0.35015324594981179</v>
      </c>
      <c r="BK11" s="1">
        <f t="shared" si="48"/>
        <v>329420</v>
      </c>
      <c r="BL11" s="1">
        <f t="shared" si="48"/>
        <v>398598.2</v>
      </c>
      <c r="BM11" s="1">
        <f t="shared" si="48"/>
        <v>0.27065056637427554</v>
      </c>
      <c r="BN11" s="1">
        <v>3024128</v>
      </c>
      <c r="BO11" s="1">
        <f t="shared" si="49"/>
        <v>3659194.88</v>
      </c>
      <c r="BP11" s="1">
        <f t="shared" si="6"/>
        <v>2.4846152510117943</v>
      </c>
      <c r="BQ11" s="1">
        <f t="shared" si="50"/>
        <v>2927362</v>
      </c>
      <c r="BR11" s="1">
        <f t="shared" si="50"/>
        <v>3542108.02</v>
      </c>
      <c r="BS11" s="1">
        <f t="shared" si="50"/>
        <v>2.4051125714362582</v>
      </c>
      <c r="BT11" s="11">
        <v>25156228.705260899</v>
      </c>
      <c r="BU11" s="1">
        <f t="shared" si="66"/>
        <v>0.31962909584082627</v>
      </c>
      <c r="BV11" s="1">
        <v>16542171</v>
      </c>
      <c r="BW11" s="1">
        <f t="shared" si="67"/>
        <v>0.21830642516750828</v>
      </c>
      <c r="BX11" s="1">
        <v>16876523</v>
      </c>
      <c r="BY11" s="1">
        <f t="shared" si="68"/>
        <v>0.21427912363654947</v>
      </c>
      <c r="BZ11" s="25">
        <v>122431539.356379</v>
      </c>
      <c r="CA11" s="1">
        <f t="shared" si="69"/>
        <v>1.5555862003550707</v>
      </c>
      <c r="CB11" s="1">
        <v>76630773</v>
      </c>
      <c r="CC11" s="1">
        <f t="shared" si="70"/>
        <v>1.0112935062424886</v>
      </c>
      <c r="CD11" s="1">
        <v>78455852</v>
      </c>
      <c r="CE11" s="1">
        <f t="shared" si="71"/>
        <v>0.99614424195782669</v>
      </c>
      <c r="CF11" s="1">
        <f t="shared" si="72"/>
        <v>97275310.6511181</v>
      </c>
      <c r="CG11" s="1">
        <f t="shared" si="72"/>
        <v>1.2359571045142443</v>
      </c>
      <c r="CH11" s="1">
        <f t="shared" si="72"/>
        <v>60088602</v>
      </c>
      <c r="CI11" s="1">
        <f t="shared" si="72"/>
        <v>0.79298708107498028</v>
      </c>
      <c r="CJ11" s="1">
        <f t="shared" si="72"/>
        <v>61579329</v>
      </c>
      <c r="CK11" s="1">
        <f t="shared" si="72"/>
        <v>0.78186511832127725</v>
      </c>
      <c r="CL11" s="11">
        <v>966364246.05576897</v>
      </c>
      <c r="CM11" s="1">
        <f t="shared" si="73"/>
        <v>12.278395694308179</v>
      </c>
      <c r="CN11" s="1">
        <v>656429859</v>
      </c>
      <c r="CO11" s="1">
        <f t="shared" si="74"/>
        <v>8.6628808208729975</v>
      </c>
      <c r="CP11" s="1">
        <v>669168821</v>
      </c>
      <c r="CQ11" s="1">
        <f t="shared" si="75"/>
        <v>8.4963536937545161</v>
      </c>
      <c r="CR11" s="1">
        <f t="shared" si="76"/>
        <v>941208017.35050809</v>
      </c>
      <c r="CS11" s="1">
        <f t="shared" si="76"/>
        <v>11.958766598467353</v>
      </c>
      <c r="CT11" s="1">
        <f t="shared" si="76"/>
        <v>639887688</v>
      </c>
      <c r="CU11" s="1">
        <f t="shared" si="76"/>
        <v>8.4445743957054891</v>
      </c>
      <c r="CV11" s="1">
        <f t="shared" si="76"/>
        <v>652292298</v>
      </c>
      <c r="CW11" s="1">
        <f>CQ11-BY11</f>
        <v>8.2820745701179668</v>
      </c>
      <c r="CZ11" s="1" t="s">
        <v>7</v>
      </c>
      <c r="DA11" s="11">
        <v>147274105.256735</v>
      </c>
      <c r="DB11" s="11">
        <v>7870443909.0828505</v>
      </c>
      <c r="DC11" s="1">
        <v>7577500748</v>
      </c>
      <c r="DD11" s="1">
        <v>7875952969</v>
      </c>
      <c r="DE11" s="1">
        <f t="shared" si="9"/>
        <v>-13263</v>
      </c>
      <c r="DF11" s="1">
        <f t="shared" si="9"/>
        <v>-16048.229999999996</v>
      </c>
      <c r="DG11" s="1">
        <f t="shared" si="9"/>
        <v>-1.0896844337994094E-2</v>
      </c>
      <c r="DH11" s="1">
        <f t="shared" si="10"/>
        <v>-13.706260463385892</v>
      </c>
      <c r="DI11" s="1">
        <f t="shared" si="11"/>
        <v>-9387</v>
      </c>
      <c r="DJ11" s="1">
        <f t="shared" si="11"/>
        <v>-11358.26999999996</v>
      </c>
      <c r="DK11" s="1">
        <f t="shared" si="11"/>
        <v>-7.7123333937080818E-3</v>
      </c>
      <c r="DL11" s="1">
        <f>((BJ11-K11)/BJ11)*100</f>
        <v>-2.2025594458757372</v>
      </c>
      <c r="DM11" s="1">
        <f t="shared" si="13"/>
        <v>3876</v>
      </c>
      <c r="DN11" s="1">
        <f>BL11-M11</f>
        <v>4689.960000000021</v>
      </c>
      <c r="DO11" s="1">
        <f t="shared" si="13"/>
        <v>3.184510944286012E-3</v>
      </c>
      <c r="DP11" s="1">
        <f t="shared" si="14"/>
        <v>1.1766134418068188</v>
      </c>
      <c r="DQ11" s="1">
        <f t="shared" si="15"/>
        <v>-59891</v>
      </c>
      <c r="DR11" s="1">
        <f t="shared" si="15"/>
        <v>-72468.110000000335</v>
      </c>
      <c r="DS11" s="1">
        <f t="shared" si="15"/>
        <v>-4.9206280950524484E-2</v>
      </c>
      <c r="DT11" s="1">
        <f t="shared" si="16"/>
        <v>-1.9804386586811187</v>
      </c>
      <c r="DU11" s="1">
        <f t="shared" si="17"/>
        <v>-46628</v>
      </c>
      <c r="DV11" s="1">
        <f t="shared" si="17"/>
        <v>-56419.880000000354</v>
      </c>
      <c r="DW11" s="1">
        <f t="shared" si="17"/>
        <v>-3.8309436612530057E-2</v>
      </c>
      <c r="DX11" s="1">
        <f t="shared" si="18"/>
        <v>-1.5928334111052798</v>
      </c>
      <c r="DY11" s="1">
        <f t="shared" si="51"/>
        <v>-2741079.3295994997</v>
      </c>
      <c r="DZ11" s="1">
        <f t="shared" si="51"/>
        <v>-3.482750606272883E-2</v>
      </c>
      <c r="EA11" s="1">
        <f t="shared" si="77"/>
        <v>-10.896225192237431</v>
      </c>
      <c r="EB11" s="1">
        <f t="shared" si="52"/>
        <v>-1606150</v>
      </c>
      <c r="EC11" s="1">
        <f t="shared" si="52"/>
        <v>-2.1196302757527624E-2</v>
      </c>
      <c r="ED11" s="1">
        <f t="shared" si="78"/>
        <v>-9.7094268944505551</v>
      </c>
      <c r="EE11" s="1">
        <f t="shared" si="53"/>
        <v>-1983323</v>
      </c>
      <c r="EF11" s="1">
        <f t="shared" si="53"/>
        <v>-2.5182006644864724E-2</v>
      </c>
      <c r="EG11" s="1">
        <f t="shared" si="79"/>
        <v>-11.75196454862178</v>
      </c>
      <c r="EH11" s="1">
        <f t="shared" si="19"/>
        <v>14050885.734292001</v>
      </c>
      <c r="EI11" s="1">
        <f t="shared" si="19"/>
        <v>0.17852723298207662</v>
      </c>
      <c r="EJ11" s="1">
        <f t="shared" si="80"/>
        <v>11.476524601550647</v>
      </c>
      <c r="EK11" s="1">
        <f t="shared" si="20"/>
        <v>8000140</v>
      </c>
      <c r="EL11" s="1">
        <f t="shared" si="20"/>
        <v>0.10557755473810482</v>
      </c>
      <c r="EM11" s="1">
        <f t="shared" si="21"/>
        <v>10.439852929579612</v>
      </c>
      <c r="EN11" s="1">
        <f t="shared" si="22"/>
        <v>8172987</v>
      </c>
      <c r="EO11" s="1">
        <f t="shared" si="22"/>
        <v>0.10377140432617016</v>
      </c>
      <c r="EP11" s="1">
        <f t="shared" si="23"/>
        <v>10.417307048045304</v>
      </c>
      <c r="EQ11" s="1">
        <f t="shared" si="24"/>
        <v>16791965.0638915</v>
      </c>
      <c r="ER11" s="1">
        <f t="shared" si="24"/>
        <v>0.2133547390448054</v>
      </c>
      <c r="ES11" s="1">
        <f t="shared" si="25"/>
        <v>17.262309368629587</v>
      </c>
      <c r="ET11" s="1">
        <f t="shared" si="26"/>
        <v>9606290</v>
      </c>
      <c r="EU11" s="1">
        <f t="shared" si="26"/>
        <v>0.12677385749563241</v>
      </c>
      <c r="EV11" s="1">
        <f t="shared" si="27"/>
        <v>15.986875514261426</v>
      </c>
      <c r="EW11" s="1">
        <f t="shared" si="28"/>
        <v>10156310</v>
      </c>
      <c r="EX11" s="1">
        <f t="shared" si="28"/>
        <v>0.12895341097103485</v>
      </c>
      <c r="EY11" s="1">
        <f t="shared" si="29"/>
        <v>16.493050776828035</v>
      </c>
      <c r="EZ11" s="1">
        <f t="shared" si="30"/>
        <v>-10767129.259675026</v>
      </c>
      <c r="FA11" s="1">
        <f t="shared" si="30"/>
        <v>-0.13680459938541922</v>
      </c>
      <c r="FB11" s="1">
        <f t="shared" si="81"/>
        <v>-1.1141895308752503</v>
      </c>
      <c r="FC11" s="1">
        <f t="shared" si="31"/>
        <v>-9881578</v>
      </c>
      <c r="FD11" s="1">
        <f t="shared" si="31"/>
        <v>-0.13040682315482677</v>
      </c>
      <c r="FE11" s="1">
        <f t="shared" si="32"/>
        <v>-1.5053516936376954</v>
      </c>
      <c r="FF11" s="1">
        <f t="shared" si="33"/>
        <v>-9963536</v>
      </c>
      <c r="FG11" s="1">
        <f t="shared" si="33"/>
        <v>-0.1265057833536698</v>
      </c>
      <c r="FH11" s="1">
        <f t="shared" si="34"/>
        <v>-1.4889420557746016</v>
      </c>
      <c r="FI11" s="1">
        <f t="shared" si="35"/>
        <v>-8026049.9300755262</v>
      </c>
      <c r="FJ11" s="1">
        <f t="shared" si="35"/>
        <v>-0.10197709332268978</v>
      </c>
      <c r="FK11" s="1">
        <f t="shared" si="36"/>
        <v>-0.85273922258637669</v>
      </c>
      <c r="FL11" s="1">
        <f t="shared" si="37"/>
        <v>-8275428</v>
      </c>
      <c r="FM11" s="1">
        <f t="shared" si="37"/>
        <v>-0.1092105203972995</v>
      </c>
      <c r="FN11" s="1">
        <f t="shared" si="38"/>
        <v>-1.2932625764163888</v>
      </c>
      <c r="FO11" s="1">
        <f t="shared" si="39"/>
        <v>-7980213</v>
      </c>
      <c r="FP11" s="1">
        <f t="shared" si="39"/>
        <v>-0.10132377670880466</v>
      </c>
      <c r="FQ11" s="1">
        <f t="shared" si="40"/>
        <v>-1.2234105821068626</v>
      </c>
    </row>
    <row r="12" spans="1:173" x14ac:dyDescent="0.3">
      <c r="B12" s="21"/>
      <c r="AA12" s="13"/>
      <c r="AM12" s="13"/>
      <c r="BA12" s="21"/>
      <c r="BZ12" s="13"/>
      <c r="CL12" s="13"/>
      <c r="DA12" s="21"/>
    </row>
    <row r="13" spans="1:173" x14ac:dyDescent="0.3">
      <c r="A13" t="s">
        <v>8</v>
      </c>
      <c r="B13" s="21">
        <v>5005791.5045610601</v>
      </c>
      <c r="C13" s="21">
        <v>348785497.78164297</v>
      </c>
      <c r="D13">
        <v>308991616</v>
      </c>
      <c r="E13">
        <v>316519566</v>
      </c>
      <c r="F13" s="5">
        <v>6266</v>
      </c>
      <c r="G13">
        <f>(F13*1100*1100)/1000000</f>
        <v>7581.86</v>
      </c>
      <c r="H13">
        <f>(G13/B13)*100</f>
        <v>0.15146176170325387</v>
      </c>
      <c r="I13">
        <v>46812</v>
      </c>
      <c r="J13">
        <f>(I13*1100*1100)/1000000</f>
        <v>56642.52</v>
      </c>
      <c r="K13">
        <f t="shared" ref="K13:K20" si="82">(J13/B13)*100</f>
        <v>1.1315397364910182</v>
      </c>
      <c r="L13">
        <f t="shared" si="43"/>
        <v>40546</v>
      </c>
      <c r="M13">
        <f t="shared" si="43"/>
        <v>49060.659999999996</v>
      </c>
      <c r="N13">
        <f t="shared" si="43"/>
        <v>0.98007797478776437</v>
      </c>
      <c r="O13">
        <v>225038</v>
      </c>
      <c r="P13">
        <f>(O13*1100*1100)/1000000</f>
        <v>272295.98</v>
      </c>
      <c r="Q13">
        <f t="shared" ref="Q13:Q20" si="83">(P13/B13)*100</f>
        <v>5.4396188844840161</v>
      </c>
      <c r="R13">
        <f t="shared" si="45"/>
        <v>218772</v>
      </c>
      <c r="S13">
        <f t="shared" si="45"/>
        <v>264714.12</v>
      </c>
      <c r="T13">
        <f t="shared" si="45"/>
        <v>5.2881571227807624</v>
      </c>
      <c r="U13">
        <v>373646.448781777</v>
      </c>
      <c r="V13">
        <f t="shared" ref="V13:V20" si="84">(U13/C13)*100</f>
        <v>0.1071278625855305</v>
      </c>
      <c r="W13">
        <v>184789</v>
      </c>
      <c r="X13">
        <f t="shared" si="56"/>
        <v>5.9803888012288337E-2</v>
      </c>
      <c r="Y13">
        <v>180135</v>
      </c>
      <c r="Z13">
        <f t="shared" si="57"/>
        <v>5.691117369976427E-2</v>
      </c>
      <c r="AA13" s="21">
        <v>2087904.7777297799</v>
      </c>
      <c r="AB13">
        <f t="shared" ref="AB13:AB20" si="85">(AA13/C13)*100</f>
        <v>0.598621442407824</v>
      </c>
      <c r="AC13">
        <v>1073932</v>
      </c>
      <c r="AD13">
        <f t="shared" si="59"/>
        <v>0.34756023930435703</v>
      </c>
      <c r="AE13">
        <v>1097354</v>
      </c>
      <c r="AF13">
        <f t="shared" si="60"/>
        <v>0.34669389127116396</v>
      </c>
      <c r="AG13">
        <f t="shared" si="61"/>
        <v>1714258.328948003</v>
      </c>
      <c r="AH13">
        <f t="shared" si="61"/>
        <v>0.49149357982229347</v>
      </c>
      <c r="AI13">
        <f t="shared" si="61"/>
        <v>889143</v>
      </c>
      <c r="AJ13">
        <f t="shared" si="61"/>
        <v>0.28775635129206867</v>
      </c>
      <c r="AK13">
        <f t="shared" si="61"/>
        <v>917219</v>
      </c>
      <c r="AL13">
        <f t="shared" si="61"/>
        <v>0.28978271757139967</v>
      </c>
      <c r="AM13" s="21">
        <v>24602079.3416178</v>
      </c>
      <c r="AN13">
        <f t="shared" ref="AN13:AN20" si="86">(AM13/C13)*100</f>
        <v>7.0536417076090485</v>
      </c>
      <c r="AO13">
        <v>16133454</v>
      </c>
      <c r="AP13">
        <f t="shared" si="63"/>
        <v>5.2213241928221121</v>
      </c>
      <c r="AQ13">
        <v>16160191</v>
      </c>
      <c r="AR13">
        <f t="shared" si="64"/>
        <v>5.1055899021420998</v>
      </c>
      <c r="AS13">
        <f t="shared" si="65"/>
        <v>24228432.892836023</v>
      </c>
      <c r="AT13">
        <f t="shared" si="65"/>
        <v>6.9465138450235182</v>
      </c>
      <c r="AU13">
        <f t="shared" si="65"/>
        <v>15948665</v>
      </c>
      <c r="AV13">
        <f t="shared" si="65"/>
        <v>5.1615203048098239</v>
      </c>
      <c r="AW13">
        <f t="shared" si="65"/>
        <v>15980056</v>
      </c>
      <c r="AX13">
        <f t="shared" si="65"/>
        <v>5.0486787284423356</v>
      </c>
      <c r="AZ13" t="s">
        <v>8</v>
      </c>
      <c r="BA13" s="21">
        <v>5005791.5045610601</v>
      </c>
      <c r="BB13" s="21">
        <v>348785497.78164297</v>
      </c>
      <c r="BC13">
        <v>308991616</v>
      </c>
      <c r="BD13">
        <v>316519566</v>
      </c>
      <c r="BE13">
        <v>7719</v>
      </c>
      <c r="BF13">
        <f>(BE13*1100*1100)/1000000</f>
        <v>9339.99</v>
      </c>
      <c r="BG13">
        <f t="shared" ref="BG13:BG20" si="87">(BF13/BA13)*100</f>
        <v>0.18658367995330619</v>
      </c>
      <c r="BH13">
        <v>49967</v>
      </c>
      <c r="BI13">
        <f>(BH13*1100*1100)/1000000</f>
        <v>60460.07</v>
      </c>
      <c r="BJ13">
        <f t="shared" ref="BJ13:BJ20" si="88">(BI13/BA13)*100</f>
        <v>1.2078024013767135</v>
      </c>
      <c r="BK13">
        <f t="shared" si="48"/>
        <v>42248</v>
      </c>
      <c r="BL13">
        <f t="shared" si="48"/>
        <v>51120.08</v>
      </c>
      <c r="BM13">
        <f t="shared" si="48"/>
        <v>1.0212187214234072</v>
      </c>
      <c r="BN13">
        <v>220672</v>
      </c>
      <c r="BO13">
        <f>(BN13*1100*1100)/1000000</f>
        <v>267013.12</v>
      </c>
      <c r="BP13">
        <f t="shared" ref="BP13:BP20" si="89">(BO13/BA13)*100</f>
        <v>5.3340839257230197</v>
      </c>
      <c r="BQ13">
        <f t="shared" si="50"/>
        <v>212953</v>
      </c>
      <c r="BR13">
        <f t="shared" si="50"/>
        <v>257673.13</v>
      </c>
      <c r="BS13">
        <f t="shared" si="50"/>
        <v>5.1475002457697139</v>
      </c>
      <c r="BT13" s="21">
        <v>584621.56577427802</v>
      </c>
      <c r="BU13">
        <f t="shared" ref="BU13:BU20" si="90">(BT13/BB13)*100</f>
        <v>0.16761636292007764</v>
      </c>
      <c r="BV13">
        <v>243614</v>
      </c>
      <c r="BW13">
        <f t="shared" si="67"/>
        <v>7.8841621385610669E-2</v>
      </c>
      <c r="BX13">
        <v>254991</v>
      </c>
      <c r="BY13">
        <f t="shared" si="68"/>
        <v>8.0560896510265018E-2</v>
      </c>
      <c r="BZ13" s="21">
        <v>2387250.6044530701</v>
      </c>
      <c r="CA13">
        <f t="shared" ref="CA13:CA20" si="91">(BZ13/BB13)*100</f>
        <v>0.68444663543540085</v>
      </c>
      <c r="CB13">
        <v>1161200</v>
      </c>
      <c r="CC13">
        <f t="shared" si="70"/>
        <v>0.3758030768058121</v>
      </c>
      <c r="CD13">
        <v>1169386</v>
      </c>
      <c r="CE13">
        <f t="shared" si="71"/>
        <v>0.36945141015389865</v>
      </c>
      <c r="CF13">
        <f t="shared" si="72"/>
        <v>1802629.0386787921</v>
      </c>
      <c r="CG13">
        <f t="shared" si="72"/>
        <v>0.51683027251532321</v>
      </c>
      <c r="CH13">
        <f t="shared" si="72"/>
        <v>917586</v>
      </c>
      <c r="CI13">
        <f t="shared" si="72"/>
        <v>0.29696145542020141</v>
      </c>
      <c r="CJ13">
        <f t="shared" si="72"/>
        <v>914395</v>
      </c>
      <c r="CK13">
        <f t="shared" si="72"/>
        <v>0.28889051364363361</v>
      </c>
      <c r="CL13" s="21">
        <v>24075030.895900998</v>
      </c>
      <c r="CM13">
        <f t="shared" ref="CM13:CM20" si="92">(CL13/BB13)*100</f>
        <v>6.9025320860597139</v>
      </c>
      <c r="CN13">
        <v>15464580</v>
      </c>
      <c r="CO13">
        <f t="shared" si="74"/>
        <v>5.0048542417409791</v>
      </c>
      <c r="CP13">
        <v>15651582</v>
      </c>
      <c r="CQ13">
        <f t="shared" si="75"/>
        <v>4.9449018895722858</v>
      </c>
      <c r="CR13">
        <f t="shared" si="76"/>
        <v>23490409.330126721</v>
      </c>
      <c r="CS13">
        <f t="shared" si="76"/>
        <v>6.7349157231396362</v>
      </c>
      <c r="CT13">
        <f t="shared" si="76"/>
        <v>15220966</v>
      </c>
      <c r="CU13">
        <f t="shared" si="76"/>
        <v>4.9260126203553689</v>
      </c>
      <c r="CV13">
        <f t="shared" si="76"/>
        <v>15396591</v>
      </c>
      <c r="CW13">
        <f t="shared" si="76"/>
        <v>4.8643409930620205</v>
      </c>
      <c r="CZ13" t="s">
        <v>8</v>
      </c>
      <c r="DA13" s="21">
        <v>5005791.5045610601</v>
      </c>
      <c r="DB13" s="21">
        <v>348785497.78164297</v>
      </c>
      <c r="DC13">
        <v>308991616</v>
      </c>
      <c r="DD13">
        <v>316519566</v>
      </c>
      <c r="DE13">
        <f t="shared" ref="DE13:DG20" si="93">BE13-F13</f>
        <v>1453</v>
      </c>
      <c r="DF13">
        <f t="shared" si="93"/>
        <v>1758.13</v>
      </c>
      <c r="DG13">
        <f t="shared" si="93"/>
        <v>3.5121918250052314E-2</v>
      </c>
      <c r="DH13">
        <f t="shared" ref="DH13:DH20" si="94">((BG13-H13)/BG13)*100</f>
        <v>18.823681824070469</v>
      </c>
      <c r="DI13">
        <f t="shared" ref="DI13:DK20" si="95">BH13-I13</f>
        <v>3155</v>
      </c>
      <c r="DJ13">
        <f t="shared" si="95"/>
        <v>3817.5500000000029</v>
      </c>
      <c r="DK13">
        <f t="shared" si="95"/>
        <v>7.6262664885695219E-2</v>
      </c>
      <c r="DL13">
        <f t="shared" ref="DL13:DL20" si="96">((BJ13-K13)/BJ13)*100</f>
        <v>6.3141673504513012</v>
      </c>
      <c r="DM13">
        <f t="shared" ref="DM13:DO20" si="97">BK13-L13</f>
        <v>1702</v>
      </c>
      <c r="DN13">
        <f t="shared" si="97"/>
        <v>2059.4200000000055</v>
      </c>
      <c r="DO13">
        <f t="shared" si="97"/>
        <v>4.1140746635642822E-2</v>
      </c>
      <c r="DP13">
        <f t="shared" ref="DP13:DP20" si="98">((BM13-N13)/BM13)*100</f>
        <v>4.028593069494411</v>
      </c>
      <c r="DQ13">
        <f t="shared" ref="DQ13:DS20" si="99">BN13-O13</f>
        <v>-4366</v>
      </c>
      <c r="DR13">
        <f t="shared" si="99"/>
        <v>-5282.859999999986</v>
      </c>
      <c r="DS13">
        <f t="shared" si="99"/>
        <v>-0.10553495876099639</v>
      </c>
      <c r="DT13">
        <f t="shared" ref="DT13:DT20" si="100">((BP13-Q13)/BP13)*100</f>
        <v>-1.9785020301624039</v>
      </c>
      <c r="DU13">
        <f t="shared" ref="DU13:DW20" si="101">BQ13-R13</f>
        <v>-5819</v>
      </c>
      <c r="DV13">
        <f t="shared" si="101"/>
        <v>-7040.9899999999907</v>
      </c>
      <c r="DW13">
        <f t="shared" si="101"/>
        <v>-0.14065687701104856</v>
      </c>
      <c r="DX13">
        <f t="shared" ref="DX13:DX20" si="102">((BS13-T13)/BS13)*100</f>
        <v>-2.7325278347804316</v>
      </c>
      <c r="DY13">
        <f t="shared" si="51"/>
        <v>210975.11699250102</v>
      </c>
      <c r="DZ13">
        <f t="shared" si="51"/>
        <v>6.0488500334547141E-2</v>
      </c>
      <c r="EA13">
        <f t="shared" si="77"/>
        <v>36.087467405189486</v>
      </c>
      <c r="EB13">
        <f t="shared" si="52"/>
        <v>58825</v>
      </c>
      <c r="EC13">
        <f t="shared" si="52"/>
        <v>1.9037733373322333E-2</v>
      </c>
      <c r="ED13">
        <f t="shared" si="78"/>
        <v>24.146806012790723</v>
      </c>
      <c r="EE13">
        <f t="shared" si="53"/>
        <v>74856</v>
      </c>
      <c r="EF13">
        <f t="shared" si="53"/>
        <v>2.3649722810500748E-2</v>
      </c>
      <c r="EG13">
        <f t="shared" si="79"/>
        <v>29.35633022341964</v>
      </c>
      <c r="EH13">
        <f t="shared" ref="EH13:EI20" si="103">BZ13-AA13</f>
        <v>299345.82672329014</v>
      </c>
      <c r="EI13">
        <f t="shared" si="103"/>
        <v>8.5825193027576852E-2</v>
      </c>
      <c r="EJ13">
        <f t="shared" ref="EJ13:EJ20" si="104">((CA13-AB13)/CA13)*100</f>
        <v>12.539354945178507</v>
      </c>
      <c r="EK13">
        <f t="shared" ref="EK13:EL20" si="105">CB13-AC13</f>
        <v>87268</v>
      </c>
      <c r="EL13">
        <f t="shared" si="105"/>
        <v>2.8242837501455065E-2</v>
      </c>
      <c r="EM13">
        <f t="shared" ref="EM13:EM20" si="106">((CC13-AD13)/CC13)*100</f>
        <v>7.5153289700310042</v>
      </c>
      <c r="EN13">
        <f t="shared" ref="EN13:EO20" si="107">CD13-AE13</f>
        <v>72032</v>
      </c>
      <c r="EO13">
        <f t="shared" si="107"/>
        <v>2.2757518882734695E-2</v>
      </c>
      <c r="EP13">
        <f t="shared" ref="EP13:EP20" si="108">((CE13-AF13)/CE13)*100</f>
        <v>6.1598137826175368</v>
      </c>
      <c r="EQ13">
        <f t="shared" ref="EQ13:ER20" si="109">CF13-AG13</f>
        <v>88370.709730789065</v>
      </c>
      <c r="ER13">
        <f t="shared" si="109"/>
        <v>2.5336692693029739E-2</v>
      </c>
      <c r="ES13">
        <f t="shared" ref="ES13:ES20" si="110">((CG13-AH13)/CG13)*100</f>
        <v>4.9023236525446645</v>
      </c>
      <c r="ET13">
        <f t="shared" ref="ET13:EU20" si="111">CH13-AI13</f>
        <v>28443</v>
      </c>
      <c r="EU13">
        <f t="shared" si="111"/>
        <v>9.2051041281327461E-3</v>
      </c>
      <c r="EV13">
        <f t="shared" ref="EV13:EV20" si="112">((CI13-AJ13)/CI13)*100</f>
        <v>3.0997639458317896</v>
      </c>
      <c r="EW13">
        <f t="shared" ref="EW13:EX20" si="113">CJ13-AK13</f>
        <v>-2824</v>
      </c>
      <c r="EX13">
        <f t="shared" si="113"/>
        <v>-8.922039277660665E-4</v>
      </c>
      <c r="EY13">
        <f t="shared" ref="EY13:EY20" si="114">((CK13-AL13)/CK13)*100</f>
        <v>-0.30883808419775999</v>
      </c>
      <c r="EZ13">
        <f t="shared" ref="EZ13:FA20" si="115">CL13-AM13</f>
        <v>-527048.44571680203</v>
      </c>
      <c r="FA13">
        <f t="shared" si="115"/>
        <v>-0.15110962154933461</v>
      </c>
      <c r="FB13">
        <f t="shared" ref="FB13:FB20" si="116">((CM13-AN13)/CM13)*100</f>
        <v>-2.1891911499334298</v>
      </c>
      <c r="FC13">
        <f t="shared" ref="FC13:FD20" si="117">CN13-AO13</f>
        <v>-668874</v>
      </c>
      <c r="FD13">
        <f t="shared" si="117"/>
        <v>-0.21646995108113298</v>
      </c>
      <c r="FE13">
        <f t="shared" ref="FE13:FE20" si="118">((CO13-AP13)/CO13)*100</f>
        <v>-4.3251999084359376</v>
      </c>
      <c r="FF13">
        <f t="shared" ref="FF13:FG20" si="119">CP13-AQ13</f>
        <v>-508609</v>
      </c>
      <c r="FG13">
        <f t="shared" si="119"/>
        <v>-0.16068801256981402</v>
      </c>
      <c r="FH13">
        <f t="shared" ref="FH13:FH20" si="120">((CQ13-AR13)/CQ13)*100</f>
        <v>-3.2495692767670441</v>
      </c>
      <c r="FI13">
        <f t="shared" ref="FI13:FJ20" si="121">CR13-AS13</f>
        <v>-738023.56270930171</v>
      </c>
      <c r="FJ13">
        <f t="shared" si="121"/>
        <v>-0.21159812188388205</v>
      </c>
      <c r="FK13">
        <f t="shared" ref="FK13:FK20" si="122">((CS13-AT13)/CS13)*100</f>
        <v>-3.1418080133783874</v>
      </c>
      <c r="FL13">
        <f t="shared" ref="FL13:FM20" si="123">CT13-AU13</f>
        <v>-727699</v>
      </c>
      <c r="FM13">
        <f t="shared" si="123"/>
        <v>-0.23550768445445502</v>
      </c>
      <c r="FN13">
        <f t="shared" ref="FN13:FN20" si="124">((CU13-AV13)/CU13)*100</f>
        <v>-4.7808989258631902</v>
      </c>
      <c r="FO13">
        <f t="shared" ref="FO13:FP20" si="125">CV13-AW13</f>
        <v>-583465</v>
      </c>
      <c r="FP13">
        <f t="shared" si="125"/>
        <v>-0.18433773538031506</v>
      </c>
      <c r="FQ13">
        <f t="shared" ref="FQ13:FQ20" si="126">((CW13-AX13)/CW13)*100</f>
        <v>-3.7895726398135912</v>
      </c>
    </row>
    <row r="14" spans="1:173" x14ac:dyDescent="0.3">
      <c r="A14" t="s">
        <v>9</v>
      </c>
      <c r="B14" s="21">
        <v>6370529.6140813101</v>
      </c>
      <c r="C14" s="10">
        <v>411921437.72053301</v>
      </c>
      <c r="D14" s="5">
        <v>418901564</v>
      </c>
      <c r="E14" s="5">
        <v>454104220</v>
      </c>
      <c r="F14" s="5">
        <v>982</v>
      </c>
      <c r="G14">
        <f t="shared" ref="G14:G20" si="127">(F14*1100*1100)/1000000</f>
        <v>1188.22</v>
      </c>
      <c r="H14">
        <f t="shared" ref="H14:H20" si="128">(G14/B14)*100</f>
        <v>1.8651824447587197E-2</v>
      </c>
      <c r="I14">
        <v>3650</v>
      </c>
      <c r="J14">
        <f t="shared" ref="J14:J20" si="129">(I14*1100*1100)/1000000</f>
        <v>4416.5</v>
      </c>
      <c r="K14">
        <f t="shared" si="82"/>
        <v>6.9327046062824096E-2</v>
      </c>
      <c r="L14">
        <f t="shared" si="43"/>
        <v>2668</v>
      </c>
      <c r="M14">
        <f t="shared" si="43"/>
        <v>3228.2799999999997</v>
      </c>
      <c r="N14">
        <f t="shared" si="43"/>
        <v>5.0675221615236896E-2</v>
      </c>
      <c r="O14">
        <v>56648</v>
      </c>
      <c r="P14">
        <f t="shared" ref="P14:P20" si="130">(O14*1100*1100)/1000000</f>
        <v>68544.08</v>
      </c>
      <c r="Q14">
        <f t="shared" si="83"/>
        <v>1.07595575489503</v>
      </c>
      <c r="R14">
        <f t="shared" si="45"/>
        <v>55666</v>
      </c>
      <c r="S14">
        <f t="shared" si="45"/>
        <v>67355.86</v>
      </c>
      <c r="T14">
        <f t="shared" si="45"/>
        <v>1.0573039304474428</v>
      </c>
      <c r="U14">
        <v>154723.22303139401</v>
      </c>
      <c r="V14">
        <f t="shared" si="84"/>
        <v>3.7561342737487131E-2</v>
      </c>
      <c r="W14">
        <v>37906</v>
      </c>
      <c r="X14">
        <f t="shared" si="56"/>
        <v>9.0489039090816091E-3</v>
      </c>
      <c r="Y14">
        <v>45698</v>
      </c>
      <c r="Z14">
        <f t="shared" si="57"/>
        <v>1.0063328634118397E-2</v>
      </c>
      <c r="AA14" s="24">
        <v>488197.32143162901</v>
      </c>
      <c r="AB14">
        <f t="shared" si="85"/>
        <v>0.1185170949424694</v>
      </c>
      <c r="AC14">
        <v>170293</v>
      </c>
      <c r="AD14">
        <f t="shared" si="59"/>
        <v>4.065227123382141E-2</v>
      </c>
      <c r="AE14">
        <v>213750</v>
      </c>
      <c r="AF14">
        <f t="shared" si="60"/>
        <v>4.707069227412157E-2</v>
      </c>
      <c r="AG14">
        <f t="shared" si="61"/>
        <v>333474.098400235</v>
      </c>
      <c r="AH14">
        <f t="shared" si="61"/>
        <v>8.0955752204982273E-2</v>
      </c>
      <c r="AI14">
        <f t="shared" si="61"/>
        <v>132387</v>
      </c>
      <c r="AJ14">
        <f t="shared" si="61"/>
        <v>3.1603367324739798E-2</v>
      </c>
      <c r="AK14">
        <f t="shared" si="61"/>
        <v>168052</v>
      </c>
      <c r="AL14">
        <f t="shared" si="61"/>
        <v>3.7007363640003177E-2</v>
      </c>
      <c r="AM14" s="21">
        <v>6924819.8643146604</v>
      </c>
      <c r="AN14">
        <f t="shared" si="86"/>
        <v>1.6811020816578099</v>
      </c>
      <c r="AO14">
        <v>4793859</v>
      </c>
      <c r="AP14">
        <f t="shared" si="63"/>
        <v>1.144387945039995</v>
      </c>
      <c r="AQ14">
        <v>5058702</v>
      </c>
      <c r="AR14">
        <f t="shared" si="64"/>
        <v>1.1139958135601558</v>
      </c>
      <c r="AS14">
        <f t="shared" si="65"/>
        <v>6770096.6412832662</v>
      </c>
      <c r="AT14">
        <f t="shared" si="65"/>
        <v>1.6435407389203227</v>
      </c>
      <c r="AU14">
        <f t="shared" si="65"/>
        <v>4755953</v>
      </c>
      <c r="AV14">
        <f t="shared" si="65"/>
        <v>1.1353390411309134</v>
      </c>
      <c r="AW14">
        <f t="shared" si="65"/>
        <v>5013004</v>
      </c>
      <c r="AX14">
        <f t="shared" si="65"/>
        <v>1.1039324849260375</v>
      </c>
      <c r="AZ14" t="s">
        <v>9</v>
      </c>
      <c r="BA14" s="21">
        <v>6370529.6140813101</v>
      </c>
      <c r="BB14" s="10">
        <v>411921437.72053301</v>
      </c>
      <c r="BC14" s="5">
        <v>418901564</v>
      </c>
      <c r="BD14" s="5">
        <v>454104220</v>
      </c>
      <c r="BE14" s="5">
        <v>532</v>
      </c>
      <c r="BF14">
        <f t="shared" ref="BF14:BF20" si="131">(BE14*1100*1100)/1000000</f>
        <v>643.72</v>
      </c>
      <c r="BG14">
        <f t="shared" si="87"/>
        <v>1.0104654385047238E-2</v>
      </c>
      <c r="BH14">
        <v>3118</v>
      </c>
      <c r="BI14">
        <f t="shared" ref="BI14:BI20" si="132">(BH14*1100*1100)/1000000</f>
        <v>3772.78</v>
      </c>
      <c r="BJ14">
        <f t="shared" si="88"/>
        <v>5.9222391677776862E-2</v>
      </c>
      <c r="BK14">
        <f t="shared" si="48"/>
        <v>2586</v>
      </c>
      <c r="BL14">
        <f t="shared" si="48"/>
        <v>3129.0600000000004</v>
      </c>
      <c r="BM14">
        <f t="shared" si="48"/>
        <v>4.9117737292729627E-2</v>
      </c>
      <c r="BN14">
        <v>55625</v>
      </c>
      <c r="BO14">
        <f t="shared" ref="BO14:BO20" si="133">(BN14*1100*1100)/1000000</f>
        <v>67306.25</v>
      </c>
      <c r="BP14">
        <f t="shared" si="89"/>
        <v>1.056525188286189</v>
      </c>
      <c r="BQ14">
        <f t="shared" si="50"/>
        <v>55093</v>
      </c>
      <c r="BR14">
        <f t="shared" si="50"/>
        <v>66662.53</v>
      </c>
      <c r="BS14">
        <f t="shared" si="50"/>
        <v>1.0464205339011419</v>
      </c>
      <c r="BT14" s="21">
        <v>74862.083930306093</v>
      </c>
      <c r="BU14">
        <f t="shared" si="90"/>
        <v>1.8173874208774751E-2</v>
      </c>
      <c r="BV14">
        <v>80151</v>
      </c>
      <c r="BW14">
        <f t="shared" si="67"/>
        <v>1.9133612019648607E-2</v>
      </c>
      <c r="BX14">
        <v>81025</v>
      </c>
      <c r="BY14">
        <f t="shared" si="68"/>
        <v>1.7842820311161169E-2</v>
      </c>
      <c r="BZ14" s="22">
        <v>370130.72817271203</v>
      </c>
      <c r="CA14">
        <f t="shared" si="91"/>
        <v>8.9854689336131666E-2</v>
      </c>
      <c r="CB14">
        <v>182387</v>
      </c>
      <c r="CC14">
        <f t="shared" si="70"/>
        <v>4.3539345677878635E-2</v>
      </c>
      <c r="CD14">
        <v>197769</v>
      </c>
      <c r="CE14">
        <f t="shared" si="71"/>
        <v>4.3551456095254959E-2</v>
      </c>
      <c r="CF14">
        <f t="shared" si="72"/>
        <v>295268.64424240595</v>
      </c>
      <c r="CG14">
        <f t="shared" si="72"/>
        <v>7.1680815127356912E-2</v>
      </c>
      <c r="CH14">
        <f t="shared" si="72"/>
        <v>102236</v>
      </c>
      <c r="CI14">
        <f t="shared" si="72"/>
        <v>2.4405733658230028E-2</v>
      </c>
      <c r="CJ14">
        <f t="shared" si="72"/>
        <v>116744</v>
      </c>
      <c r="CK14">
        <f t="shared" si="72"/>
        <v>2.570863578409379E-2</v>
      </c>
      <c r="CL14" s="21">
        <v>6811732.4876506496</v>
      </c>
      <c r="CM14">
        <f t="shared" si="92"/>
        <v>1.6536484542647307</v>
      </c>
      <c r="CN14">
        <v>4640001</v>
      </c>
      <c r="CO14">
        <f t="shared" si="74"/>
        <v>1.1076590298908504</v>
      </c>
      <c r="CP14">
        <v>5084839</v>
      </c>
      <c r="CQ14">
        <f t="shared" si="75"/>
        <v>1.1197515407366176</v>
      </c>
      <c r="CR14">
        <f t="shared" si="76"/>
        <v>6736870.4037203435</v>
      </c>
      <c r="CS14">
        <f t="shared" si="76"/>
        <v>1.635474580055956</v>
      </c>
      <c r="CT14">
        <f t="shared" si="76"/>
        <v>4559850</v>
      </c>
      <c r="CU14">
        <f t="shared" si="76"/>
        <v>1.0885254178712018</v>
      </c>
      <c r="CV14">
        <f t="shared" si="76"/>
        <v>5003814</v>
      </c>
      <c r="CW14">
        <f t="shared" si="76"/>
        <v>1.1019087204254565</v>
      </c>
      <c r="CZ14" t="s">
        <v>9</v>
      </c>
      <c r="DA14" s="21">
        <v>6370529.6140813101</v>
      </c>
      <c r="DB14" s="10">
        <v>411921437.72053301</v>
      </c>
      <c r="DC14" s="5">
        <v>418901564</v>
      </c>
      <c r="DD14" s="5">
        <v>454104220</v>
      </c>
      <c r="DE14">
        <f t="shared" si="93"/>
        <v>-450</v>
      </c>
      <c r="DF14">
        <f t="shared" si="93"/>
        <v>-544.5</v>
      </c>
      <c r="DG14">
        <f t="shared" si="93"/>
        <v>-8.5471700625399591E-3</v>
      </c>
      <c r="DH14">
        <f t="shared" si="94"/>
        <v>-84.586466165413555</v>
      </c>
      <c r="DI14">
        <f t="shared" si="95"/>
        <v>-532</v>
      </c>
      <c r="DJ14">
        <f t="shared" si="95"/>
        <v>-643.7199999999998</v>
      </c>
      <c r="DK14">
        <f t="shared" si="95"/>
        <v>-1.0104654385047235E-2</v>
      </c>
      <c r="DL14">
        <f t="shared" si="96"/>
        <v>-17.062219371391912</v>
      </c>
      <c r="DM14">
        <f t="shared" si="97"/>
        <v>-82</v>
      </c>
      <c r="DN14">
        <f t="shared" si="97"/>
        <v>-99.219999999999345</v>
      </c>
      <c r="DO14">
        <f t="shared" si="97"/>
        <v>-1.5574843225072688E-3</v>
      </c>
      <c r="DP14">
        <f t="shared" si="98"/>
        <v>-3.1709203402938648</v>
      </c>
      <c r="DQ14">
        <f t="shared" si="99"/>
        <v>-1023</v>
      </c>
      <c r="DR14">
        <f t="shared" si="99"/>
        <v>-1237.8300000000017</v>
      </c>
      <c r="DS14">
        <f t="shared" si="99"/>
        <v>-1.9430566608841016E-2</v>
      </c>
      <c r="DT14">
        <f t="shared" si="100"/>
        <v>-1.839101123595523</v>
      </c>
      <c r="DU14">
        <f t="shared" si="101"/>
        <v>-573</v>
      </c>
      <c r="DV14">
        <f t="shared" si="101"/>
        <v>-693.33000000000175</v>
      </c>
      <c r="DW14">
        <f t="shared" si="101"/>
        <v>-1.0883396546300883E-2</v>
      </c>
      <c r="DX14">
        <f t="shared" si="102"/>
        <v>-1.0400595356941904</v>
      </c>
      <c r="DY14">
        <f t="shared" si="51"/>
        <v>-79861.139101087916</v>
      </c>
      <c r="DZ14">
        <f t="shared" si="51"/>
        <v>-1.9387468528712381E-2</v>
      </c>
      <c r="EA14">
        <f t="shared" si="77"/>
        <v>-106.67768636448291</v>
      </c>
      <c r="EB14">
        <f t="shared" si="52"/>
        <v>42245</v>
      </c>
      <c r="EC14">
        <f t="shared" si="52"/>
        <v>1.0084708110566998E-2</v>
      </c>
      <c r="ED14">
        <f t="shared" si="78"/>
        <v>52.706765979214232</v>
      </c>
      <c r="EE14">
        <f t="shared" si="53"/>
        <v>35327</v>
      </c>
      <c r="EF14">
        <f t="shared" si="53"/>
        <v>7.779491677042772E-3</v>
      </c>
      <c r="EG14">
        <f t="shared" si="79"/>
        <v>43.600123418697933</v>
      </c>
      <c r="EH14">
        <f t="shared" si="103"/>
        <v>-118066.59325891698</v>
      </c>
      <c r="EI14">
        <f t="shared" si="103"/>
        <v>-2.8662405606337732E-2</v>
      </c>
      <c r="EJ14">
        <f t="shared" si="104"/>
        <v>-31.898619669271095</v>
      </c>
      <c r="EK14">
        <f t="shared" si="105"/>
        <v>12094</v>
      </c>
      <c r="EL14">
        <f t="shared" si="105"/>
        <v>2.8870744440572249E-3</v>
      </c>
      <c r="EM14">
        <f t="shared" si="106"/>
        <v>6.6309550571038613</v>
      </c>
      <c r="EN14">
        <f t="shared" si="107"/>
        <v>-15981</v>
      </c>
      <c r="EO14">
        <f t="shared" si="107"/>
        <v>-3.519236178866611E-3</v>
      </c>
      <c r="EP14">
        <f t="shared" si="108"/>
        <v>-8.0806395340018042</v>
      </c>
      <c r="EQ14">
        <f t="shared" si="109"/>
        <v>-38205.454157829052</v>
      </c>
      <c r="ER14">
        <f t="shared" si="109"/>
        <v>-9.2749370776253615E-3</v>
      </c>
      <c r="ES14">
        <f t="shared" si="110"/>
        <v>-12.939218201057527</v>
      </c>
      <c r="ET14">
        <f t="shared" si="111"/>
        <v>-30151</v>
      </c>
      <c r="EU14">
        <f t="shared" si="111"/>
        <v>-7.1976336665097694E-3</v>
      </c>
      <c r="EV14">
        <f t="shared" si="112"/>
        <v>-29.491568527720148</v>
      </c>
      <c r="EW14">
        <f t="shared" si="113"/>
        <v>-51308</v>
      </c>
      <c r="EX14">
        <f t="shared" si="113"/>
        <v>-1.1298727855909386E-2</v>
      </c>
      <c r="EY14">
        <f t="shared" si="114"/>
        <v>-43.949153703830646</v>
      </c>
      <c r="EZ14">
        <f t="shared" si="115"/>
        <v>-113087.37666401081</v>
      </c>
      <c r="FA14">
        <f t="shared" si="115"/>
        <v>-2.7453627393079216E-2</v>
      </c>
      <c r="FB14">
        <f t="shared" si="116"/>
        <v>-1.6601852299548181</v>
      </c>
      <c r="FC14">
        <f t="shared" si="117"/>
        <v>-153858</v>
      </c>
      <c r="FD14">
        <f t="shared" si="117"/>
        <v>-3.6728915149144559E-2</v>
      </c>
      <c r="FE14">
        <f t="shared" si="118"/>
        <v>-3.315904457779201</v>
      </c>
      <c r="FF14">
        <f t="shared" si="119"/>
        <v>26137</v>
      </c>
      <c r="FG14">
        <f t="shared" si="119"/>
        <v>5.7557271764618889E-3</v>
      </c>
      <c r="FH14">
        <f t="shared" si="120"/>
        <v>0.51401824128552132</v>
      </c>
      <c r="FI14">
        <f t="shared" si="121"/>
        <v>-33226.237562922761</v>
      </c>
      <c r="FJ14">
        <f t="shared" si="121"/>
        <v>-8.0661588643666793E-3</v>
      </c>
      <c r="FK14">
        <f t="shared" si="122"/>
        <v>-0.49319989211270437</v>
      </c>
      <c r="FL14">
        <f t="shared" si="123"/>
        <v>-196103</v>
      </c>
      <c r="FM14">
        <f t="shared" si="123"/>
        <v>-4.6813623259711612E-2</v>
      </c>
      <c r="FN14">
        <f t="shared" si="124"/>
        <v>-4.3006458545785433</v>
      </c>
      <c r="FO14">
        <f t="shared" si="125"/>
        <v>-9190</v>
      </c>
      <c r="FP14">
        <f t="shared" si="125"/>
        <v>-2.023764500580949E-3</v>
      </c>
      <c r="FQ14">
        <f t="shared" si="126"/>
        <v>-0.1836599042250574</v>
      </c>
    </row>
    <row r="15" spans="1:173" x14ac:dyDescent="0.3">
      <c r="A15" t="s">
        <v>10</v>
      </c>
      <c r="B15" s="21">
        <v>546405.32687635999</v>
      </c>
      <c r="C15" s="21">
        <v>11544767.352533299</v>
      </c>
      <c r="D15">
        <v>9119782</v>
      </c>
      <c r="E15">
        <v>11451898</v>
      </c>
      <c r="F15" s="5">
        <v>771</v>
      </c>
      <c r="G15">
        <f t="shared" si="127"/>
        <v>932.91</v>
      </c>
      <c r="H15">
        <f t="shared" si="128"/>
        <v>0.17073589039352427</v>
      </c>
      <c r="I15">
        <v>4393</v>
      </c>
      <c r="J15">
        <f t="shared" si="129"/>
        <v>5315.53</v>
      </c>
      <c r="K15">
        <f t="shared" si="82"/>
        <v>0.97281811478437363</v>
      </c>
      <c r="L15">
        <f t="shared" si="43"/>
        <v>3622</v>
      </c>
      <c r="M15">
        <f t="shared" si="43"/>
        <v>4382.62</v>
      </c>
      <c r="N15">
        <f t="shared" si="43"/>
        <v>0.80208222439084942</v>
      </c>
      <c r="O15">
        <v>51842</v>
      </c>
      <c r="P15">
        <f t="shared" si="130"/>
        <v>62728.82</v>
      </c>
      <c r="Q15">
        <f t="shared" si="83"/>
        <v>11.480272412167425</v>
      </c>
      <c r="R15">
        <f t="shared" si="45"/>
        <v>51071</v>
      </c>
      <c r="S15">
        <f t="shared" si="45"/>
        <v>61795.909999999996</v>
      </c>
      <c r="T15">
        <f t="shared" si="45"/>
        <v>11.3095365217739</v>
      </c>
      <c r="U15">
        <v>21490.733448892799</v>
      </c>
      <c r="V15">
        <f t="shared" si="84"/>
        <v>0.1861512908198798</v>
      </c>
      <c r="W15">
        <v>23185</v>
      </c>
      <c r="X15">
        <f t="shared" si="56"/>
        <v>0.25422756815897574</v>
      </c>
      <c r="Y15">
        <v>28083</v>
      </c>
      <c r="Z15">
        <f t="shared" si="57"/>
        <v>0.24522572590150557</v>
      </c>
      <c r="AA15" s="21">
        <v>111985.86204034</v>
      </c>
      <c r="AB15">
        <f t="shared" si="85"/>
        <v>0.97001402125064595</v>
      </c>
      <c r="AC15">
        <v>118067</v>
      </c>
      <c r="AD15">
        <f t="shared" si="59"/>
        <v>1.2946252443314983</v>
      </c>
      <c r="AE15">
        <v>141930</v>
      </c>
      <c r="AF15">
        <f t="shared" si="60"/>
        <v>1.239357877619937</v>
      </c>
      <c r="AG15">
        <f t="shared" si="61"/>
        <v>90495.128591447196</v>
      </c>
      <c r="AH15">
        <f t="shared" si="61"/>
        <v>0.78386273043076615</v>
      </c>
      <c r="AI15">
        <f t="shared" si="61"/>
        <v>94882</v>
      </c>
      <c r="AJ15">
        <f t="shared" si="61"/>
        <v>1.0403976761725224</v>
      </c>
      <c r="AK15">
        <f t="shared" si="61"/>
        <v>113847</v>
      </c>
      <c r="AL15">
        <f t="shared" si="61"/>
        <v>0.99413215171843139</v>
      </c>
      <c r="AM15" s="21">
        <v>951381.75598772604</v>
      </c>
      <c r="AN15">
        <f t="shared" si="86"/>
        <v>8.240804919979281</v>
      </c>
      <c r="AO15">
        <v>830908</v>
      </c>
      <c r="AP15">
        <f t="shared" si="63"/>
        <v>9.1110511194236885</v>
      </c>
      <c r="AQ15">
        <v>975638</v>
      </c>
      <c r="AR15">
        <f t="shared" si="64"/>
        <v>8.5194436764979926</v>
      </c>
      <c r="AS15">
        <f t="shared" si="65"/>
        <v>929891.0225388332</v>
      </c>
      <c r="AT15">
        <f t="shared" si="65"/>
        <v>8.054653629159402</v>
      </c>
      <c r="AU15">
        <f t="shared" si="65"/>
        <v>807723</v>
      </c>
      <c r="AV15">
        <f t="shared" si="65"/>
        <v>8.8568235512647124</v>
      </c>
      <c r="AW15">
        <f t="shared" si="65"/>
        <v>947555</v>
      </c>
      <c r="AX15">
        <f t="shared" si="65"/>
        <v>8.274217950596487</v>
      </c>
      <c r="AZ15" t="s">
        <v>10</v>
      </c>
      <c r="BA15" s="21">
        <v>546405.32687635999</v>
      </c>
      <c r="BB15" s="21">
        <v>11544767.352533299</v>
      </c>
      <c r="BC15">
        <v>9119782</v>
      </c>
      <c r="BD15">
        <v>11451898</v>
      </c>
      <c r="BE15">
        <v>598</v>
      </c>
      <c r="BF15">
        <f t="shared" si="131"/>
        <v>723.58</v>
      </c>
      <c r="BG15">
        <f t="shared" si="87"/>
        <v>0.13242550253609275</v>
      </c>
      <c r="BH15">
        <v>3253</v>
      </c>
      <c r="BI15">
        <f t="shared" si="132"/>
        <v>3936.13</v>
      </c>
      <c r="BJ15">
        <f t="shared" si="88"/>
        <v>0.72036816011690585</v>
      </c>
      <c r="BK15">
        <f t="shared" si="48"/>
        <v>2655</v>
      </c>
      <c r="BL15">
        <f t="shared" si="48"/>
        <v>3212.55</v>
      </c>
      <c r="BM15">
        <f t="shared" si="48"/>
        <v>0.5879426575808131</v>
      </c>
      <c r="BN15">
        <v>50454</v>
      </c>
      <c r="BO15">
        <f t="shared" si="133"/>
        <v>61049.34</v>
      </c>
      <c r="BP15">
        <f t="shared" si="89"/>
        <v>11.172903519993351</v>
      </c>
      <c r="BQ15">
        <f t="shared" si="50"/>
        <v>49856</v>
      </c>
      <c r="BR15">
        <f t="shared" si="50"/>
        <v>60325.759999999995</v>
      </c>
      <c r="BS15">
        <f t="shared" si="50"/>
        <v>11.040478017457259</v>
      </c>
      <c r="BT15" s="21">
        <v>18010.317974030899</v>
      </c>
      <c r="BU15">
        <f t="shared" si="90"/>
        <v>0.15600416555885682</v>
      </c>
      <c r="BV15">
        <v>25145</v>
      </c>
      <c r="BW15">
        <f t="shared" si="67"/>
        <v>0.2757193099571898</v>
      </c>
      <c r="BX15">
        <v>29407</v>
      </c>
      <c r="BY15">
        <f t="shared" si="68"/>
        <v>0.25678712821228411</v>
      </c>
      <c r="BZ15" s="22">
        <v>100972.063084661</v>
      </c>
      <c r="CA15">
        <f t="shared" si="91"/>
        <v>0.87461323386914713</v>
      </c>
      <c r="CB15">
        <v>97175</v>
      </c>
      <c r="CC15">
        <f t="shared" si="70"/>
        <v>1.0655408210415556</v>
      </c>
      <c r="CD15">
        <v>114681</v>
      </c>
      <c r="CE15">
        <f t="shared" si="71"/>
        <v>1.0014147873129851</v>
      </c>
      <c r="CF15">
        <f t="shared" si="72"/>
        <v>82961.745110630101</v>
      </c>
      <c r="CG15">
        <f t="shared" si="72"/>
        <v>0.71860906831029037</v>
      </c>
      <c r="CH15">
        <f t="shared" si="72"/>
        <v>72030</v>
      </c>
      <c r="CI15">
        <f t="shared" si="72"/>
        <v>0.78982151108436582</v>
      </c>
      <c r="CJ15">
        <f t="shared" si="72"/>
        <v>85274</v>
      </c>
      <c r="CK15">
        <f t="shared" si="72"/>
        <v>0.74462765910070094</v>
      </c>
      <c r="CL15" s="21">
        <v>934884.84613092896</v>
      </c>
      <c r="CM15">
        <f t="shared" si="92"/>
        <v>8.0979097939620637</v>
      </c>
      <c r="CN15">
        <v>832014</v>
      </c>
      <c r="CO15">
        <f t="shared" si="74"/>
        <v>9.1231786022955372</v>
      </c>
      <c r="CP15">
        <v>957097</v>
      </c>
      <c r="CQ15">
        <f t="shared" si="75"/>
        <v>8.3575403832622328</v>
      </c>
      <c r="CR15">
        <f t="shared" si="76"/>
        <v>916874.5281568981</v>
      </c>
      <c r="CS15">
        <f t="shared" si="76"/>
        <v>7.941905628403207</v>
      </c>
      <c r="CT15">
        <f t="shared" si="76"/>
        <v>806869</v>
      </c>
      <c r="CU15">
        <f t="shared" si="76"/>
        <v>8.8474592923383479</v>
      </c>
      <c r="CV15">
        <f t="shared" si="76"/>
        <v>927690</v>
      </c>
      <c r="CW15">
        <f t="shared" si="76"/>
        <v>8.1007532550499484</v>
      </c>
      <c r="CZ15" t="s">
        <v>10</v>
      </c>
      <c r="DA15" s="21">
        <v>546405.32687635999</v>
      </c>
      <c r="DB15" s="21">
        <v>11544767.352533299</v>
      </c>
      <c r="DC15">
        <v>9119782</v>
      </c>
      <c r="DD15">
        <v>11451898</v>
      </c>
      <c r="DE15">
        <f t="shared" si="93"/>
        <v>-173</v>
      </c>
      <c r="DF15">
        <f t="shared" si="93"/>
        <v>-209.32999999999993</v>
      </c>
      <c r="DG15">
        <f t="shared" si="93"/>
        <v>-3.8310387857431516E-2</v>
      </c>
      <c r="DH15">
        <f t="shared" si="94"/>
        <v>-28.929765886287623</v>
      </c>
      <c r="DI15">
        <f t="shared" si="95"/>
        <v>-1140</v>
      </c>
      <c r="DJ15">
        <f t="shared" si="95"/>
        <v>-1379.3999999999996</v>
      </c>
      <c r="DK15">
        <f t="shared" si="95"/>
        <v>-0.25244995466746778</v>
      </c>
      <c r="DL15">
        <f t="shared" si="96"/>
        <v>-35.04457423916385</v>
      </c>
      <c r="DM15">
        <f t="shared" si="97"/>
        <v>-967</v>
      </c>
      <c r="DN15">
        <f t="shared" si="97"/>
        <v>-1170.0699999999997</v>
      </c>
      <c r="DO15">
        <f t="shared" si="97"/>
        <v>-0.21413956681003632</v>
      </c>
      <c r="DP15">
        <f t="shared" si="98"/>
        <v>-36.421845574387959</v>
      </c>
      <c r="DQ15">
        <f t="shared" si="99"/>
        <v>-1388</v>
      </c>
      <c r="DR15">
        <f t="shared" si="99"/>
        <v>-1679.4800000000032</v>
      </c>
      <c r="DS15">
        <f t="shared" si="99"/>
        <v>-0.30736889217407359</v>
      </c>
      <c r="DT15">
        <f t="shared" si="100"/>
        <v>-2.7510207317556477</v>
      </c>
      <c r="DU15">
        <f t="shared" si="101"/>
        <v>-1215</v>
      </c>
      <c r="DV15">
        <f t="shared" si="101"/>
        <v>-1470.1500000000015</v>
      </c>
      <c r="DW15">
        <f t="shared" si="101"/>
        <v>-0.26905850431664113</v>
      </c>
      <c r="DX15">
        <f t="shared" si="102"/>
        <v>-2.4370186136071688</v>
      </c>
      <c r="DY15">
        <f t="shared" si="51"/>
        <v>-3480.4154748619003</v>
      </c>
      <c r="DZ15">
        <f t="shared" si="51"/>
        <v>-3.0147125261022978E-2</v>
      </c>
      <c r="EA15">
        <f t="shared" si="77"/>
        <v>-19.3245642852076</v>
      </c>
      <c r="EB15">
        <f t="shared" si="52"/>
        <v>1960</v>
      </c>
      <c r="EC15">
        <f t="shared" si="52"/>
        <v>2.1491741798214059E-2</v>
      </c>
      <c r="ED15">
        <f t="shared" si="78"/>
        <v>7.7947902167428991</v>
      </c>
      <c r="EE15">
        <f t="shared" si="53"/>
        <v>1324</v>
      </c>
      <c r="EF15">
        <f t="shared" si="53"/>
        <v>1.156140231077854E-2</v>
      </c>
      <c r="EG15">
        <f t="shared" si="79"/>
        <v>4.5023293773591373</v>
      </c>
      <c r="EH15">
        <f t="shared" si="103"/>
        <v>-11013.798955678998</v>
      </c>
      <c r="EI15">
        <f t="shared" si="103"/>
        <v>-9.5400787381498819E-2</v>
      </c>
      <c r="EJ15">
        <f t="shared" si="104"/>
        <v>-10.907768564107039</v>
      </c>
      <c r="EK15">
        <f t="shared" si="105"/>
        <v>-20892</v>
      </c>
      <c r="EL15">
        <f t="shared" si="105"/>
        <v>-0.22908442328994272</v>
      </c>
      <c r="EM15">
        <f t="shared" si="106"/>
        <v>-21.499356830460513</v>
      </c>
      <c r="EN15">
        <f t="shared" si="107"/>
        <v>-27249</v>
      </c>
      <c r="EO15">
        <f t="shared" si="107"/>
        <v>-0.23794309030695193</v>
      </c>
      <c r="EP15">
        <f t="shared" si="108"/>
        <v>-23.760692704109683</v>
      </c>
      <c r="EQ15">
        <f t="shared" si="109"/>
        <v>-7533.3834808170941</v>
      </c>
      <c r="ER15">
        <f t="shared" si="109"/>
        <v>-6.5253662120475786E-2</v>
      </c>
      <c r="ES15">
        <f t="shared" si="110"/>
        <v>-9.0805508861599442</v>
      </c>
      <c r="ET15">
        <f t="shared" si="111"/>
        <v>-22852</v>
      </c>
      <c r="EU15">
        <f t="shared" si="111"/>
        <v>-0.25057616508815661</v>
      </c>
      <c r="EV15">
        <f t="shared" si="112"/>
        <v>-31.725669859780638</v>
      </c>
      <c r="EW15">
        <f t="shared" si="113"/>
        <v>-28573</v>
      </c>
      <c r="EX15">
        <f t="shared" si="113"/>
        <v>-0.24950449261773044</v>
      </c>
      <c r="EY15">
        <f t="shared" si="114"/>
        <v>-33.507282407298852</v>
      </c>
      <c r="EZ15">
        <f t="shared" si="115"/>
        <v>-16496.90985679708</v>
      </c>
      <c r="FA15">
        <f t="shared" si="115"/>
        <v>-0.14289512601721732</v>
      </c>
      <c r="FB15">
        <f t="shared" si="116"/>
        <v>-1.7645927116125979</v>
      </c>
      <c r="FC15">
        <f t="shared" si="117"/>
        <v>1106</v>
      </c>
      <c r="FD15">
        <f t="shared" si="117"/>
        <v>1.2127482871848727E-2</v>
      </c>
      <c r="FE15">
        <f t="shared" si="118"/>
        <v>0.13293045549713625</v>
      </c>
      <c r="FF15">
        <f t="shared" si="119"/>
        <v>-18541</v>
      </c>
      <c r="FG15">
        <f t="shared" si="119"/>
        <v>-0.1619032932357598</v>
      </c>
      <c r="FH15">
        <f t="shared" si="120"/>
        <v>-1.9372122156897487</v>
      </c>
      <c r="FI15">
        <f t="shared" si="121"/>
        <v>-13016.494381935103</v>
      </c>
      <c r="FJ15">
        <f t="shared" si="121"/>
        <v>-0.11274800075619495</v>
      </c>
      <c r="FK15">
        <f t="shared" si="122"/>
        <v>-1.4196592862167261</v>
      </c>
      <c r="FL15">
        <f t="shared" si="123"/>
        <v>-854</v>
      </c>
      <c r="FM15">
        <f t="shared" si="123"/>
        <v>-9.3642589263644993E-3</v>
      </c>
      <c r="FN15">
        <f t="shared" si="124"/>
        <v>-0.10584122081775144</v>
      </c>
      <c r="FO15">
        <f t="shared" si="125"/>
        <v>-19865</v>
      </c>
      <c r="FP15">
        <f t="shared" si="125"/>
        <v>-0.17346469554653865</v>
      </c>
      <c r="FQ15">
        <f t="shared" si="126"/>
        <v>-2.1413403184253523</v>
      </c>
    </row>
    <row r="16" spans="1:173" x14ac:dyDescent="0.3">
      <c r="A16" t="s">
        <v>43</v>
      </c>
      <c r="B16" s="21">
        <v>21578635.415115699</v>
      </c>
      <c r="C16" s="21">
        <v>374553657.508044</v>
      </c>
      <c r="D16">
        <v>359979608</v>
      </c>
      <c r="E16">
        <v>370949691</v>
      </c>
      <c r="F16" s="5">
        <v>17602</v>
      </c>
      <c r="G16">
        <f t="shared" si="127"/>
        <v>21298.42</v>
      </c>
      <c r="H16">
        <f t="shared" si="128"/>
        <v>9.8701421986492191E-2</v>
      </c>
      <c r="I16">
        <v>74292</v>
      </c>
      <c r="J16">
        <f t="shared" si="129"/>
        <v>89893.32</v>
      </c>
      <c r="K16">
        <f t="shared" si="82"/>
        <v>0.41658482230544702</v>
      </c>
      <c r="L16">
        <f t="shared" si="43"/>
        <v>56690</v>
      </c>
      <c r="M16">
        <f>J16-G16</f>
        <v>68594.900000000009</v>
      </c>
      <c r="N16">
        <f t="shared" si="43"/>
        <v>0.31788340031895485</v>
      </c>
      <c r="O16">
        <v>460515</v>
      </c>
      <c r="P16">
        <f t="shared" si="130"/>
        <v>557223.15</v>
      </c>
      <c r="Q16">
        <f t="shared" si="83"/>
        <v>2.5822909525116158</v>
      </c>
      <c r="R16">
        <f t="shared" si="45"/>
        <v>442913</v>
      </c>
      <c r="S16">
        <f t="shared" si="45"/>
        <v>535924.73</v>
      </c>
      <c r="T16">
        <f t="shared" si="45"/>
        <v>2.4835895305251237</v>
      </c>
      <c r="U16">
        <v>1070790.24570366</v>
      </c>
      <c r="V16">
        <f t="shared" si="84"/>
        <v>0.28588433839567123</v>
      </c>
      <c r="W16">
        <v>803673</v>
      </c>
      <c r="X16">
        <f t="shared" si="56"/>
        <v>0.22325514616372383</v>
      </c>
      <c r="Y16">
        <v>802298</v>
      </c>
      <c r="Z16">
        <f t="shared" si="57"/>
        <v>0.21628215886558053</v>
      </c>
      <c r="AA16" s="21">
        <v>2818332.6056225202</v>
      </c>
      <c r="AB16">
        <f t="shared" si="85"/>
        <v>0.7524509637346134</v>
      </c>
      <c r="AC16">
        <v>2036043</v>
      </c>
      <c r="AD16">
        <f t="shared" si="59"/>
        <v>0.56559953807161212</v>
      </c>
      <c r="AE16">
        <v>2079351</v>
      </c>
      <c r="AF16">
        <f t="shared" si="60"/>
        <v>0.56054798007636031</v>
      </c>
      <c r="AG16">
        <f t="shared" si="61"/>
        <v>1747542.3599188603</v>
      </c>
      <c r="AH16">
        <f t="shared" si="61"/>
        <v>0.46656662533894216</v>
      </c>
      <c r="AI16">
        <f t="shared" si="61"/>
        <v>1232370</v>
      </c>
      <c r="AJ16">
        <f t="shared" si="61"/>
        <v>0.34234439190788829</v>
      </c>
      <c r="AK16">
        <f t="shared" si="61"/>
        <v>1277053</v>
      </c>
      <c r="AL16">
        <f t="shared" si="61"/>
        <v>0.34426582121077975</v>
      </c>
      <c r="AM16" s="21">
        <v>33505825.814835001</v>
      </c>
      <c r="AN16">
        <f t="shared" si="86"/>
        <v>8.9455342761178134</v>
      </c>
      <c r="AO16">
        <v>23558795</v>
      </c>
      <c r="AP16">
        <f t="shared" si="63"/>
        <v>6.5444804306803954</v>
      </c>
      <c r="AQ16">
        <v>24184827</v>
      </c>
      <c r="AR16">
        <f t="shared" si="64"/>
        <v>6.5197053904541464</v>
      </c>
      <c r="AS16">
        <f t="shared" si="65"/>
        <v>32435035.569131341</v>
      </c>
      <c r="AT16">
        <f t="shared" si="65"/>
        <v>8.6596499377221416</v>
      </c>
      <c r="AU16">
        <f t="shared" si="65"/>
        <v>22755122</v>
      </c>
      <c r="AV16">
        <f t="shared" si="65"/>
        <v>6.3212252845166716</v>
      </c>
      <c r="AW16">
        <f t="shared" si="65"/>
        <v>23382529</v>
      </c>
      <c r="AX16">
        <f t="shared" si="65"/>
        <v>6.3034232315885657</v>
      </c>
      <c r="AZ16" t="s">
        <v>43</v>
      </c>
      <c r="BA16" s="21">
        <v>21578635.415115699</v>
      </c>
      <c r="BB16" s="21">
        <v>374553657.508044</v>
      </c>
      <c r="BC16">
        <v>359979608</v>
      </c>
      <c r="BD16">
        <v>370949691</v>
      </c>
      <c r="BE16">
        <v>16687</v>
      </c>
      <c r="BF16">
        <f t="shared" si="131"/>
        <v>20191.27</v>
      </c>
      <c r="BG16">
        <f t="shared" si="87"/>
        <v>9.357065269222789E-2</v>
      </c>
      <c r="BH16">
        <v>69933</v>
      </c>
      <c r="BI16">
        <f t="shared" si="132"/>
        <v>84618.93</v>
      </c>
      <c r="BJ16">
        <f t="shared" si="88"/>
        <v>0.39214217383145999</v>
      </c>
      <c r="BK16">
        <f t="shared" si="48"/>
        <v>53246</v>
      </c>
      <c r="BL16">
        <f t="shared" si="48"/>
        <v>64427.659999999989</v>
      </c>
      <c r="BM16">
        <f t="shared" si="48"/>
        <v>0.29857152113923213</v>
      </c>
      <c r="BN16">
        <v>446814</v>
      </c>
      <c r="BO16">
        <f t="shared" si="133"/>
        <v>540644.93999999994</v>
      </c>
      <c r="BP16">
        <f t="shared" si="89"/>
        <v>2.5054639906529101</v>
      </c>
      <c r="BQ16">
        <f t="shared" si="50"/>
        <v>430127</v>
      </c>
      <c r="BR16">
        <f t="shared" si="50"/>
        <v>520453.66999999993</v>
      </c>
      <c r="BS16">
        <f t="shared" si="50"/>
        <v>2.4118933379606822</v>
      </c>
      <c r="BT16" s="21">
        <v>1109974.99775068</v>
      </c>
      <c r="BU16">
        <f t="shared" si="90"/>
        <v>0.29634605763443705</v>
      </c>
      <c r="BV16">
        <v>822247</v>
      </c>
      <c r="BW16">
        <f t="shared" si="67"/>
        <v>0.22841488287858794</v>
      </c>
      <c r="BX16">
        <v>819675</v>
      </c>
      <c r="BY16">
        <f t="shared" si="68"/>
        <v>0.22096662158966454</v>
      </c>
      <c r="BZ16" s="21">
        <v>2992281.3063971498</v>
      </c>
      <c r="CA16">
        <f t="shared" si="91"/>
        <v>0.79889256089640159</v>
      </c>
      <c r="CB16">
        <v>2156708</v>
      </c>
      <c r="CC16">
        <f t="shared" si="70"/>
        <v>0.59911949234635542</v>
      </c>
      <c r="CD16">
        <v>2189742</v>
      </c>
      <c r="CE16">
        <f t="shared" si="71"/>
        <v>0.59030700203494713</v>
      </c>
      <c r="CF16">
        <f t="shared" si="72"/>
        <v>1882306.3086464698</v>
      </c>
      <c r="CG16">
        <f t="shared" si="72"/>
        <v>0.50254650326196448</v>
      </c>
      <c r="CH16">
        <f t="shared" si="72"/>
        <v>1334461</v>
      </c>
      <c r="CI16">
        <f t="shared" si="72"/>
        <v>0.37070460946776751</v>
      </c>
      <c r="CJ16">
        <f t="shared" si="72"/>
        <v>1370067</v>
      </c>
      <c r="CK16">
        <f t="shared" si="72"/>
        <v>0.36934038044528261</v>
      </c>
      <c r="CL16" s="21">
        <v>32946244.1470224</v>
      </c>
      <c r="CM16">
        <f t="shared" si="92"/>
        <v>8.7961346756612144</v>
      </c>
      <c r="CN16">
        <v>22867961</v>
      </c>
      <c r="CO16">
        <f t="shared" si="74"/>
        <v>6.3525712267568233</v>
      </c>
      <c r="CP16">
        <v>23644624</v>
      </c>
      <c r="CQ16">
        <f t="shared" si="75"/>
        <v>6.3740783652519601</v>
      </c>
      <c r="CR16">
        <f t="shared" si="76"/>
        <v>31836269.149271719</v>
      </c>
      <c r="CS16">
        <f t="shared" si="76"/>
        <v>8.499788618026777</v>
      </c>
      <c r="CT16">
        <f t="shared" si="76"/>
        <v>22045714</v>
      </c>
      <c r="CU16">
        <f t="shared" si="76"/>
        <v>6.1241563438782354</v>
      </c>
      <c r="CV16">
        <f t="shared" si="76"/>
        <v>22824949</v>
      </c>
      <c r="CW16">
        <f t="shared" si="76"/>
        <v>6.1531117436622953</v>
      </c>
      <c r="CZ16" t="s">
        <v>43</v>
      </c>
      <c r="DA16" s="21">
        <v>21578635.415115699</v>
      </c>
      <c r="DB16" s="21">
        <v>374553657.508044</v>
      </c>
      <c r="DC16">
        <v>359979608</v>
      </c>
      <c r="DD16">
        <v>370949691</v>
      </c>
      <c r="DE16">
        <f t="shared" si="93"/>
        <v>-915</v>
      </c>
      <c r="DF16">
        <f t="shared" si="93"/>
        <v>-1107.1499999999978</v>
      </c>
      <c r="DG16">
        <f t="shared" si="93"/>
        <v>-5.1307692942643007E-3</v>
      </c>
      <c r="DH16">
        <f t="shared" si="94"/>
        <v>-5.4833103613591332</v>
      </c>
      <c r="DI16">
        <f t="shared" si="95"/>
        <v>-4359</v>
      </c>
      <c r="DJ16">
        <f t="shared" si="95"/>
        <v>-5274.390000000014</v>
      </c>
      <c r="DK16">
        <f t="shared" si="95"/>
        <v>-2.4442648473987028E-2</v>
      </c>
      <c r="DL16">
        <f t="shared" si="96"/>
        <v>-6.2331088327399105</v>
      </c>
      <c r="DM16">
        <f t="shared" si="97"/>
        <v>-3444</v>
      </c>
      <c r="DN16">
        <f t="shared" si="97"/>
        <v>-4167.2400000000198</v>
      </c>
      <c r="DO16">
        <f t="shared" si="97"/>
        <v>-1.9311879179722713E-2</v>
      </c>
      <c r="DP16">
        <f t="shared" si="98"/>
        <v>-6.4680914998309733</v>
      </c>
      <c r="DQ16">
        <f t="shared" si="99"/>
        <v>-13701</v>
      </c>
      <c r="DR16">
        <f t="shared" si="99"/>
        <v>-16578.210000000079</v>
      </c>
      <c r="DS16">
        <f t="shared" si="99"/>
        <v>-7.6826961858705634E-2</v>
      </c>
      <c r="DT16">
        <f t="shared" si="100"/>
        <v>-3.0663766130873409</v>
      </c>
      <c r="DU16">
        <f t="shared" si="101"/>
        <v>-12786</v>
      </c>
      <c r="DV16">
        <f t="shared" si="101"/>
        <v>-15471.060000000056</v>
      </c>
      <c r="DW16">
        <f t="shared" si="101"/>
        <v>-7.1696192564441485E-2</v>
      </c>
      <c r="DX16">
        <f t="shared" si="102"/>
        <v>-2.9726104150634813</v>
      </c>
      <c r="DY16">
        <f t="shared" si="51"/>
        <v>39184.752047020011</v>
      </c>
      <c r="DZ16">
        <f t="shared" si="51"/>
        <v>1.0461719238765821E-2</v>
      </c>
      <c r="EA16">
        <f t="shared" si="77"/>
        <v>3.5302373590780345</v>
      </c>
      <c r="EB16">
        <f t="shared" si="52"/>
        <v>18574</v>
      </c>
      <c r="EC16">
        <f t="shared" si="52"/>
        <v>5.1597367148641105E-3</v>
      </c>
      <c r="ED16">
        <f t="shared" si="78"/>
        <v>2.2589319267811137</v>
      </c>
      <c r="EE16">
        <f t="shared" si="53"/>
        <v>17377</v>
      </c>
      <c r="EF16">
        <f t="shared" si="53"/>
        <v>4.6844627240840153E-3</v>
      </c>
      <c r="EG16">
        <f t="shared" si="79"/>
        <v>2.11998658004695</v>
      </c>
      <c r="EH16">
        <f t="shared" si="103"/>
        <v>173948.7007746296</v>
      </c>
      <c r="EI16">
        <f t="shared" si="103"/>
        <v>4.6441597161788195E-2</v>
      </c>
      <c r="EJ16">
        <f t="shared" si="104"/>
        <v>5.8132469164161646</v>
      </c>
      <c r="EK16">
        <f t="shared" si="105"/>
        <v>120665</v>
      </c>
      <c r="EL16">
        <f t="shared" si="105"/>
        <v>3.3519954274743302E-2</v>
      </c>
      <c r="EM16">
        <f t="shared" si="106"/>
        <v>5.5948695882799235</v>
      </c>
      <c r="EN16">
        <f t="shared" si="107"/>
        <v>110391</v>
      </c>
      <c r="EO16">
        <f t="shared" si="107"/>
        <v>2.9759021958586818E-2</v>
      </c>
      <c r="EP16">
        <f t="shared" si="108"/>
        <v>5.041278835588848</v>
      </c>
      <c r="EQ16">
        <f t="shared" si="109"/>
        <v>134763.94872760959</v>
      </c>
      <c r="ER16">
        <f t="shared" si="109"/>
        <v>3.5979877923022319E-2</v>
      </c>
      <c r="ES16">
        <f t="shared" si="110"/>
        <v>7.159512142554286</v>
      </c>
      <c r="ET16">
        <f t="shared" si="111"/>
        <v>102091</v>
      </c>
      <c r="EU16">
        <f t="shared" si="111"/>
        <v>2.8360217559879219E-2</v>
      </c>
      <c r="EV16">
        <f t="shared" si="112"/>
        <v>7.6503547125019278</v>
      </c>
      <c r="EW16">
        <f t="shared" si="113"/>
        <v>93014</v>
      </c>
      <c r="EX16">
        <f t="shared" si="113"/>
        <v>2.5074559234502858E-2</v>
      </c>
      <c r="EY16">
        <f t="shared" si="114"/>
        <v>6.7890110483648094</v>
      </c>
      <c r="EZ16">
        <f t="shared" si="115"/>
        <v>-559581.66781260073</v>
      </c>
      <c r="FA16">
        <f t="shared" si="115"/>
        <v>-0.14939960045659895</v>
      </c>
      <c r="FB16">
        <f t="shared" si="116"/>
        <v>-1.6984687702654853</v>
      </c>
      <c r="FC16">
        <f t="shared" si="117"/>
        <v>-690834</v>
      </c>
      <c r="FD16">
        <f t="shared" si="117"/>
        <v>-0.19190920392357214</v>
      </c>
      <c r="FE16">
        <f t="shared" si="118"/>
        <v>-3.0209689442797085</v>
      </c>
      <c r="FF16">
        <f t="shared" si="119"/>
        <v>-540203</v>
      </c>
      <c r="FG16">
        <f t="shared" si="119"/>
        <v>-0.14562702520218629</v>
      </c>
      <c r="FH16">
        <f t="shared" si="120"/>
        <v>-2.2846757893041656</v>
      </c>
      <c r="FI16">
        <f t="shared" si="121"/>
        <v>-598766.41985962167</v>
      </c>
      <c r="FJ16">
        <f t="shared" si="121"/>
        <v>-0.15986131969536466</v>
      </c>
      <c r="FK16">
        <f t="shared" si="122"/>
        <v>-1.8807681800030034</v>
      </c>
      <c r="FL16">
        <f t="shared" si="123"/>
        <v>-709408</v>
      </c>
      <c r="FM16">
        <f t="shared" si="123"/>
        <v>-0.19706894063843627</v>
      </c>
      <c r="FN16">
        <f t="shared" si="124"/>
        <v>-3.2178953242339778</v>
      </c>
      <c r="FO16">
        <f t="shared" si="125"/>
        <v>-557580</v>
      </c>
      <c r="FP16">
        <f t="shared" si="125"/>
        <v>-0.15031148792627036</v>
      </c>
      <c r="FQ16">
        <f t="shared" si="126"/>
        <v>-2.442853212946948</v>
      </c>
    </row>
    <row r="17" spans="1:173" x14ac:dyDescent="0.3">
      <c r="A17" t="s">
        <v>11</v>
      </c>
      <c r="B17" s="21">
        <v>2902307.33003566</v>
      </c>
      <c r="C17" s="21">
        <v>295852513.116225</v>
      </c>
      <c r="D17">
        <v>291727468</v>
      </c>
      <c r="E17">
        <v>299797600</v>
      </c>
      <c r="F17" s="5">
        <v>22768</v>
      </c>
      <c r="G17">
        <f t="shared" si="127"/>
        <v>27549.279999999999</v>
      </c>
      <c r="H17">
        <f t="shared" si="128"/>
        <v>0.94921994355647754</v>
      </c>
      <c r="I17">
        <v>43248</v>
      </c>
      <c r="J17">
        <f t="shared" si="129"/>
        <v>52330.080000000002</v>
      </c>
      <c r="K17">
        <f t="shared" si="82"/>
        <v>1.8030509539235129</v>
      </c>
      <c r="L17">
        <f t="shared" si="43"/>
        <v>20480</v>
      </c>
      <c r="M17">
        <f t="shared" si="43"/>
        <v>24780.800000000003</v>
      </c>
      <c r="N17">
        <f t="shared" si="43"/>
        <v>0.85383101036703535</v>
      </c>
      <c r="O17">
        <v>157069</v>
      </c>
      <c r="P17">
        <f t="shared" si="130"/>
        <v>190053.49</v>
      </c>
      <c r="Q17">
        <f t="shared" si="83"/>
        <v>6.5483585433271418</v>
      </c>
      <c r="R17">
        <f t="shared" si="45"/>
        <v>134301</v>
      </c>
      <c r="S17">
        <f t="shared" si="45"/>
        <v>162504.21</v>
      </c>
      <c r="T17">
        <f t="shared" si="45"/>
        <v>5.5991385997706642</v>
      </c>
      <c r="U17">
        <v>6138227.5315483902</v>
      </c>
      <c r="V17">
        <f t="shared" si="84"/>
        <v>2.0747593004684064</v>
      </c>
      <c r="W17">
        <v>4179757</v>
      </c>
      <c r="X17">
        <f t="shared" si="56"/>
        <v>1.432760867070632</v>
      </c>
      <c r="Y17">
        <v>4476185</v>
      </c>
      <c r="Z17">
        <f t="shared" si="57"/>
        <v>1.4930689905456214</v>
      </c>
      <c r="AA17" s="21">
        <v>9454949.3881685305</v>
      </c>
      <c r="AB17">
        <f t="shared" si="85"/>
        <v>3.1958320342048858</v>
      </c>
      <c r="AC17">
        <v>6574457</v>
      </c>
      <c r="AD17">
        <f t="shared" si="59"/>
        <v>2.2536297473366478</v>
      </c>
      <c r="AE17">
        <v>6860620</v>
      </c>
      <c r="AF17">
        <f t="shared" si="60"/>
        <v>2.288417252172799</v>
      </c>
      <c r="AG17">
        <f t="shared" si="61"/>
        <v>3316721.8566201404</v>
      </c>
      <c r="AH17">
        <f t="shared" si="61"/>
        <v>1.1210727337364794</v>
      </c>
      <c r="AI17">
        <f t="shared" si="61"/>
        <v>2394700</v>
      </c>
      <c r="AJ17">
        <f t="shared" si="61"/>
        <v>0.82086888026601579</v>
      </c>
      <c r="AK17">
        <f t="shared" si="61"/>
        <v>2384435</v>
      </c>
      <c r="AL17">
        <f t="shared" si="61"/>
        <v>0.79534826162717764</v>
      </c>
      <c r="AM17" s="21">
        <v>33708090.063699499</v>
      </c>
      <c r="AN17">
        <f t="shared" si="86"/>
        <v>11.393545286687273</v>
      </c>
      <c r="AO17">
        <v>23404245</v>
      </c>
      <c r="AP17">
        <f t="shared" si="63"/>
        <v>8.0226401581081142</v>
      </c>
      <c r="AQ17">
        <v>23857533</v>
      </c>
      <c r="AR17">
        <f t="shared" si="64"/>
        <v>7.957879916316875</v>
      </c>
      <c r="AS17">
        <f t="shared" si="65"/>
        <v>27569862.53215111</v>
      </c>
      <c r="AT17">
        <f t="shared" si="65"/>
        <v>9.3187859862188667</v>
      </c>
      <c r="AU17">
        <f t="shared" si="65"/>
        <v>19224488</v>
      </c>
      <c r="AV17">
        <f t="shared" si="65"/>
        <v>6.5898792910374819</v>
      </c>
      <c r="AW17">
        <f t="shared" si="65"/>
        <v>19381348</v>
      </c>
      <c r="AX17">
        <f t="shared" si="65"/>
        <v>6.4648109257712534</v>
      </c>
      <c r="AZ17" t="s">
        <v>11</v>
      </c>
      <c r="BA17" s="21">
        <v>2902307.33003566</v>
      </c>
      <c r="BB17" s="21">
        <v>295852513.116225</v>
      </c>
      <c r="BC17">
        <v>291727468</v>
      </c>
      <c r="BD17">
        <v>299797600</v>
      </c>
      <c r="BE17">
        <v>25037</v>
      </c>
      <c r="BF17">
        <f t="shared" si="131"/>
        <v>30294.77</v>
      </c>
      <c r="BG17">
        <f t="shared" si="87"/>
        <v>1.0438167483671612</v>
      </c>
      <c r="BH17">
        <v>44475</v>
      </c>
      <c r="BI17">
        <f t="shared" si="132"/>
        <v>53814.75</v>
      </c>
      <c r="BJ17">
        <f t="shared" si="88"/>
        <v>1.8542057708043891</v>
      </c>
      <c r="BK17">
        <f t="shared" si="48"/>
        <v>19438</v>
      </c>
      <c r="BL17">
        <f t="shared" si="48"/>
        <v>23519.98</v>
      </c>
      <c r="BM17">
        <f t="shared" si="48"/>
        <v>0.81038902243722788</v>
      </c>
      <c r="BN17">
        <v>153712</v>
      </c>
      <c r="BO17">
        <f t="shared" si="133"/>
        <v>185991.52</v>
      </c>
      <c r="BP17">
        <f t="shared" si="89"/>
        <v>6.4084019660907083</v>
      </c>
      <c r="BQ17">
        <f t="shared" si="50"/>
        <v>128675</v>
      </c>
      <c r="BR17">
        <f t="shared" si="50"/>
        <v>155696.75</v>
      </c>
      <c r="BS17">
        <f t="shared" si="50"/>
        <v>5.3645852177235476</v>
      </c>
      <c r="BT17" s="21">
        <v>6535640.9201085698</v>
      </c>
      <c r="BU17">
        <f t="shared" si="90"/>
        <v>2.2090875116349129</v>
      </c>
      <c r="BV17">
        <v>4574286</v>
      </c>
      <c r="BW17">
        <f t="shared" si="67"/>
        <v>1.5679997606533231</v>
      </c>
      <c r="BX17">
        <v>4764400</v>
      </c>
      <c r="BY17">
        <f t="shared" si="68"/>
        <v>1.5892055173223536</v>
      </c>
      <c r="BZ17" s="21">
        <v>9737340.52541692</v>
      </c>
      <c r="CA17">
        <f t="shared" si="91"/>
        <v>3.2912820049602312</v>
      </c>
      <c r="CB17">
        <v>6814592</v>
      </c>
      <c r="CC17">
        <f t="shared" si="70"/>
        <v>2.3359445878438847</v>
      </c>
      <c r="CD17">
        <v>7047860</v>
      </c>
      <c r="CE17">
        <f t="shared" si="71"/>
        <v>2.3508727221298638</v>
      </c>
      <c r="CF17">
        <f t="shared" si="72"/>
        <v>3201699.6053083502</v>
      </c>
      <c r="CG17">
        <f t="shared" si="72"/>
        <v>1.0821944933253183</v>
      </c>
      <c r="CH17">
        <f t="shared" si="72"/>
        <v>2240306</v>
      </c>
      <c r="CI17">
        <f t="shared" si="72"/>
        <v>0.76794482719056156</v>
      </c>
      <c r="CJ17">
        <f t="shared" si="72"/>
        <v>2283460</v>
      </c>
      <c r="CK17">
        <f t="shared" si="72"/>
        <v>0.76166720480751016</v>
      </c>
      <c r="CL17" s="21">
        <v>33137239.678617999</v>
      </c>
      <c r="CM17">
        <f t="shared" si="92"/>
        <v>11.200594285842726</v>
      </c>
      <c r="CN17">
        <v>22931312</v>
      </c>
      <c r="CO17">
        <f t="shared" si="74"/>
        <v>7.8605254956657014</v>
      </c>
      <c r="CP17">
        <v>23418354</v>
      </c>
      <c r="CQ17">
        <f t="shared" si="75"/>
        <v>7.8113880831601046</v>
      </c>
      <c r="CR17">
        <f t="shared" si="76"/>
        <v>26601598.758509427</v>
      </c>
      <c r="CS17">
        <f t="shared" si="76"/>
        <v>8.9915067742078136</v>
      </c>
      <c r="CT17">
        <f t="shared" si="76"/>
        <v>18357026</v>
      </c>
      <c r="CU17">
        <f t="shared" si="76"/>
        <v>6.2925257350123784</v>
      </c>
      <c r="CV17">
        <f t="shared" si="76"/>
        <v>18653954</v>
      </c>
      <c r="CW17">
        <f t="shared" si="76"/>
        <v>6.222182565837751</v>
      </c>
      <c r="CZ17" t="s">
        <v>11</v>
      </c>
      <c r="DA17" s="21">
        <v>2902307.33003566</v>
      </c>
      <c r="DB17" s="21">
        <v>295852513.116225</v>
      </c>
      <c r="DC17">
        <v>291727468</v>
      </c>
      <c r="DD17">
        <v>299797600</v>
      </c>
      <c r="DE17">
        <f t="shared" si="93"/>
        <v>2269</v>
      </c>
      <c r="DF17">
        <f t="shared" si="93"/>
        <v>2745.4900000000016</v>
      </c>
      <c r="DG17">
        <f t="shared" si="93"/>
        <v>9.4596804810683666E-2</v>
      </c>
      <c r="DH17">
        <f t="shared" si="94"/>
        <v>9.0625873706913698</v>
      </c>
      <c r="DI17">
        <f t="shared" si="95"/>
        <v>1227</v>
      </c>
      <c r="DJ17">
        <f t="shared" si="95"/>
        <v>1484.6699999999983</v>
      </c>
      <c r="DK17">
        <f t="shared" si="95"/>
        <v>5.1154816880876197E-2</v>
      </c>
      <c r="DL17">
        <f t="shared" si="96"/>
        <v>2.7588532883642292</v>
      </c>
      <c r="DM17">
        <f t="shared" si="97"/>
        <v>-1042</v>
      </c>
      <c r="DN17">
        <f t="shared" si="97"/>
        <v>-1260.8200000000033</v>
      </c>
      <c r="DO17">
        <f t="shared" si="97"/>
        <v>-4.3441987929807468E-2</v>
      </c>
      <c r="DP17">
        <f t="shared" si="98"/>
        <v>-5.3606338100628026</v>
      </c>
      <c r="DQ17">
        <f t="shared" si="99"/>
        <v>-3357</v>
      </c>
      <c r="DR17">
        <f t="shared" si="99"/>
        <v>-4061.9700000000012</v>
      </c>
      <c r="DS17">
        <f t="shared" si="99"/>
        <v>-0.13995657723643351</v>
      </c>
      <c r="DT17">
        <f t="shared" si="100"/>
        <v>-2.1839544082440052</v>
      </c>
      <c r="DU17">
        <f t="shared" si="101"/>
        <v>-5626</v>
      </c>
      <c r="DV17">
        <f t="shared" si="101"/>
        <v>-6807.4599999999919</v>
      </c>
      <c r="DW17">
        <f t="shared" si="101"/>
        <v>-0.23455338204711662</v>
      </c>
      <c r="DX17">
        <f t="shared" si="102"/>
        <v>-4.3722556829220975</v>
      </c>
      <c r="DY17">
        <f t="shared" si="51"/>
        <v>397413.38856017962</v>
      </c>
      <c r="DZ17">
        <f t="shared" si="51"/>
        <v>0.13432821116650651</v>
      </c>
      <c r="EA17">
        <f t="shared" si="77"/>
        <v>6.08071026878841</v>
      </c>
      <c r="EB17">
        <f t="shared" si="52"/>
        <v>394529</v>
      </c>
      <c r="EC17">
        <f t="shared" si="52"/>
        <v>0.13523889358269114</v>
      </c>
      <c r="ED17">
        <f t="shared" si="78"/>
        <v>8.6249307542204257</v>
      </c>
      <c r="EE17">
        <f t="shared" si="53"/>
        <v>288215</v>
      </c>
      <c r="EF17">
        <f t="shared" si="53"/>
        <v>9.6136526776732234E-2</v>
      </c>
      <c r="EG17">
        <f t="shared" si="79"/>
        <v>6.049345143145004</v>
      </c>
      <c r="EH17">
        <f t="shared" si="103"/>
        <v>282391.13724838942</v>
      </c>
      <c r="EI17">
        <f t="shared" si="103"/>
        <v>9.5449970755345337E-2</v>
      </c>
      <c r="EJ17">
        <f t="shared" si="104"/>
        <v>2.9000848487456992</v>
      </c>
      <c r="EK17">
        <f t="shared" si="105"/>
        <v>240135</v>
      </c>
      <c r="EL17">
        <f t="shared" si="105"/>
        <v>8.2314840507236919E-2</v>
      </c>
      <c r="EM17">
        <f t="shared" si="106"/>
        <v>3.5238353227896932</v>
      </c>
      <c r="EN17">
        <f t="shared" si="107"/>
        <v>187240</v>
      </c>
      <c r="EO17">
        <f t="shared" si="107"/>
        <v>6.2455469957064746E-2</v>
      </c>
      <c r="EP17">
        <f t="shared" si="108"/>
        <v>2.6566929536057913</v>
      </c>
      <c r="EQ17">
        <f t="shared" si="109"/>
        <v>-115022.2513117902</v>
      </c>
      <c r="ER17">
        <f t="shared" si="109"/>
        <v>-3.8878240411161169E-2</v>
      </c>
      <c r="ES17">
        <f t="shared" si="110"/>
        <v>-3.5925372611810169</v>
      </c>
      <c r="ET17">
        <f t="shared" si="111"/>
        <v>-154394</v>
      </c>
      <c r="EU17">
        <f t="shared" si="111"/>
        <v>-5.2924053075454225E-2</v>
      </c>
      <c r="EV17">
        <f t="shared" si="112"/>
        <v>-6.8916478373935828</v>
      </c>
      <c r="EW17">
        <f t="shared" si="113"/>
        <v>-100975</v>
      </c>
      <c r="EX17">
        <f t="shared" si="113"/>
        <v>-3.3681056819667488E-2</v>
      </c>
      <c r="EY17">
        <f t="shared" si="114"/>
        <v>-4.4220174647245605</v>
      </c>
      <c r="EZ17">
        <f t="shared" si="115"/>
        <v>-570850.38508149981</v>
      </c>
      <c r="FA17">
        <f t="shared" si="115"/>
        <v>-0.19295100084454653</v>
      </c>
      <c r="FB17">
        <f t="shared" si="116"/>
        <v>-1.7226853854391619</v>
      </c>
      <c r="FC17">
        <f t="shared" si="117"/>
        <v>-472933</v>
      </c>
      <c r="FD17">
        <f t="shared" si="117"/>
        <v>-0.16211466244241279</v>
      </c>
      <c r="FE17">
        <f t="shared" si="118"/>
        <v>-2.0623896268996638</v>
      </c>
      <c r="FF17">
        <f t="shared" si="119"/>
        <v>-439179</v>
      </c>
      <c r="FG17">
        <f t="shared" si="119"/>
        <v>-0.14649183315677039</v>
      </c>
      <c r="FH17">
        <f t="shared" si="120"/>
        <v>-1.8753623760235323</v>
      </c>
      <c r="FI17">
        <f t="shared" si="121"/>
        <v>-968263.77364168316</v>
      </c>
      <c r="FJ17">
        <f t="shared" si="121"/>
        <v>-0.32727921201105303</v>
      </c>
      <c r="FK17">
        <f t="shared" si="122"/>
        <v>-3.6398706048896639</v>
      </c>
      <c r="FL17">
        <f t="shared" si="123"/>
        <v>-867462</v>
      </c>
      <c r="FM17">
        <f t="shared" si="123"/>
        <v>-0.29735355602510349</v>
      </c>
      <c r="FN17">
        <f t="shared" si="124"/>
        <v>-4.7255040113795985</v>
      </c>
      <c r="FO17">
        <f t="shared" si="125"/>
        <v>-727394</v>
      </c>
      <c r="FP17">
        <f t="shared" si="125"/>
        <v>-0.2426283599335024</v>
      </c>
      <c r="FQ17">
        <f t="shared" si="126"/>
        <v>-3.8994092083640921</v>
      </c>
    </row>
    <row r="18" spans="1:173" x14ac:dyDescent="0.3">
      <c r="A18" t="s">
        <v>12</v>
      </c>
      <c r="B18" s="21">
        <v>4436530.0565749798</v>
      </c>
      <c r="C18" s="21">
        <v>666860060.46236205</v>
      </c>
      <c r="D18">
        <v>643369250</v>
      </c>
      <c r="E18">
        <v>670926208</v>
      </c>
      <c r="F18" s="5">
        <v>17030</v>
      </c>
      <c r="G18">
        <f t="shared" si="127"/>
        <v>20606.3</v>
      </c>
      <c r="H18">
        <f t="shared" si="128"/>
        <v>0.46446884698687585</v>
      </c>
      <c r="I18">
        <v>76384</v>
      </c>
      <c r="J18">
        <f t="shared" si="129"/>
        <v>92424.639999999999</v>
      </c>
      <c r="K18">
        <f t="shared" si="82"/>
        <v>2.0832641461095434</v>
      </c>
      <c r="L18">
        <f t="shared" si="43"/>
        <v>59354</v>
      </c>
      <c r="M18">
        <f t="shared" si="43"/>
        <v>71818.34</v>
      </c>
      <c r="N18">
        <f t="shared" si="43"/>
        <v>1.6187952991226675</v>
      </c>
      <c r="O18">
        <v>523017</v>
      </c>
      <c r="P18">
        <f t="shared" si="130"/>
        <v>632850.56999999995</v>
      </c>
      <c r="Q18">
        <f t="shared" si="83"/>
        <v>14.26453922164033</v>
      </c>
      <c r="R18">
        <f t="shared" si="45"/>
        <v>505987</v>
      </c>
      <c r="S18">
        <f t="shared" si="45"/>
        <v>612244.2699999999</v>
      </c>
      <c r="T18">
        <f t="shared" si="45"/>
        <v>13.800070374653455</v>
      </c>
      <c r="U18">
        <v>6958673.7353728497</v>
      </c>
      <c r="V18">
        <f t="shared" si="84"/>
        <v>1.0434983511455327</v>
      </c>
      <c r="W18">
        <v>4647760</v>
      </c>
      <c r="X18">
        <f t="shared" si="56"/>
        <v>0.7224094095264888</v>
      </c>
      <c r="Y18">
        <v>5060423</v>
      </c>
      <c r="Z18">
        <f t="shared" si="57"/>
        <v>0.75424434753933478</v>
      </c>
      <c r="AA18" s="21">
        <v>38669261.542521998</v>
      </c>
      <c r="AB18">
        <f t="shared" si="85"/>
        <v>5.7987070804196881</v>
      </c>
      <c r="AC18">
        <v>25761696</v>
      </c>
      <c r="AD18">
        <f t="shared" si="59"/>
        <v>4.0041851549479555</v>
      </c>
      <c r="AE18">
        <v>26454364</v>
      </c>
      <c r="AF18">
        <f t="shared" si="60"/>
        <v>3.9429617869391684</v>
      </c>
      <c r="AG18">
        <f t="shared" si="61"/>
        <v>31710587.807149149</v>
      </c>
      <c r="AH18">
        <f t="shared" si="61"/>
        <v>4.7552087292741554</v>
      </c>
      <c r="AI18">
        <f t="shared" si="61"/>
        <v>21113936</v>
      </c>
      <c r="AJ18">
        <f t="shared" si="61"/>
        <v>3.2817757454214664</v>
      </c>
      <c r="AK18">
        <f t="shared" si="61"/>
        <v>21393941</v>
      </c>
      <c r="AL18">
        <f t="shared" si="61"/>
        <v>3.1887174393998334</v>
      </c>
      <c r="AM18" s="21">
        <v>213884864.64641899</v>
      </c>
      <c r="AN18">
        <f t="shared" si="86"/>
        <v>32.073425494716787</v>
      </c>
      <c r="AO18">
        <v>153901782</v>
      </c>
      <c r="AP18">
        <f t="shared" si="63"/>
        <v>23.921221289329573</v>
      </c>
      <c r="AQ18">
        <v>153710303</v>
      </c>
      <c r="AR18">
        <f t="shared" si="64"/>
        <v>22.910165256206536</v>
      </c>
      <c r="AS18">
        <f t="shared" si="65"/>
        <v>206926190.91104615</v>
      </c>
      <c r="AT18">
        <f t="shared" si="65"/>
        <v>31.029927143571253</v>
      </c>
      <c r="AU18">
        <f t="shared" si="65"/>
        <v>149254022</v>
      </c>
      <c r="AV18">
        <f t="shared" si="65"/>
        <v>23.198811879803085</v>
      </c>
      <c r="AW18">
        <f t="shared" si="65"/>
        <v>148649880</v>
      </c>
      <c r="AX18">
        <f t="shared" si="65"/>
        <v>22.155920908667202</v>
      </c>
      <c r="AZ18" t="s">
        <v>12</v>
      </c>
      <c r="BA18" s="21">
        <v>4436530.0565749798</v>
      </c>
      <c r="BB18" s="21">
        <v>666860060.46236205</v>
      </c>
      <c r="BC18">
        <v>643369250</v>
      </c>
      <c r="BD18">
        <v>670926208</v>
      </c>
      <c r="BE18">
        <v>7780</v>
      </c>
      <c r="BF18">
        <f t="shared" si="131"/>
        <v>9413.7999999999993</v>
      </c>
      <c r="BG18">
        <f t="shared" si="87"/>
        <v>0.21218835170627681</v>
      </c>
      <c r="BH18">
        <v>82896</v>
      </c>
      <c r="BI18">
        <f t="shared" si="132"/>
        <v>100304.16</v>
      </c>
      <c r="BJ18">
        <f t="shared" si="88"/>
        <v>2.2608696147870853</v>
      </c>
      <c r="BK18">
        <f t="shared" si="48"/>
        <v>75116</v>
      </c>
      <c r="BL18">
        <f t="shared" si="48"/>
        <v>90890.36</v>
      </c>
      <c r="BM18">
        <f t="shared" si="48"/>
        <v>2.0486812630808084</v>
      </c>
      <c r="BN18">
        <v>514789</v>
      </c>
      <c r="BO18">
        <f t="shared" si="133"/>
        <v>622894.68999999994</v>
      </c>
      <c r="BP18">
        <f t="shared" si="89"/>
        <v>14.040132311892355</v>
      </c>
      <c r="BQ18">
        <f t="shared" si="50"/>
        <v>507009</v>
      </c>
      <c r="BR18">
        <f t="shared" si="50"/>
        <v>613480.8899999999</v>
      </c>
      <c r="BS18">
        <f t="shared" si="50"/>
        <v>13.827943960186079</v>
      </c>
      <c r="BT18" s="21">
        <v>4952467.2599321296</v>
      </c>
      <c r="BU18">
        <f t="shared" si="90"/>
        <v>0.74265465178681966</v>
      </c>
      <c r="BV18">
        <v>3502742</v>
      </c>
      <c r="BW18">
        <f t="shared" si="67"/>
        <v>0.54443727299680555</v>
      </c>
      <c r="BX18">
        <v>3446836</v>
      </c>
      <c r="BY18">
        <f t="shared" si="68"/>
        <v>0.51374293609350252</v>
      </c>
      <c r="BZ18" s="21">
        <v>44614011.801885702</v>
      </c>
      <c r="CA18">
        <f t="shared" si="91"/>
        <v>6.6901610168335663</v>
      </c>
      <c r="CB18">
        <v>29069468</v>
      </c>
      <c r="CC18">
        <f t="shared" si="70"/>
        <v>4.5183179022000193</v>
      </c>
      <c r="CD18">
        <v>29673249</v>
      </c>
      <c r="CE18">
        <f t="shared" si="71"/>
        <v>4.422729153546495</v>
      </c>
      <c r="CF18">
        <f t="shared" si="72"/>
        <v>39661544.541953571</v>
      </c>
      <c r="CG18">
        <f t="shared" si="72"/>
        <v>5.9475063650467463</v>
      </c>
      <c r="CH18">
        <f t="shared" si="72"/>
        <v>25566726</v>
      </c>
      <c r="CI18">
        <f t="shared" si="72"/>
        <v>3.9738806292032138</v>
      </c>
      <c r="CJ18">
        <f t="shared" si="72"/>
        <v>26226413</v>
      </c>
      <c r="CK18">
        <f t="shared" si="72"/>
        <v>3.9089862174529926</v>
      </c>
      <c r="CL18" s="21">
        <v>212195461.04873699</v>
      </c>
      <c r="CM18">
        <f t="shared" si="92"/>
        <v>31.820088445784712</v>
      </c>
      <c r="CN18">
        <v>152687986</v>
      </c>
      <c r="CO18">
        <f t="shared" si="74"/>
        <v>23.732558868798908</v>
      </c>
      <c r="CP18">
        <v>152172110</v>
      </c>
      <c r="CQ18">
        <f t="shared" si="75"/>
        <v>22.680901146136179</v>
      </c>
      <c r="CR18">
        <f t="shared" si="76"/>
        <v>207242993.78880486</v>
      </c>
      <c r="CS18">
        <f t="shared" si="76"/>
        <v>31.077433793997894</v>
      </c>
      <c r="CT18">
        <f t="shared" si="76"/>
        <v>149185244</v>
      </c>
      <c r="CU18">
        <f t="shared" si="76"/>
        <v>23.188121595802102</v>
      </c>
      <c r="CV18">
        <f t="shared" si="76"/>
        <v>148725274</v>
      </c>
      <c r="CW18">
        <f t="shared" si="76"/>
        <v>22.167158210042675</v>
      </c>
      <c r="CZ18" t="s">
        <v>12</v>
      </c>
      <c r="DA18" s="21">
        <v>4436530.0565749798</v>
      </c>
      <c r="DB18" s="21">
        <v>666860060.46236205</v>
      </c>
      <c r="DC18">
        <v>643369250</v>
      </c>
      <c r="DD18">
        <v>670926208</v>
      </c>
      <c r="DE18">
        <f t="shared" si="93"/>
        <v>-9250</v>
      </c>
      <c r="DF18">
        <f t="shared" si="93"/>
        <v>-11192.5</v>
      </c>
      <c r="DG18">
        <f t="shared" si="93"/>
        <v>-0.25228049528059904</v>
      </c>
      <c r="DH18">
        <f t="shared" si="94"/>
        <v>-118.89460154241644</v>
      </c>
      <c r="DI18">
        <f t="shared" si="95"/>
        <v>6512</v>
      </c>
      <c r="DJ18">
        <f t="shared" si="95"/>
        <v>7879.5200000000041</v>
      </c>
      <c r="DK18">
        <f t="shared" si="95"/>
        <v>0.1776054686775419</v>
      </c>
      <c r="DL18">
        <f t="shared" si="96"/>
        <v>7.8556263269639146</v>
      </c>
      <c r="DM18">
        <f t="shared" si="97"/>
        <v>15762</v>
      </c>
      <c r="DN18">
        <f t="shared" si="97"/>
        <v>19072.020000000004</v>
      </c>
      <c r="DO18">
        <f t="shared" si="97"/>
        <v>0.42988596395814094</v>
      </c>
      <c r="DP18">
        <f t="shared" si="98"/>
        <v>20.983545449704465</v>
      </c>
      <c r="DQ18">
        <f t="shared" si="99"/>
        <v>-8228</v>
      </c>
      <c r="DR18">
        <f t="shared" si="99"/>
        <v>-9955.8800000000047</v>
      </c>
      <c r="DS18">
        <f t="shared" si="99"/>
        <v>-0.22440690974797484</v>
      </c>
      <c r="DT18">
        <f t="shared" si="100"/>
        <v>-1.5983247505288563</v>
      </c>
      <c r="DU18">
        <f t="shared" si="101"/>
        <v>1022</v>
      </c>
      <c r="DV18">
        <f t="shared" si="101"/>
        <v>1236.6199999999953</v>
      </c>
      <c r="DW18">
        <f t="shared" si="101"/>
        <v>2.7873585532624645E-2</v>
      </c>
      <c r="DX18">
        <f t="shared" si="102"/>
        <v>0.20157433102765882</v>
      </c>
      <c r="DY18">
        <f t="shared" si="51"/>
        <v>-2006206.4754407201</v>
      </c>
      <c r="DZ18">
        <f t="shared" si="51"/>
        <v>-0.30084369935871302</v>
      </c>
      <c r="EA18">
        <f t="shared" si="77"/>
        <v>-40.509232472305413</v>
      </c>
      <c r="EB18">
        <f t="shared" si="52"/>
        <v>-1145018</v>
      </c>
      <c r="EC18">
        <f t="shared" si="52"/>
        <v>-0.17797213652968324</v>
      </c>
      <c r="ED18">
        <f t="shared" si="78"/>
        <v>-32.689190354299548</v>
      </c>
      <c r="EE18">
        <f t="shared" si="53"/>
        <v>-1613587</v>
      </c>
      <c r="EF18">
        <f t="shared" si="53"/>
        <v>-0.24050141144583226</v>
      </c>
      <c r="EG18">
        <f t="shared" si="79"/>
        <v>-46.813570474487335</v>
      </c>
      <c r="EH18">
        <f t="shared" si="103"/>
        <v>5944750.2593637034</v>
      </c>
      <c r="EI18">
        <f t="shared" si="103"/>
        <v>0.89145393641387827</v>
      </c>
      <c r="EJ18">
        <f t="shared" si="104"/>
        <v>13.324850241583587</v>
      </c>
      <c r="EK18">
        <f t="shared" si="105"/>
        <v>3307772</v>
      </c>
      <c r="EL18">
        <f t="shared" si="105"/>
        <v>0.51413274725206382</v>
      </c>
      <c r="EM18">
        <f t="shared" si="106"/>
        <v>11.37885289128786</v>
      </c>
      <c r="EN18">
        <f t="shared" si="107"/>
        <v>3218885</v>
      </c>
      <c r="EO18">
        <f t="shared" si="107"/>
        <v>0.47976736660732655</v>
      </c>
      <c r="EP18">
        <f t="shared" si="108"/>
        <v>10.847767293699436</v>
      </c>
      <c r="EQ18">
        <f t="shared" si="109"/>
        <v>7950956.7348044217</v>
      </c>
      <c r="ER18">
        <f t="shared" si="109"/>
        <v>1.192297635772591</v>
      </c>
      <c r="ES18">
        <f t="shared" si="110"/>
        <v>20.047017398412144</v>
      </c>
      <c r="ET18">
        <f t="shared" si="111"/>
        <v>4452790</v>
      </c>
      <c r="EU18">
        <f t="shared" si="111"/>
        <v>0.69210488378174739</v>
      </c>
      <c r="EV18">
        <f t="shared" si="112"/>
        <v>17.416348108083923</v>
      </c>
      <c r="EW18">
        <f t="shared" si="113"/>
        <v>4832472</v>
      </c>
      <c r="EX18">
        <f t="shared" si="113"/>
        <v>0.72026877805315914</v>
      </c>
      <c r="EY18">
        <f t="shared" si="114"/>
        <v>18.425973845527395</v>
      </c>
      <c r="EZ18">
        <f t="shared" si="115"/>
        <v>-1689403.5976819992</v>
      </c>
      <c r="FA18">
        <f t="shared" si="115"/>
        <v>-0.25333704893207454</v>
      </c>
      <c r="FB18">
        <f t="shared" si="116"/>
        <v>-0.79615444615659059</v>
      </c>
      <c r="FC18">
        <f t="shared" si="117"/>
        <v>-1213796</v>
      </c>
      <c r="FD18">
        <f t="shared" si="117"/>
        <v>-0.18866242053066529</v>
      </c>
      <c r="FE18">
        <f t="shared" si="118"/>
        <v>-0.79495187001810808</v>
      </c>
      <c r="FF18">
        <f t="shared" si="119"/>
        <v>-1538193</v>
      </c>
      <c r="FG18">
        <f t="shared" si="119"/>
        <v>-0.22926411007035696</v>
      </c>
      <c r="FH18">
        <f t="shared" si="120"/>
        <v>-1.0108245196836607</v>
      </c>
      <c r="FI18">
        <f t="shared" si="121"/>
        <v>316802.87775871158</v>
      </c>
      <c r="FJ18">
        <f t="shared" si="121"/>
        <v>4.7506650426640817E-2</v>
      </c>
      <c r="FK18">
        <f t="shared" si="122"/>
        <v>0.15286542235612763</v>
      </c>
      <c r="FL18">
        <f t="shared" si="123"/>
        <v>-68778</v>
      </c>
      <c r="FM18">
        <f t="shared" si="123"/>
        <v>-1.0690284000983041E-2</v>
      </c>
      <c r="FN18">
        <f t="shared" si="124"/>
        <v>-4.6102414793781202E-2</v>
      </c>
      <c r="FO18">
        <f t="shared" si="125"/>
        <v>75394</v>
      </c>
      <c r="FP18">
        <f t="shared" si="125"/>
        <v>1.1237301375473407E-2</v>
      </c>
      <c r="FQ18">
        <f t="shared" si="126"/>
        <v>5.0693468549263238E-2</v>
      </c>
    </row>
    <row r="19" spans="1:173" x14ac:dyDescent="0.3">
      <c r="A19" t="s">
        <v>13</v>
      </c>
      <c r="B19" s="21">
        <v>4113540.4337658901</v>
      </c>
      <c r="C19" s="21">
        <v>76074103.231335506</v>
      </c>
      <c r="D19">
        <v>73528888</v>
      </c>
      <c r="E19">
        <v>75288568</v>
      </c>
      <c r="F19" s="5">
        <v>1552</v>
      </c>
      <c r="G19">
        <f t="shared" si="127"/>
        <v>1877.92</v>
      </c>
      <c r="H19">
        <f t="shared" si="128"/>
        <v>4.5652158529551394E-2</v>
      </c>
      <c r="I19">
        <v>7225</v>
      </c>
      <c r="J19">
        <f t="shared" si="129"/>
        <v>8742.25</v>
      </c>
      <c r="K19">
        <f t="shared" si="82"/>
        <v>0.21252374057732526</v>
      </c>
      <c r="L19">
        <f t="shared" si="43"/>
        <v>5673</v>
      </c>
      <c r="M19">
        <f t="shared" si="43"/>
        <v>6864.33</v>
      </c>
      <c r="N19">
        <f t="shared" si="43"/>
        <v>0.16687158204777386</v>
      </c>
      <c r="O19">
        <v>65758</v>
      </c>
      <c r="P19">
        <f t="shared" si="130"/>
        <v>79567.179999999993</v>
      </c>
      <c r="Q19">
        <f t="shared" si="83"/>
        <v>1.9342748972849484</v>
      </c>
      <c r="R19">
        <f t="shared" si="45"/>
        <v>64206</v>
      </c>
      <c r="S19">
        <f t="shared" si="45"/>
        <v>77689.259999999995</v>
      </c>
      <c r="T19">
        <f t="shared" si="45"/>
        <v>1.8886227387553971</v>
      </c>
      <c r="U19">
        <v>40444.018326747697</v>
      </c>
      <c r="V19">
        <f t="shared" si="84"/>
        <v>5.3163976450383579E-2</v>
      </c>
      <c r="W19">
        <v>20754</v>
      </c>
      <c r="X19">
        <f t="shared" si="56"/>
        <v>2.8225641056886377E-2</v>
      </c>
      <c r="Y19">
        <v>27072</v>
      </c>
      <c r="Z19">
        <f t="shared" si="57"/>
        <v>3.595765030356269E-2</v>
      </c>
      <c r="AA19" s="22">
        <v>240824.96875482899</v>
      </c>
      <c r="AB19">
        <f t="shared" si="85"/>
        <v>0.31656629329234254</v>
      </c>
      <c r="AC19">
        <v>88073</v>
      </c>
      <c r="AD19">
        <f t="shared" si="59"/>
        <v>0.11978013321784493</v>
      </c>
      <c r="AE19">
        <v>103796</v>
      </c>
      <c r="AF19">
        <f t="shared" si="60"/>
        <v>0.13786422395495687</v>
      </c>
      <c r="AG19">
        <f t="shared" si="61"/>
        <v>200380.9504280813</v>
      </c>
      <c r="AH19">
        <f t="shared" si="61"/>
        <v>0.26340231684195897</v>
      </c>
      <c r="AI19">
        <f t="shared" si="61"/>
        <v>67319</v>
      </c>
      <c r="AJ19">
        <f t="shared" si="61"/>
        <v>9.1554492160958553E-2</v>
      </c>
      <c r="AK19">
        <f t="shared" si="61"/>
        <v>76724</v>
      </c>
      <c r="AL19">
        <f t="shared" si="61"/>
        <v>0.10190657365139419</v>
      </c>
      <c r="AM19" s="21">
        <v>6141089.4211143702</v>
      </c>
      <c r="AN19">
        <f t="shared" si="86"/>
        <v>8.0725097769996559</v>
      </c>
      <c r="AO19">
        <v>3915535</v>
      </c>
      <c r="AP19">
        <f t="shared" si="63"/>
        <v>5.3251655322191196</v>
      </c>
      <c r="AQ19">
        <v>3986804</v>
      </c>
      <c r="AR19">
        <f t="shared" si="64"/>
        <v>5.2953643639496502</v>
      </c>
      <c r="AS19">
        <f t="shared" si="65"/>
        <v>6100645.4027876221</v>
      </c>
      <c r="AT19">
        <f t="shared" si="65"/>
        <v>8.0193458005492726</v>
      </c>
      <c r="AU19">
        <f t="shared" si="65"/>
        <v>3894781</v>
      </c>
      <c r="AV19">
        <f t="shared" si="65"/>
        <v>5.296939891162233</v>
      </c>
      <c r="AW19">
        <f t="shared" si="65"/>
        <v>3959732</v>
      </c>
      <c r="AX19">
        <f t="shared" si="65"/>
        <v>5.2594067136460874</v>
      </c>
      <c r="AZ19" t="s">
        <v>13</v>
      </c>
      <c r="BA19" s="21">
        <v>4113540.4337658901</v>
      </c>
      <c r="BB19" s="21">
        <v>76074103.231335506</v>
      </c>
      <c r="BC19">
        <v>73528888</v>
      </c>
      <c r="BD19">
        <v>75288568</v>
      </c>
      <c r="BE19">
        <v>1951</v>
      </c>
      <c r="BF19">
        <f t="shared" si="131"/>
        <v>2360.71</v>
      </c>
      <c r="BG19">
        <f t="shared" si="87"/>
        <v>5.7388763718527552E-2</v>
      </c>
      <c r="BH19">
        <v>6960</v>
      </c>
      <c r="BI19">
        <f t="shared" si="132"/>
        <v>8421.6</v>
      </c>
      <c r="BJ19">
        <f t="shared" si="88"/>
        <v>0.20472875216860675</v>
      </c>
      <c r="BK19">
        <f t="shared" si="48"/>
        <v>5009</v>
      </c>
      <c r="BL19">
        <f t="shared" si="48"/>
        <v>6060.89</v>
      </c>
      <c r="BM19">
        <f t="shared" si="48"/>
        <v>0.1473399884500792</v>
      </c>
      <c r="BN19">
        <v>64926</v>
      </c>
      <c r="BO19">
        <f t="shared" si="133"/>
        <v>78560.460000000006</v>
      </c>
      <c r="BP19">
        <f t="shared" si="89"/>
        <v>1.9098015751866326</v>
      </c>
      <c r="BQ19">
        <f t="shared" si="50"/>
        <v>62975</v>
      </c>
      <c r="BR19">
        <f t="shared" si="50"/>
        <v>76199.75</v>
      </c>
      <c r="BS19">
        <f t="shared" si="50"/>
        <v>1.8524128114681051</v>
      </c>
      <c r="BT19" s="21">
        <v>36102.713062237199</v>
      </c>
      <c r="BU19">
        <f t="shared" si="90"/>
        <v>4.7457296936451059E-2</v>
      </c>
      <c r="BV19">
        <v>18226</v>
      </c>
      <c r="BW19">
        <f t="shared" si="67"/>
        <v>2.4787536566580469E-2</v>
      </c>
      <c r="BX19">
        <v>19030</v>
      </c>
      <c r="BY19">
        <f t="shared" si="68"/>
        <v>2.5276081755200873E-2</v>
      </c>
      <c r="BZ19" s="22">
        <v>212639.596672977</v>
      </c>
      <c r="CA19">
        <f t="shared" si="91"/>
        <v>0.2795164026138518</v>
      </c>
      <c r="CB19">
        <v>98271</v>
      </c>
      <c r="CC19">
        <f t="shared" si="70"/>
        <v>0.13364951201220399</v>
      </c>
      <c r="CD19">
        <v>107368</v>
      </c>
      <c r="CE19">
        <f t="shared" si="71"/>
        <v>0.14260863614778807</v>
      </c>
      <c r="CF19">
        <f t="shared" si="72"/>
        <v>176536.88361073981</v>
      </c>
      <c r="CG19">
        <f t="shared" si="72"/>
        <v>0.23205910567740073</v>
      </c>
      <c r="CH19">
        <f t="shared" si="72"/>
        <v>80045</v>
      </c>
      <c r="CI19">
        <f t="shared" si="72"/>
        <v>0.10886197544562351</v>
      </c>
      <c r="CJ19">
        <f t="shared" si="72"/>
        <v>88338</v>
      </c>
      <c r="CK19">
        <f t="shared" si="72"/>
        <v>0.11733255439258719</v>
      </c>
      <c r="CL19" s="21">
        <v>6048863.23775433</v>
      </c>
      <c r="CM19">
        <f t="shared" si="92"/>
        <v>7.9512777421249403</v>
      </c>
      <c r="CN19">
        <v>3842343</v>
      </c>
      <c r="CO19">
        <f t="shared" si="74"/>
        <v>5.2256237031627624</v>
      </c>
      <c r="CP19">
        <v>3896616</v>
      </c>
      <c r="CQ19">
        <f t="shared" si="75"/>
        <v>5.1755745971951548</v>
      </c>
      <c r="CR19">
        <f t="shared" si="76"/>
        <v>6012760.524692093</v>
      </c>
      <c r="CS19">
        <f t="shared" si="76"/>
        <v>7.9038204451884893</v>
      </c>
      <c r="CT19">
        <f t="shared" si="76"/>
        <v>3824117</v>
      </c>
      <c r="CU19">
        <f t="shared" si="76"/>
        <v>5.200836166596182</v>
      </c>
      <c r="CV19">
        <f t="shared" si="76"/>
        <v>3877586</v>
      </c>
      <c r="CW19">
        <f t="shared" si="76"/>
        <v>5.1502985154399541</v>
      </c>
      <c r="CZ19" t="s">
        <v>13</v>
      </c>
      <c r="DA19" s="21">
        <v>4113540.4337658901</v>
      </c>
      <c r="DB19" s="21">
        <v>76074103.231335506</v>
      </c>
      <c r="DC19">
        <v>73528888</v>
      </c>
      <c r="DD19">
        <v>75288568</v>
      </c>
      <c r="DE19">
        <f t="shared" si="93"/>
        <v>399</v>
      </c>
      <c r="DF19">
        <f t="shared" si="93"/>
        <v>482.78999999999996</v>
      </c>
      <c r="DG19">
        <f t="shared" si="93"/>
        <v>1.1736605188976158E-2</v>
      </c>
      <c r="DH19">
        <f t="shared" si="94"/>
        <v>20.451050743208604</v>
      </c>
      <c r="DI19">
        <f t="shared" si="95"/>
        <v>-265</v>
      </c>
      <c r="DJ19">
        <f t="shared" si="95"/>
        <v>-320.64999999999964</v>
      </c>
      <c r="DK19">
        <f t="shared" si="95"/>
        <v>-7.7949884087185062E-3</v>
      </c>
      <c r="DL19">
        <f t="shared" si="96"/>
        <v>-3.807471264367817</v>
      </c>
      <c r="DM19">
        <f t="shared" si="97"/>
        <v>-664</v>
      </c>
      <c r="DN19">
        <f t="shared" si="97"/>
        <v>-803.4399999999996</v>
      </c>
      <c r="DO19">
        <f t="shared" si="97"/>
        <v>-1.9531593597694658E-2</v>
      </c>
      <c r="DP19">
        <f t="shared" si="98"/>
        <v>-13.256138949890191</v>
      </c>
      <c r="DQ19">
        <f t="shared" si="99"/>
        <v>-832</v>
      </c>
      <c r="DR19">
        <f t="shared" si="99"/>
        <v>-1006.7199999999866</v>
      </c>
      <c r="DS19">
        <f t="shared" si="99"/>
        <v>-2.4473322098315764E-2</v>
      </c>
      <c r="DT19">
        <f t="shared" si="100"/>
        <v>-1.2814588916612526</v>
      </c>
      <c r="DU19">
        <f t="shared" si="101"/>
        <v>-1231</v>
      </c>
      <c r="DV19">
        <f t="shared" si="101"/>
        <v>-1489.5099999999948</v>
      </c>
      <c r="DW19">
        <f t="shared" si="101"/>
        <v>-3.6209927287291999E-2</v>
      </c>
      <c r="DX19">
        <f t="shared" si="102"/>
        <v>-1.9547439460103011</v>
      </c>
      <c r="DY19">
        <f t="shared" si="51"/>
        <v>-4341.3052645104981</v>
      </c>
      <c r="DZ19">
        <f t="shared" si="51"/>
        <v>-5.7066795139325208E-3</v>
      </c>
      <c r="EA19">
        <f t="shared" si="77"/>
        <v>-12.024872637761479</v>
      </c>
      <c r="EB19">
        <f t="shared" si="52"/>
        <v>-2528</v>
      </c>
      <c r="EC19">
        <f t="shared" si="52"/>
        <v>-3.4381044903059078E-3</v>
      </c>
      <c r="ED19">
        <f t="shared" si="78"/>
        <v>-13.870295182706036</v>
      </c>
      <c r="EE19">
        <f t="shared" si="53"/>
        <v>-8042</v>
      </c>
      <c r="EF19">
        <f t="shared" si="53"/>
        <v>-1.0681568548361817E-2</v>
      </c>
      <c r="EG19">
        <f t="shared" si="79"/>
        <v>-42.259590120861787</v>
      </c>
      <c r="EH19">
        <f t="shared" si="103"/>
        <v>-28185.372081851994</v>
      </c>
      <c r="EI19">
        <f t="shared" si="103"/>
        <v>-3.7049890678490738E-2</v>
      </c>
      <c r="EJ19">
        <f t="shared" si="104"/>
        <v>-13.254996963335518</v>
      </c>
      <c r="EK19">
        <f t="shared" si="105"/>
        <v>10198</v>
      </c>
      <c r="EL19">
        <f t="shared" si="105"/>
        <v>1.3869378794359052E-2</v>
      </c>
      <c r="EM19">
        <f t="shared" si="106"/>
        <v>10.377425690183285</v>
      </c>
      <c r="EN19">
        <f t="shared" si="107"/>
        <v>3572</v>
      </c>
      <c r="EO19">
        <f t="shared" si="107"/>
        <v>4.7444121928311989E-3</v>
      </c>
      <c r="EP19">
        <f t="shared" si="108"/>
        <v>3.3268757916697789</v>
      </c>
      <c r="EQ19">
        <f t="shared" si="109"/>
        <v>-23844.066817341489</v>
      </c>
      <c r="ER19">
        <f t="shared" si="109"/>
        <v>-3.1343211164558238E-2</v>
      </c>
      <c r="ES19">
        <f t="shared" si="110"/>
        <v>-13.506563801090534</v>
      </c>
      <c r="ET19">
        <f t="shared" si="111"/>
        <v>12726</v>
      </c>
      <c r="EU19">
        <f t="shared" si="111"/>
        <v>1.7307483284664957E-2</v>
      </c>
      <c r="EV19">
        <f t="shared" si="112"/>
        <v>15.898557061652841</v>
      </c>
      <c r="EW19">
        <f t="shared" si="113"/>
        <v>11614</v>
      </c>
      <c r="EX19">
        <f t="shared" si="113"/>
        <v>1.5425980741193002E-2</v>
      </c>
      <c r="EY19">
        <f t="shared" si="114"/>
        <v>13.147229957662612</v>
      </c>
      <c r="EZ19">
        <f t="shared" si="115"/>
        <v>-92226.183360040188</v>
      </c>
      <c r="FA19">
        <f t="shared" si="115"/>
        <v>-0.12123203487471557</v>
      </c>
      <c r="FB19">
        <f t="shared" si="116"/>
        <v>-1.5246862052427426</v>
      </c>
      <c r="FC19">
        <f t="shared" si="117"/>
        <v>-73192</v>
      </c>
      <c r="FD19">
        <f t="shared" si="117"/>
        <v>-9.9541829056357223E-2</v>
      </c>
      <c r="FE19">
        <f t="shared" si="118"/>
        <v>-1.9048793925997849</v>
      </c>
      <c r="FF19">
        <f t="shared" si="119"/>
        <v>-90188</v>
      </c>
      <c r="FG19">
        <f t="shared" si="119"/>
        <v>-0.11978976675449537</v>
      </c>
      <c r="FH19">
        <f t="shared" si="120"/>
        <v>-2.3145211126782734</v>
      </c>
      <c r="FI19">
        <f t="shared" si="121"/>
        <v>-87884.878095529042</v>
      </c>
      <c r="FJ19">
        <f t="shared" si="121"/>
        <v>-0.11552535536078334</v>
      </c>
      <c r="FK19">
        <f t="shared" si="122"/>
        <v>-1.4616394206058954</v>
      </c>
      <c r="FL19">
        <f t="shared" si="123"/>
        <v>-70664</v>
      </c>
      <c r="FM19">
        <f t="shared" si="123"/>
        <v>-9.6103724566050985E-2</v>
      </c>
      <c r="FN19">
        <f t="shared" si="124"/>
        <v>-1.8478514124960119</v>
      </c>
      <c r="FO19">
        <f t="shared" si="125"/>
        <v>-82146</v>
      </c>
      <c r="FP19">
        <f t="shared" si="125"/>
        <v>-0.10910819820613327</v>
      </c>
      <c r="FQ19">
        <f t="shared" si="126"/>
        <v>-2.118482994316552</v>
      </c>
    </row>
    <row r="20" spans="1:173" x14ac:dyDescent="0.3">
      <c r="A20" t="s">
        <v>14</v>
      </c>
      <c r="B20" s="21">
        <v>9465794.5463006794</v>
      </c>
      <c r="C20" s="21">
        <v>337827505.42260998</v>
      </c>
      <c r="D20">
        <v>322870507</v>
      </c>
      <c r="E20">
        <v>333045404</v>
      </c>
      <c r="F20" s="5">
        <v>12166</v>
      </c>
      <c r="G20">
        <f t="shared" si="127"/>
        <v>14720.86</v>
      </c>
      <c r="H20">
        <f t="shared" si="128"/>
        <v>0.15551636925981085</v>
      </c>
      <c r="I20">
        <v>58922</v>
      </c>
      <c r="J20">
        <f t="shared" si="129"/>
        <v>71295.62</v>
      </c>
      <c r="K20">
        <f t="shared" si="82"/>
        <v>0.75319213459860046</v>
      </c>
      <c r="L20">
        <f t="shared" si="43"/>
        <v>46756</v>
      </c>
      <c r="M20">
        <f t="shared" si="43"/>
        <v>56574.759999999995</v>
      </c>
      <c r="N20">
        <f t="shared" si="43"/>
        <v>0.59767576533878963</v>
      </c>
      <c r="O20">
        <v>314054</v>
      </c>
      <c r="P20">
        <f t="shared" si="130"/>
        <v>380005.34</v>
      </c>
      <c r="Q20">
        <f t="shared" si="83"/>
        <v>4.0145107538649212</v>
      </c>
      <c r="R20">
        <f t="shared" si="45"/>
        <v>301888</v>
      </c>
      <c r="S20">
        <f t="shared" si="45"/>
        <v>365284.48000000004</v>
      </c>
      <c r="T20">
        <f t="shared" si="45"/>
        <v>3.8589943846051105</v>
      </c>
      <c r="U20">
        <v>1050823.55407686</v>
      </c>
      <c r="V20">
        <f t="shared" si="84"/>
        <v>0.31105328524458592</v>
      </c>
      <c r="W20">
        <v>787590</v>
      </c>
      <c r="X20">
        <f t="shared" si="56"/>
        <v>0.24393370807324932</v>
      </c>
      <c r="Y20">
        <v>785702</v>
      </c>
      <c r="Z20">
        <f t="shared" si="57"/>
        <v>0.23591438001048051</v>
      </c>
      <c r="AA20" s="21">
        <v>2736529.9919162099</v>
      </c>
      <c r="AB20">
        <f t="shared" si="85"/>
        <v>0.81003765175748788</v>
      </c>
      <c r="AC20">
        <v>1972403</v>
      </c>
      <c r="AD20">
        <f t="shared" si="59"/>
        <v>0.6108959961462197</v>
      </c>
      <c r="AE20">
        <v>2011665</v>
      </c>
      <c r="AF20">
        <f t="shared" si="60"/>
        <v>0.60402124630430276</v>
      </c>
      <c r="AG20">
        <f t="shared" si="61"/>
        <v>1685706.43783935</v>
      </c>
      <c r="AH20">
        <f t="shared" si="61"/>
        <v>0.49898436651290196</v>
      </c>
      <c r="AI20">
        <f t="shared" si="61"/>
        <v>1184813</v>
      </c>
      <c r="AJ20">
        <f t="shared" si="61"/>
        <v>0.36696228807297038</v>
      </c>
      <c r="AK20">
        <f t="shared" si="61"/>
        <v>1225963</v>
      </c>
      <c r="AL20">
        <f t="shared" si="61"/>
        <v>0.36810686629382228</v>
      </c>
      <c r="AM20" s="21">
        <v>32746727.759852901</v>
      </c>
      <c r="AN20">
        <f t="shared" si="86"/>
        <v>9.6933278771626163</v>
      </c>
      <c r="AO20">
        <v>23002833</v>
      </c>
      <c r="AP20">
        <f t="shared" si="63"/>
        <v>7.1244763771501738</v>
      </c>
      <c r="AQ20">
        <v>23620281</v>
      </c>
      <c r="AR20">
        <f t="shared" si="64"/>
        <v>7.0922104662942589</v>
      </c>
      <c r="AS20">
        <f t="shared" si="65"/>
        <v>31695904.20577604</v>
      </c>
      <c r="AT20">
        <f t="shared" si="65"/>
        <v>9.3822745919180299</v>
      </c>
      <c r="AU20">
        <f t="shared" si="65"/>
        <v>22215243</v>
      </c>
      <c r="AV20">
        <f t="shared" si="65"/>
        <v>6.8805426690769247</v>
      </c>
      <c r="AW20">
        <f t="shared" si="65"/>
        <v>22834579</v>
      </c>
      <c r="AX20">
        <f t="shared" si="65"/>
        <v>6.8562960862837787</v>
      </c>
      <c r="AZ20" t="s">
        <v>14</v>
      </c>
      <c r="BA20" s="21">
        <v>9465794.5463006794</v>
      </c>
      <c r="BB20" s="21">
        <v>337827505.42260998</v>
      </c>
      <c r="BC20">
        <v>322870507</v>
      </c>
      <c r="BD20">
        <v>333045404</v>
      </c>
      <c r="BE20">
        <v>11193</v>
      </c>
      <c r="BF20">
        <f t="shared" si="131"/>
        <v>13543.53</v>
      </c>
      <c r="BG20">
        <f t="shared" si="87"/>
        <v>0.14307863892200087</v>
      </c>
      <c r="BH20">
        <v>54042</v>
      </c>
      <c r="BI20">
        <f t="shared" si="132"/>
        <v>65390.82</v>
      </c>
      <c r="BJ20">
        <f t="shared" si="88"/>
        <v>0.69081173989303779</v>
      </c>
      <c r="BK20">
        <f t="shared" si="48"/>
        <v>42849</v>
      </c>
      <c r="BL20">
        <f t="shared" si="48"/>
        <v>51847.29</v>
      </c>
      <c r="BM20">
        <f t="shared" si="48"/>
        <v>0.54773310097103689</v>
      </c>
      <c r="BN20">
        <v>308329</v>
      </c>
      <c r="BO20">
        <f t="shared" si="133"/>
        <v>373078.09</v>
      </c>
      <c r="BP20">
        <f t="shared" si="89"/>
        <v>3.941328835895793</v>
      </c>
      <c r="BQ20">
        <f t="shared" si="50"/>
        <v>297136</v>
      </c>
      <c r="BR20">
        <f t="shared" si="50"/>
        <v>359534.56</v>
      </c>
      <c r="BS20">
        <f t="shared" si="50"/>
        <v>3.7982501969737923</v>
      </c>
      <c r="BT20" s="21">
        <v>1067432.79126748</v>
      </c>
      <c r="BU20">
        <f t="shared" si="90"/>
        <v>0.31596976981852326</v>
      </c>
      <c r="BV20">
        <v>789419</v>
      </c>
      <c r="BW20">
        <f t="shared" si="67"/>
        <v>0.24450018904947549</v>
      </c>
      <c r="BX20">
        <v>785134</v>
      </c>
      <c r="BY20">
        <f t="shared" si="68"/>
        <v>0.23574383269375485</v>
      </c>
      <c r="BZ20" s="21">
        <v>2689808.2184600402</v>
      </c>
      <c r="CA20">
        <f t="shared" si="91"/>
        <v>0.79620758383636869</v>
      </c>
      <c r="CB20">
        <v>1954026</v>
      </c>
      <c r="CC20">
        <f t="shared" si="70"/>
        <v>0.60520424059667977</v>
      </c>
      <c r="CD20">
        <v>1980444</v>
      </c>
      <c r="CE20">
        <f t="shared" si="71"/>
        <v>0.59464684881224183</v>
      </c>
      <c r="CF20">
        <f t="shared" si="72"/>
        <v>1622375.4271925602</v>
      </c>
      <c r="CG20">
        <f t="shared" si="72"/>
        <v>0.48023781401784543</v>
      </c>
      <c r="CH20">
        <f t="shared" si="72"/>
        <v>1164607</v>
      </c>
      <c r="CI20">
        <f t="shared" si="72"/>
        <v>0.36070405154720431</v>
      </c>
      <c r="CJ20">
        <f t="shared" si="72"/>
        <v>1195310</v>
      </c>
      <c r="CK20">
        <f t="shared" si="72"/>
        <v>0.35890301611848696</v>
      </c>
      <c r="CL20" s="21">
        <v>32199926.4058148</v>
      </c>
      <c r="CM20">
        <f t="shared" si="92"/>
        <v>9.5314697261058878</v>
      </c>
      <c r="CN20">
        <v>22336099</v>
      </c>
      <c r="CO20">
        <f t="shared" si="74"/>
        <v>6.9179743939882385</v>
      </c>
      <c r="CP20">
        <v>23098208</v>
      </c>
      <c r="CQ20">
        <f t="shared" si="75"/>
        <v>6.9354531612152197</v>
      </c>
      <c r="CR20">
        <f t="shared" si="76"/>
        <v>31132493.61454732</v>
      </c>
      <c r="CS20">
        <f t="shared" si="76"/>
        <v>9.2154999562873652</v>
      </c>
      <c r="CT20">
        <f t="shared" si="76"/>
        <v>21546680</v>
      </c>
      <c r="CU20">
        <f t="shared" si="76"/>
        <v>6.6734742049387634</v>
      </c>
      <c r="CV20">
        <f t="shared" si="76"/>
        <v>22313074</v>
      </c>
      <c r="CW20">
        <f t="shared" si="76"/>
        <v>6.6997093285214646</v>
      </c>
      <c r="CZ20" t="s">
        <v>14</v>
      </c>
      <c r="DA20" s="21">
        <v>9465794.5463006794</v>
      </c>
      <c r="DB20" s="21">
        <v>337827505.42260998</v>
      </c>
      <c r="DC20">
        <v>322870507</v>
      </c>
      <c r="DD20">
        <v>333045404</v>
      </c>
      <c r="DE20">
        <f t="shared" si="93"/>
        <v>-973</v>
      </c>
      <c r="DF20">
        <f t="shared" si="93"/>
        <v>-1177.33</v>
      </c>
      <c r="DG20">
        <f t="shared" si="93"/>
        <v>-1.2437730337809982E-2</v>
      </c>
      <c r="DH20">
        <f t="shared" si="94"/>
        <v>-8.6929330831770031</v>
      </c>
      <c r="DI20">
        <f t="shared" si="95"/>
        <v>-4880</v>
      </c>
      <c r="DJ20">
        <f t="shared" si="95"/>
        <v>-5904.7999999999956</v>
      </c>
      <c r="DK20">
        <f t="shared" si="95"/>
        <v>-6.238039470556267E-2</v>
      </c>
      <c r="DL20">
        <f t="shared" si="96"/>
        <v>-9.0300136930535331</v>
      </c>
      <c r="DM20">
        <f t="shared" si="97"/>
        <v>-3907</v>
      </c>
      <c r="DN20">
        <f t="shared" si="97"/>
        <v>-4727.4699999999939</v>
      </c>
      <c r="DO20">
        <f t="shared" si="97"/>
        <v>-4.9942664367752743E-2</v>
      </c>
      <c r="DP20">
        <f t="shared" si="98"/>
        <v>-9.118065765828824</v>
      </c>
      <c r="DQ20">
        <f t="shared" si="99"/>
        <v>-5725</v>
      </c>
      <c r="DR20">
        <f t="shared" si="99"/>
        <v>-6927.25</v>
      </c>
      <c r="DS20">
        <f t="shared" si="99"/>
        <v>-7.3181917969128207E-2</v>
      </c>
      <c r="DT20">
        <f t="shared" si="100"/>
        <v>-1.8567828520833198</v>
      </c>
      <c r="DU20">
        <f t="shared" si="101"/>
        <v>-4752</v>
      </c>
      <c r="DV20">
        <f t="shared" si="101"/>
        <v>-5749.9200000000419</v>
      </c>
      <c r="DW20">
        <f t="shared" si="101"/>
        <v>-6.0744187631318169E-2</v>
      </c>
      <c r="DX20">
        <f t="shared" si="102"/>
        <v>-1.5992676754078845</v>
      </c>
      <c r="DY20">
        <f t="shared" si="51"/>
        <v>16609.237190620042</v>
      </c>
      <c r="DZ20">
        <f t="shared" si="51"/>
        <v>4.9164845739373408E-3</v>
      </c>
      <c r="EA20">
        <f t="shared" si="77"/>
        <v>1.5559984035058532</v>
      </c>
      <c r="EB20">
        <f t="shared" si="52"/>
        <v>1829</v>
      </c>
      <c r="EC20">
        <f t="shared" si="52"/>
        <v>5.6648097622616356E-4</v>
      </c>
      <c r="ED20">
        <f t="shared" si="78"/>
        <v>0.2316893816845001</v>
      </c>
      <c r="EE20">
        <f t="shared" si="53"/>
        <v>-568</v>
      </c>
      <c r="EF20">
        <f t="shared" si="53"/>
        <v>-1.7054731672566659E-4</v>
      </c>
      <c r="EG20">
        <f t="shared" si="79"/>
        <v>-7.2344338673418287E-2</v>
      </c>
      <c r="EH20">
        <f t="shared" si="103"/>
        <v>-46721.773456169758</v>
      </c>
      <c r="EI20">
        <f t="shared" si="103"/>
        <v>-1.3830067921119182E-2</v>
      </c>
      <c r="EJ20">
        <f t="shared" si="104"/>
        <v>-1.7369927393157618</v>
      </c>
      <c r="EK20">
        <f t="shared" si="105"/>
        <v>-18377</v>
      </c>
      <c r="EL20">
        <f t="shared" si="105"/>
        <v>-5.6917555495399341E-3</v>
      </c>
      <c r="EM20">
        <f t="shared" si="106"/>
        <v>-0.94046855057200984</v>
      </c>
      <c r="EN20">
        <f t="shared" si="107"/>
        <v>-31221</v>
      </c>
      <c r="EO20">
        <f t="shared" si="107"/>
        <v>-9.3743974920609263E-3</v>
      </c>
      <c r="EP20">
        <f t="shared" si="108"/>
        <v>-1.576464671558508</v>
      </c>
      <c r="EQ20">
        <f t="shared" si="109"/>
        <v>-63331.0106467898</v>
      </c>
      <c r="ER20">
        <f t="shared" si="109"/>
        <v>-1.8746552495056523E-2</v>
      </c>
      <c r="ES20">
        <f t="shared" si="110"/>
        <v>-3.9035977484188509</v>
      </c>
      <c r="ET20">
        <f t="shared" si="111"/>
        <v>-20206</v>
      </c>
      <c r="EU20">
        <f t="shared" si="111"/>
        <v>-6.2582365257660699E-3</v>
      </c>
      <c r="EV20">
        <f t="shared" si="112"/>
        <v>-1.7350058861057935</v>
      </c>
      <c r="EW20">
        <f t="shared" si="113"/>
        <v>-30653</v>
      </c>
      <c r="EX20">
        <f t="shared" si="113"/>
        <v>-9.2038501753353152E-3</v>
      </c>
      <c r="EY20">
        <f t="shared" si="114"/>
        <v>-2.564439350461404</v>
      </c>
      <c r="EZ20">
        <f t="shared" si="115"/>
        <v>-546801.35403810069</v>
      </c>
      <c r="FA20">
        <f t="shared" si="115"/>
        <v>-0.16185815105672852</v>
      </c>
      <c r="FB20">
        <f t="shared" si="116"/>
        <v>-1.6981447322170342</v>
      </c>
      <c r="FC20">
        <f t="shared" si="117"/>
        <v>-666734</v>
      </c>
      <c r="FD20">
        <f t="shared" si="117"/>
        <v>-0.20650198316193524</v>
      </c>
      <c r="FE20">
        <f t="shared" si="118"/>
        <v>-2.9850064686765347</v>
      </c>
      <c r="FF20">
        <f t="shared" si="119"/>
        <v>-522073</v>
      </c>
      <c r="FG20">
        <f t="shared" si="119"/>
        <v>-0.15675730507903918</v>
      </c>
      <c r="FH20">
        <f t="shared" si="120"/>
        <v>-2.2602316162361968</v>
      </c>
      <c r="FI20">
        <f t="shared" si="121"/>
        <v>-563410.5912287198</v>
      </c>
      <c r="FJ20">
        <f t="shared" si="121"/>
        <v>-0.16677463563066475</v>
      </c>
      <c r="FK20">
        <f t="shared" si="122"/>
        <v>-1.8097188044245081</v>
      </c>
      <c r="FL20">
        <f t="shared" si="123"/>
        <v>-668563</v>
      </c>
      <c r="FM20">
        <f t="shared" si="123"/>
        <v>-0.20706846413816127</v>
      </c>
      <c r="FN20">
        <f t="shared" si="124"/>
        <v>-3.1028585378350368</v>
      </c>
      <c r="FO20">
        <f t="shared" si="125"/>
        <v>-521505</v>
      </c>
      <c r="FP20">
        <f t="shared" si="125"/>
        <v>-0.15658675776231412</v>
      </c>
      <c r="FQ20">
        <f t="shared" si="126"/>
        <v>-2.3372171848665966</v>
      </c>
    </row>
    <row r="22" spans="1:173" x14ac:dyDescent="0.3">
      <c r="A22" t="s">
        <v>41</v>
      </c>
      <c r="B22" s="21">
        <v>38413.835111200002</v>
      </c>
      <c r="C22" s="21">
        <v>18160825.923394699</v>
      </c>
      <c r="D22">
        <v>17337392</v>
      </c>
      <c r="E22">
        <v>18222696</v>
      </c>
      <c r="F22">
        <v>1415</v>
      </c>
      <c r="G22">
        <f t="shared" ref="G22" si="134">(F22*1100*1100)/1000000</f>
        <v>1712.15</v>
      </c>
      <c r="H22">
        <f t="shared" ref="H22" si="135">(G22/B22)*100</f>
        <v>4.4571181061294309</v>
      </c>
      <c r="I22">
        <v>17238</v>
      </c>
      <c r="J22">
        <f t="shared" ref="J22" si="136">(I22*1100*1100)/1000000</f>
        <v>20857.98</v>
      </c>
      <c r="K22">
        <f t="shared" ref="K22" si="137">(J22/B22)*100</f>
        <v>54.298093225059461</v>
      </c>
      <c r="L22">
        <f t="shared" ref="L22" si="138">I22-F22</f>
        <v>15823</v>
      </c>
      <c r="M22">
        <f t="shared" ref="M22" si="139">J22-G22</f>
        <v>19145.829999999998</v>
      </c>
      <c r="N22">
        <f t="shared" ref="N22" si="140">K22-H22</f>
        <v>49.840975118930032</v>
      </c>
      <c r="O22">
        <v>30588</v>
      </c>
      <c r="P22">
        <f t="shared" ref="P22" si="141">(O22*1100*1100)/1000000</f>
        <v>37011.480000000003</v>
      </c>
      <c r="Q22">
        <f t="shared" ref="Q22" si="142">(P22/B22)*100</f>
        <v>96.349348855326539</v>
      </c>
      <c r="R22">
        <f t="shared" ref="R22" si="143">O22-F22</f>
        <v>29173</v>
      </c>
      <c r="S22">
        <f t="shared" ref="S22" si="144">P22-G22</f>
        <v>35299.33</v>
      </c>
      <c r="T22">
        <f t="shared" ref="T22" si="145">Q22-H22</f>
        <v>91.892230749197111</v>
      </c>
      <c r="U22">
        <v>445698.25797271699</v>
      </c>
      <c r="V22">
        <f>(U22/C22)*100</f>
        <v>2.4541739448015432</v>
      </c>
      <c r="W22">
        <v>263972</v>
      </c>
      <c r="X22">
        <f>(W22/D22)*100</f>
        <v>1.5225588715996039</v>
      </c>
      <c r="Y22">
        <v>292835</v>
      </c>
      <c r="Z22">
        <f>(Y22/E22)*100</f>
        <v>1.6069795599948546</v>
      </c>
      <c r="AA22">
        <v>7933353.7257919302</v>
      </c>
      <c r="AB22">
        <f>(AA22/C22)*100</f>
        <v>43.683881775289848</v>
      </c>
      <c r="AC22">
        <v>5523787</v>
      </c>
      <c r="AD22">
        <f>(AC22/D22)*100</f>
        <v>31.86054165470793</v>
      </c>
      <c r="AE22">
        <v>5759379</v>
      </c>
      <c r="AF22">
        <f>(AE22/E22)*100</f>
        <v>31.605526427044605</v>
      </c>
      <c r="AG22">
        <f t="shared" ref="AG22" si="146">AA22-U22</f>
        <v>7487655.4678192129</v>
      </c>
      <c r="AH22">
        <f t="shared" ref="AH22" si="147">AB22-V22</f>
        <v>41.229707830488302</v>
      </c>
      <c r="AI22">
        <f t="shared" ref="AI22" si="148">AC22-W22</f>
        <v>5259815</v>
      </c>
      <c r="AJ22">
        <f t="shared" ref="AJ22" si="149">AD22-X22</f>
        <v>30.337982783108327</v>
      </c>
      <c r="AK22">
        <f t="shared" ref="AK22" si="150">AE22-Y22</f>
        <v>5466544</v>
      </c>
      <c r="AL22">
        <f t="shared" ref="AL22" si="151">AF22-Z22</f>
        <v>29.99854686704975</v>
      </c>
      <c r="AM22">
        <v>17328963.6409759</v>
      </c>
      <c r="AN22">
        <f>(AM22/C22)*100</f>
        <v>95.419468883586404</v>
      </c>
      <c r="AO22">
        <v>11806227</v>
      </c>
      <c r="AP22">
        <f>(AO22/D22)*100</f>
        <v>68.096902925191984</v>
      </c>
      <c r="AQ22">
        <v>12253780</v>
      </c>
      <c r="AR22">
        <f>(AQ22/E22)*100</f>
        <v>67.244605298798817</v>
      </c>
      <c r="AS22">
        <f t="shared" ref="AS22" si="152">AM22-U22</f>
        <v>16883265.383003183</v>
      </c>
      <c r="AT22">
        <f t="shared" ref="AT22" si="153">AN22-V22</f>
        <v>92.965294938784865</v>
      </c>
      <c r="AU22">
        <f t="shared" ref="AU22" si="154">AO22-W22</f>
        <v>11542255</v>
      </c>
      <c r="AV22">
        <f t="shared" ref="AV22" si="155">AP22-X22</f>
        <v>66.574344053592384</v>
      </c>
      <c r="AW22">
        <f t="shared" ref="AW22" si="156">AQ22-Y22</f>
        <v>11960945</v>
      </c>
      <c r="AX22">
        <f t="shared" ref="AX22" si="157">AR22-Z22</f>
        <v>65.637625738803962</v>
      </c>
      <c r="AZ22" t="s">
        <v>41</v>
      </c>
      <c r="BA22" s="21">
        <v>38413.835111200002</v>
      </c>
      <c r="BB22" s="21">
        <v>18160825.923394699</v>
      </c>
      <c r="BC22">
        <v>17337392</v>
      </c>
      <c r="BD22">
        <v>18222696</v>
      </c>
      <c r="BE22">
        <v>657</v>
      </c>
      <c r="BF22">
        <f t="shared" ref="BF22" si="158">(BE22*1100*1100)/1000000</f>
        <v>794.97</v>
      </c>
      <c r="BG22">
        <f t="shared" ref="BG22" si="159">(BF22/BA22)*100</f>
        <v>2.0694887602311209</v>
      </c>
      <c r="BH22">
        <v>21094</v>
      </c>
      <c r="BI22">
        <f t="shared" ref="BI22" si="160">(BH22*1100*1100)/1000000</f>
        <v>25523.74</v>
      </c>
      <c r="BJ22">
        <f t="shared" ref="BJ22" si="161">(BI22/BA22)*100</f>
        <v>66.444133802610764</v>
      </c>
      <c r="BK22">
        <f t="shared" ref="BK22" si="162">BH22-BE22</f>
        <v>20437</v>
      </c>
      <c r="BL22">
        <f t="shared" ref="BL22" si="163">BI22-BF22</f>
        <v>24728.77</v>
      </c>
      <c r="BM22">
        <f t="shared" ref="BM22" si="164">BJ22-BG22</f>
        <v>64.37464504237964</v>
      </c>
      <c r="BN22">
        <v>30558</v>
      </c>
      <c r="BO22">
        <f t="shared" ref="BO22" si="165">(BN22*1100*1100)/1000000</f>
        <v>36975.18</v>
      </c>
      <c r="BP22">
        <f t="shared" ref="BP22" si="166">(BO22/BA22)*100</f>
        <v>96.254851651663003</v>
      </c>
      <c r="BQ22">
        <f t="shared" ref="BQ22" si="167">BN22-BE22</f>
        <v>29901</v>
      </c>
      <c r="BR22">
        <f t="shared" ref="BR22" si="168">BO22-BF22</f>
        <v>36180.21</v>
      </c>
      <c r="BS22">
        <f t="shared" ref="BS22" si="169">BP22-BG22</f>
        <v>94.185362891431879</v>
      </c>
      <c r="BT22" s="21">
        <v>257396.10785484299</v>
      </c>
      <c r="BU22">
        <f>(BT22/BB22)*100</f>
        <v>1.4173149885395158</v>
      </c>
      <c r="BV22">
        <v>169025</v>
      </c>
      <c r="BW22">
        <f>(BV22/BC22)*100</f>
        <v>0.97491595044975621</v>
      </c>
      <c r="BX22">
        <v>180274</v>
      </c>
      <c r="BY22">
        <f>(BX22/BD22)*100</f>
        <v>0.98928281523216977</v>
      </c>
      <c r="BZ22">
        <v>10230446.6310768</v>
      </c>
      <c r="CA22">
        <f>(BZ22/BB22)*100</f>
        <v>56.332496518773311</v>
      </c>
      <c r="CB22">
        <v>6812371</v>
      </c>
      <c r="CC22">
        <f>(CB22/BC22)*100</f>
        <v>39.292939791636485</v>
      </c>
      <c r="CD22">
        <v>7392668</v>
      </c>
      <c r="CE22">
        <f>(CD22/BD22)*100</f>
        <v>40.568464732112083</v>
      </c>
      <c r="CF22">
        <f t="shared" ref="CF22" si="170">BZ22-BT22</f>
        <v>9973050.5232219566</v>
      </c>
      <c r="CG22">
        <f t="shared" ref="CG22" si="171">CA22-BU22</f>
        <v>54.915181530233795</v>
      </c>
      <c r="CH22">
        <f t="shared" ref="CH22" si="172">CB22-BV22</f>
        <v>6643346</v>
      </c>
      <c r="CI22">
        <f t="shared" ref="CI22" si="173">CC22-BW22</f>
        <v>38.318023841186729</v>
      </c>
      <c r="CJ22">
        <f t="shared" ref="CJ22" si="174">CD22-BX22</f>
        <v>7212394</v>
      </c>
      <c r="CK22">
        <f t="shared" ref="CK22" si="175">CE22-BY22</f>
        <v>39.579181916879911</v>
      </c>
      <c r="CL22">
        <v>17330978.298572499</v>
      </c>
      <c r="CM22">
        <f>(CL22/BB22)*100</f>
        <v>95.430562308550122</v>
      </c>
      <c r="CN22">
        <v>11561602</v>
      </c>
      <c r="CO22">
        <f>(CN22/BC22)*100</f>
        <v>66.685935231781116</v>
      </c>
      <c r="CP22">
        <v>12307739</v>
      </c>
      <c r="CQ22">
        <f>(CP22/BD22)*100</f>
        <v>67.540714063385579</v>
      </c>
      <c r="CR22">
        <f t="shared" ref="CR22" si="176">CL22-BT22</f>
        <v>17073582.190717656</v>
      </c>
      <c r="CS22">
        <f t="shared" ref="CS22" si="177">CM22-BU22</f>
        <v>94.013247320010606</v>
      </c>
      <c r="CT22">
        <f t="shared" ref="CT22" si="178">CN22-BV22</f>
        <v>11392577</v>
      </c>
      <c r="CU22">
        <f t="shared" ref="CU22" si="179">CO22-BW22</f>
        <v>65.71101928133136</v>
      </c>
      <c r="CV22">
        <f t="shared" ref="CV22" si="180">CP22-BX22</f>
        <v>12127465</v>
      </c>
      <c r="CW22">
        <f t="shared" ref="CW22" si="181">CQ22-BY22</f>
        <v>66.551431248153406</v>
      </c>
      <c r="CZ22" t="s">
        <v>41</v>
      </c>
      <c r="DA22" s="21">
        <v>38413.835111200002</v>
      </c>
      <c r="DB22" s="21">
        <v>18160825.923394699</v>
      </c>
      <c r="DC22">
        <v>17337392</v>
      </c>
      <c r="DD22">
        <v>18222696</v>
      </c>
      <c r="DE22">
        <f t="shared" ref="DE22" si="182">BE22-F22</f>
        <v>-758</v>
      </c>
      <c r="DF22">
        <f t="shared" ref="DF22" si="183">BF22-G22</f>
        <v>-917.18000000000006</v>
      </c>
      <c r="DG22">
        <f t="shared" ref="DG22" si="184">BG22-H22</f>
        <v>-2.38762934589831</v>
      </c>
      <c r="DH22">
        <f t="shared" ref="DH22" si="185">((BG22-H22)/BG22)*100</f>
        <v>-115.37290715372907</v>
      </c>
      <c r="DI22">
        <f t="shared" ref="DI22" si="186">BH22-I22</f>
        <v>3856</v>
      </c>
      <c r="DJ22">
        <f t="shared" ref="DJ22" si="187">BI22-J22</f>
        <v>4665.760000000002</v>
      </c>
      <c r="DK22">
        <f t="shared" ref="DK22" si="188">BJ22-K22</f>
        <v>12.146040577551304</v>
      </c>
      <c r="DL22">
        <f t="shared" ref="DL22" si="189">((BJ22-K22)/BJ22)*100</f>
        <v>18.280079643500528</v>
      </c>
      <c r="DM22">
        <f t="shared" ref="DM22" si="190">BK22-L22</f>
        <v>4614</v>
      </c>
      <c r="DN22">
        <f t="shared" ref="DN22" si="191">BL22-M22</f>
        <v>5582.9400000000023</v>
      </c>
      <c r="DO22">
        <f t="shared" ref="DO22" si="192">BM22-N22</f>
        <v>14.533669923449608</v>
      </c>
      <c r="DP22">
        <f t="shared" ref="DP22" si="193">((BM22-N22)/BM22)*100</f>
        <v>22.576699124137591</v>
      </c>
      <c r="DQ22">
        <f t="shared" ref="DQ22" si="194">BN22-O22</f>
        <v>-30</v>
      </c>
      <c r="DR22">
        <f t="shared" ref="DR22" si="195">BO22-P22</f>
        <v>-36.30000000000291</v>
      </c>
      <c r="DS22">
        <f t="shared" ref="DS22" si="196">BP22-Q22</f>
        <v>-9.4497203663536311E-2</v>
      </c>
      <c r="DT22">
        <f t="shared" ref="DT22" si="197">((BP22-Q22)/BP22)*100</f>
        <v>-9.8173964264692382E-2</v>
      </c>
      <c r="DU22">
        <f t="shared" ref="DU22" si="198">BQ22-R22</f>
        <v>728</v>
      </c>
      <c r="DV22">
        <f t="shared" ref="DV22" si="199">BR22-S22</f>
        <v>880.87999999999738</v>
      </c>
      <c r="DW22">
        <f t="shared" ref="DW22" si="200">BS22-T22</f>
        <v>2.2931321422347679</v>
      </c>
      <c r="DX22">
        <f t="shared" ref="DX22" si="201">((BS22-T22)/BS22)*100</f>
        <v>2.4347011805625014</v>
      </c>
      <c r="DY22">
        <f t="shared" ref="DY22" si="202">BT22-U22</f>
        <v>-188302.150117874</v>
      </c>
      <c r="DZ22">
        <f t="shared" ref="DZ22" si="203">BU22-V22</f>
        <v>-1.0368589562620274</v>
      </c>
      <c r="EA22">
        <f t="shared" ref="EA22" si="204">((BU22-V22)/BU22)*100</f>
        <v>-73.156564676597938</v>
      </c>
      <c r="EB22">
        <f t="shared" ref="EB22" si="205">BV22-W22</f>
        <v>-94947</v>
      </c>
      <c r="EC22">
        <f t="shared" ref="EC22" si="206">BW22-X22</f>
        <v>-0.54764292114984769</v>
      </c>
      <c r="ED22">
        <f t="shared" ref="ED22" si="207">((BW22-X22)/BW22)*100</f>
        <v>-56.173347137997339</v>
      </c>
      <c r="EE22">
        <f t="shared" ref="EE22" si="208">BX22-Y22</f>
        <v>-112561</v>
      </c>
      <c r="EF22">
        <f t="shared" ref="EF22" si="209">BY22-Z22</f>
        <v>-0.61769674476268488</v>
      </c>
      <c r="EG22">
        <f t="shared" ref="EG22" si="210">((BY22-Z22)/BY22)*100</f>
        <v>-62.438843094400745</v>
      </c>
      <c r="EH22">
        <f t="shared" ref="EH22" si="211">BZ22-AA22</f>
        <v>2297092.9052848695</v>
      </c>
      <c r="EI22">
        <f t="shared" ref="EI22" si="212">CA22-AB22</f>
        <v>12.648614743483463</v>
      </c>
      <c r="EJ22">
        <f t="shared" ref="EJ22" si="213">((CA22-AB22)/CA22)*100</f>
        <v>22.453495806400483</v>
      </c>
      <c r="EK22">
        <f t="shared" ref="EK22" si="214">CB22-AC22</f>
        <v>1288584</v>
      </c>
      <c r="EL22">
        <f t="shared" ref="EL22" si="215">CC22-AD22</f>
        <v>7.4323981369285548</v>
      </c>
      <c r="EM22">
        <f t="shared" ref="EM22" si="216">((CC22-AD22)/CC22)*100</f>
        <v>18.915352672366204</v>
      </c>
      <c r="EN22">
        <f t="shared" ref="EN22" si="217">CD22-AE22</f>
        <v>1633289</v>
      </c>
      <c r="EO22">
        <f t="shared" ref="EO22" si="218">CE22-AF22</f>
        <v>8.9629383050674782</v>
      </c>
      <c r="EP22">
        <f t="shared" ref="EP22" si="219">((CE22-AF22)/CE22)*100</f>
        <v>22.09336331619382</v>
      </c>
      <c r="EQ22">
        <f t="shared" ref="EQ22" si="220">CF22-AG22</f>
        <v>2485395.0554027436</v>
      </c>
      <c r="ER22">
        <f t="shared" ref="ER22" si="221">CG22-AH22</f>
        <v>13.685473699745494</v>
      </c>
      <c r="ES22">
        <f t="shared" ref="ES22" si="222">((CG22-AH22)/CG22)*100</f>
        <v>24.921111645986084</v>
      </c>
      <c r="ET22">
        <f t="shared" ref="ET22" si="223">CH22-AI22</f>
        <v>1383531</v>
      </c>
      <c r="EU22">
        <f t="shared" ref="EU22" si="224">CI22-AJ22</f>
        <v>7.9800410580784025</v>
      </c>
      <c r="EV22">
        <f t="shared" ref="EV22" si="225">((CI22-AJ22)/CI22)*100</f>
        <v>20.825815786201716</v>
      </c>
      <c r="EW22">
        <f t="shared" ref="EW22" si="226">CJ22-AK22</f>
        <v>1745850</v>
      </c>
      <c r="EX22">
        <f t="shared" ref="EX22" si="227">CK22-AL22</f>
        <v>9.5806350498301605</v>
      </c>
      <c r="EY22">
        <f t="shared" ref="EY22" si="228">((CK22-AL22)/CK22)*100</f>
        <v>24.20624829980169</v>
      </c>
      <c r="EZ22">
        <f t="shared" ref="EZ22" si="229">CL22-AM22</f>
        <v>2014.6575965993106</v>
      </c>
      <c r="FA22">
        <f t="shared" ref="FA22" si="230">CM22-AN22</f>
        <v>1.1093424963718235E-2</v>
      </c>
      <c r="FB22">
        <f t="shared" ref="FB22" si="231">((CM22-AN22)/CM22)*100</f>
        <v>1.162460400039403E-2</v>
      </c>
      <c r="FC22">
        <f t="shared" ref="FC22" si="232">CN22-AO22</f>
        <v>-244625</v>
      </c>
      <c r="FD22">
        <f t="shared" ref="FD22" si="233">CO22-AP22</f>
        <v>-1.4109676934108677</v>
      </c>
      <c r="FE22">
        <f t="shared" ref="FE22" si="234">((CO22-AP22)/CO22)*100</f>
        <v>-2.1158400021035173</v>
      </c>
      <c r="FF22">
        <f t="shared" ref="FF22" si="235">CP22-AQ22</f>
        <v>53959</v>
      </c>
      <c r="FG22">
        <f t="shared" ref="FG22" si="236">CQ22-AR22</f>
        <v>0.29610876458676216</v>
      </c>
      <c r="FH22">
        <f t="shared" ref="FH22" si="237">((CQ22-AR22)/CQ22)*100</f>
        <v>0.43841521176230108</v>
      </c>
      <c r="FI22">
        <f t="shared" ref="FI22" si="238">CR22-AS22</f>
        <v>190316.80771447346</v>
      </c>
      <c r="FJ22">
        <f t="shared" ref="FJ22" si="239">CS22-AT22</f>
        <v>1.0479523812257412</v>
      </c>
      <c r="FK22">
        <f t="shared" ref="FK22" si="240">((CS22-AT22)/CS22)*100</f>
        <v>1.1146858672572262</v>
      </c>
      <c r="FL22">
        <f t="shared" ref="FL22" si="241">CT22-AU22</f>
        <v>-149678</v>
      </c>
      <c r="FM22">
        <f t="shared" ref="FM22" si="242">CU22-AV22</f>
        <v>-0.86332477226102355</v>
      </c>
      <c r="FN22">
        <f t="shared" ref="FN22" si="243">((CU22-AV22)/CU22)*100</f>
        <v>-1.3138203937528874</v>
      </c>
      <c r="FO22">
        <f t="shared" ref="FO22" si="244">CV22-AW22</f>
        <v>166520</v>
      </c>
      <c r="FP22">
        <f t="shared" ref="FP22" si="245">CW22-AX22</f>
        <v>0.91380550934944438</v>
      </c>
      <c r="FQ22">
        <f t="shared" ref="FQ22" si="246">((CW22-AX22)/CW22)*100</f>
        <v>1.3730816786525528</v>
      </c>
    </row>
    <row r="24" spans="1:173" x14ac:dyDescent="0.3"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</row>
    <row r="25" spans="1:173" x14ac:dyDescent="0.3">
      <c r="D25" s="5"/>
      <c r="E25" s="5"/>
      <c r="AY25" s="5"/>
      <c r="AZ25" s="5"/>
      <c r="BA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10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DC25" s="5"/>
      <c r="DD25" s="5"/>
    </row>
    <row r="26" spans="1:173" x14ac:dyDescent="0.3">
      <c r="B26" s="5"/>
      <c r="C26" s="10"/>
      <c r="D26" s="5"/>
      <c r="E26" s="5"/>
      <c r="AY26" s="5"/>
      <c r="AZ26" s="5"/>
      <c r="BA26" s="5"/>
      <c r="BB26" s="10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10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DA26" s="5"/>
      <c r="DB26" s="10"/>
      <c r="DC26" s="5"/>
      <c r="DD26" s="5"/>
    </row>
    <row r="27" spans="1:173" x14ac:dyDescent="0.3">
      <c r="B27" s="5"/>
      <c r="C27" s="10"/>
      <c r="D27" s="5"/>
      <c r="E27" s="5"/>
      <c r="AY27" s="5"/>
      <c r="AZ27" s="5"/>
      <c r="BA27" s="5"/>
      <c r="BB27" s="10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10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DA27" s="5"/>
      <c r="DB27" s="10"/>
      <c r="DC27" s="5"/>
      <c r="DD27" s="5"/>
    </row>
    <row r="28" spans="1:173" x14ac:dyDescent="0.3">
      <c r="B28" s="5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10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10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DA28" s="5"/>
      <c r="DB28" s="10"/>
      <c r="DC28" s="5"/>
      <c r="DD28" s="5"/>
    </row>
    <row r="29" spans="1:173" x14ac:dyDescent="0.3"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10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10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DA29" s="5"/>
      <c r="DB29" s="10"/>
      <c r="DC29" s="5"/>
      <c r="DD29" s="5"/>
    </row>
    <row r="30" spans="1:173" x14ac:dyDescent="0.3">
      <c r="B30" s="5"/>
      <c r="C30" s="10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10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10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DA30" s="5"/>
      <c r="DB30" s="10"/>
      <c r="DC30" s="5"/>
      <c r="DD30" s="5"/>
    </row>
    <row r="31" spans="1:173" x14ac:dyDescent="0.3">
      <c r="B31" s="5"/>
      <c r="C31" s="1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BA31" s="5"/>
      <c r="BB31" s="10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10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DA31" s="5"/>
      <c r="DB31" s="10"/>
      <c r="DC31" s="5"/>
      <c r="DD31" s="5"/>
    </row>
    <row r="32" spans="1:173" x14ac:dyDescent="0.3">
      <c r="B32" s="5"/>
      <c r="C32" s="1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BA32" s="5"/>
      <c r="BB32" s="10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10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DA32" s="5"/>
      <c r="DB32" s="10"/>
      <c r="DC32" s="5"/>
      <c r="DD32" s="5"/>
    </row>
    <row r="33" spans="2:108" x14ac:dyDescent="0.3">
      <c r="B33" s="5"/>
      <c r="C33" s="1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BA33" s="5"/>
      <c r="BB33" s="10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10"/>
      <c r="BU33" s="5"/>
      <c r="BV33" s="5"/>
      <c r="BW33" s="5"/>
      <c r="BX33" s="5"/>
      <c r="BY33" s="5"/>
      <c r="DA33" s="5"/>
      <c r="DB33" s="10"/>
      <c r="DC33" s="5"/>
      <c r="DD33" s="5"/>
    </row>
    <row r="34" spans="2:108" x14ac:dyDescent="0.3">
      <c r="B34" s="5"/>
      <c r="C34" s="10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BA34" s="5"/>
      <c r="BB34" s="10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10"/>
      <c r="BU34" s="5"/>
      <c r="BV34" s="5"/>
      <c r="BW34" s="5"/>
      <c r="BX34" s="5"/>
      <c r="BY34" s="5"/>
      <c r="DA34" s="5"/>
      <c r="DB34" s="10"/>
      <c r="DC34" s="5"/>
      <c r="DD34" s="5"/>
    </row>
    <row r="35" spans="2:108" x14ac:dyDescent="0.3">
      <c r="B35" s="5"/>
      <c r="C35" s="1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BB35" s="10"/>
      <c r="DB35" s="10"/>
    </row>
    <row r="36" spans="2:108" x14ac:dyDescent="0.3">
      <c r="B36" s="5"/>
      <c r="C36" s="1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BB36" s="10"/>
      <c r="DB36" s="10"/>
    </row>
    <row r="37" spans="2:108" x14ac:dyDescent="0.3">
      <c r="AY37" s="5"/>
    </row>
    <row r="38" spans="2:108" x14ac:dyDescent="0.3">
      <c r="AY38" s="5"/>
    </row>
  </sheetData>
  <conditionalFormatting sqref="DH3 DH5 DH10:DH11">
    <cfRule type="colorScale" priority="87">
      <colorScale>
        <cfvo type="min"/>
        <cfvo type="max"/>
        <color rgb="FF63BE7B"/>
        <color rgb="FFFCFCFF"/>
      </colorScale>
    </cfRule>
  </conditionalFormatting>
  <conditionalFormatting sqref="DH5 DH3 DH10:DH11">
    <cfRule type="colorScale" priority="88">
      <colorScale>
        <cfvo type="min"/>
        <cfvo type="max"/>
        <color rgb="FFFCFCFF"/>
        <color rgb="FF63BE7B"/>
      </colorScale>
    </cfRule>
  </conditionalFormatting>
  <conditionalFormatting sqref="DH6:DH9 DH4">
    <cfRule type="colorScale" priority="86">
      <colorScale>
        <cfvo type="min"/>
        <cfvo type="max"/>
        <color rgb="FFFCFCFF"/>
        <color rgb="FFF8696B"/>
      </colorScale>
    </cfRule>
  </conditionalFormatting>
  <conditionalFormatting sqref="DH13 DH19 DH17">
    <cfRule type="colorScale" priority="85">
      <colorScale>
        <cfvo type="min"/>
        <cfvo type="max"/>
        <color rgb="FFFCFCFF"/>
        <color rgb="FFF8696B"/>
      </colorScale>
    </cfRule>
  </conditionalFormatting>
  <conditionalFormatting sqref="DH14:DH16 DH18 DH20">
    <cfRule type="colorScale" priority="84">
      <colorScale>
        <cfvo type="min"/>
        <cfvo type="max"/>
        <color rgb="FF63BE7B"/>
        <color rgb="FFFCFCFF"/>
      </colorScale>
    </cfRule>
  </conditionalFormatting>
  <conditionalFormatting sqref="DL4:DL7 DL9">
    <cfRule type="colorScale" priority="82">
      <colorScale>
        <cfvo type="min"/>
        <cfvo type="max"/>
        <color rgb="FFFCFCFF"/>
        <color rgb="FFF8696B"/>
      </colorScale>
    </cfRule>
  </conditionalFormatting>
  <conditionalFormatting sqref="DL8 DL3 DL10:DL11">
    <cfRule type="colorScale" priority="83">
      <colorScale>
        <cfvo type="min"/>
        <cfvo type="max"/>
        <color rgb="FF63BE7B"/>
        <color rgb="FFFCFCFF"/>
      </colorScale>
    </cfRule>
  </conditionalFormatting>
  <conditionalFormatting sqref="DL14:DL16 DL19:DL20">
    <cfRule type="colorScale" priority="80">
      <colorScale>
        <cfvo type="min"/>
        <cfvo type="max"/>
        <color rgb="FF63BE7B"/>
        <color rgb="FFFCFCFF"/>
      </colorScale>
    </cfRule>
  </conditionalFormatting>
  <conditionalFormatting sqref="DL17:DL18 DL13">
    <cfRule type="colorScale" priority="13">
      <colorScale>
        <cfvo type="min"/>
        <cfvo type="max"/>
        <color rgb="FFFCFCFF"/>
        <color rgb="FFF8696B"/>
      </colorScale>
    </cfRule>
    <cfRule type="colorScale" priority="81">
      <colorScale>
        <cfvo type="min"/>
        <cfvo type="max"/>
        <color rgb="FFFCFCFF"/>
        <color rgb="FFF8696B"/>
      </colorScale>
    </cfRule>
  </conditionalFormatting>
  <conditionalFormatting sqref="DP3 DP8 DP10">
    <cfRule type="colorScale" priority="79">
      <colorScale>
        <cfvo type="min"/>
        <cfvo type="max"/>
        <color rgb="FF63BE7B"/>
        <color rgb="FFFCFCFF"/>
      </colorScale>
    </cfRule>
  </conditionalFormatting>
  <conditionalFormatting sqref="DP4:DP7 DP9 DP11">
    <cfRule type="colorScale" priority="78">
      <colorScale>
        <cfvo type="min"/>
        <cfvo type="max"/>
        <color rgb="FFFCFCFF"/>
        <color rgb="FFF8696B"/>
      </colorScale>
    </cfRule>
  </conditionalFormatting>
  <conditionalFormatting sqref="DP13 DP18">
    <cfRule type="colorScale" priority="12">
      <colorScale>
        <cfvo type="min"/>
        <cfvo type="max"/>
        <color rgb="FFFCFCFF"/>
        <color rgb="FFF8696B"/>
      </colorScale>
    </cfRule>
    <cfRule type="colorScale" priority="77">
      <colorScale>
        <cfvo type="min"/>
        <cfvo type="max"/>
        <color rgb="FFFCFCFF"/>
        <color rgb="FFF8696B"/>
      </colorScale>
    </cfRule>
  </conditionalFormatting>
  <conditionalFormatting sqref="DP14:DP17 DP19:DP20">
    <cfRule type="colorScale" priority="76">
      <colorScale>
        <cfvo type="min"/>
        <cfvo type="max"/>
        <color rgb="FF63BE7B"/>
        <color rgb="FFFCFCFF"/>
      </colorScale>
    </cfRule>
  </conditionalFormatting>
  <conditionalFormatting sqref="DT3:DT11">
    <cfRule type="colorScale" priority="75">
      <colorScale>
        <cfvo type="min"/>
        <cfvo type="max"/>
        <color rgb="FF63BE7B"/>
        <color rgb="FFFCFCFF"/>
      </colorScale>
    </cfRule>
  </conditionalFormatting>
  <conditionalFormatting sqref="DT13:DT20">
    <cfRule type="colorScale" priority="74">
      <colorScale>
        <cfvo type="min"/>
        <cfvo type="max"/>
        <color rgb="FF63BE7B"/>
        <color rgb="FFFCFCFF"/>
      </colorScale>
    </cfRule>
  </conditionalFormatting>
  <conditionalFormatting sqref="DX3:DX11">
    <cfRule type="colorScale" priority="73">
      <colorScale>
        <cfvo type="min"/>
        <cfvo type="max"/>
        <color rgb="FF63BE7B"/>
        <color rgb="FFFCFCFF"/>
      </colorScale>
    </cfRule>
  </conditionalFormatting>
  <conditionalFormatting sqref="DX13:DX17 DX19:DX20">
    <cfRule type="colorScale" priority="72">
      <colorScale>
        <cfvo type="min"/>
        <cfvo type="max"/>
        <color rgb="FF63BE7B"/>
        <color rgb="FFFCFCFF"/>
      </colorScale>
    </cfRule>
  </conditionalFormatting>
  <conditionalFormatting sqref="DX18">
    <cfRule type="colorScale" priority="11">
      <colorScale>
        <cfvo type="min"/>
        <cfvo type="max"/>
        <color rgb="FFFCFCFF"/>
        <color rgb="FFF8696B"/>
      </colorScale>
    </cfRule>
    <cfRule type="colorScale" priority="71">
      <colorScale>
        <cfvo type="min"/>
        <cfvo type="max"/>
        <color rgb="FFFCFCFF"/>
        <color rgb="FFF8696B"/>
      </colorScale>
    </cfRule>
  </conditionalFormatting>
  <conditionalFormatting sqref="EA5:EA6 EA3 EA9:EA11">
    <cfRule type="colorScale" priority="70">
      <colorScale>
        <cfvo type="min"/>
        <cfvo type="max"/>
        <color rgb="FF63BE7B"/>
        <color rgb="FFFCFCFF"/>
      </colorScale>
    </cfRule>
  </conditionalFormatting>
  <conditionalFormatting sqref="EA7:EA8">
    <cfRule type="colorScale" priority="69">
      <colorScale>
        <cfvo type="min"/>
        <cfvo type="max"/>
        <color rgb="FFFCFCFF"/>
        <color rgb="FFF8696B"/>
      </colorScale>
    </cfRule>
  </conditionalFormatting>
  <conditionalFormatting sqref="EA14:EA15 EA18:EA19">
    <cfRule type="colorScale" priority="10">
      <colorScale>
        <cfvo type="min"/>
        <cfvo type="max"/>
        <color rgb="FF63BE7B"/>
        <color rgb="FFFCFCFF"/>
      </colorScale>
    </cfRule>
    <cfRule type="colorScale" priority="67">
      <colorScale>
        <cfvo type="min"/>
        <cfvo type="max"/>
        <color rgb="FF63BE7B"/>
        <color rgb="FFFCFCFF"/>
      </colorScale>
    </cfRule>
  </conditionalFormatting>
  <conditionalFormatting sqref="EA16:EA17 EA13 EA20">
    <cfRule type="colorScale" priority="68">
      <colorScale>
        <cfvo type="min"/>
        <cfvo type="max"/>
        <color rgb="FFFCFCFF"/>
        <color rgb="FFF8696B"/>
      </colorScale>
    </cfRule>
  </conditionalFormatting>
  <conditionalFormatting sqref="ED5:ED6 ED3 ED8 ED10:ED11">
    <cfRule type="colorScale" priority="66">
      <colorScale>
        <cfvo type="min"/>
        <cfvo type="max"/>
        <color rgb="FF63BE7B"/>
        <color rgb="FFFCFCFF"/>
      </colorScale>
    </cfRule>
  </conditionalFormatting>
  <conditionalFormatting sqref="ED7 ED9">
    <cfRule type="colorScale" priority="65">
      <colorScale>
        <cfvo type="min"/>
        <cfvo type="max"/>
        <color rgb="FFFCFCFF"/>
        <color rgb="FFF8696B"/>
      </colorScale>
    </cfRule>
  </conditionalFormatting>
  <conditionalFormatting sqref="ED13:ED17 ED20">
    <cfRule type="colorScale" priority="64">
      <colorScale>
        <cfvo type="min"/>
        <cfvo type="max"/>
        <color rgb="FFFCFCFF"/>
        <color rgb="FFF8696B"/>
      </colorScale>
    </cfRule>
  </conditionalFormatting>
  <conditionalFormatting sqref="ED18:ED19">
    <cfRule type="colorScale" priority="63">
      <colorScale>
        <cfvo type="min"/>
        <cfvo type="max"/>
        <color rgb="FF63BE7B"/>
        <color rgb="FFFCFCFF"/>
      </colorScale>
    </cfRule>
    <cfRule type="colorScale" priority="9">
      <colorScale>
        <cfvo type="min"/>
        <cfvo type="max"/>
        <color rgb="FF63BE7B"/>
        <color rgb="FFFCFCFF"/>
      </colorScale>
    </cfRule>
  </conditionalFormatting>
  <conditionalFormatting sqref="EG3 EG5 EG10:EG11">
    <cfRule type="colorScale" priority="62">
      <colorScale>
        <cfvo type="min"/>
        <cfvo type="max"/>
        <color rgb="FF63BE7B"/>
        <color rgb="FFFCFCFF"/>
      </colorScale>
    </cfRule>
  </conditionalFormatting>
  <conditionalFormatting sqref="EG6:EG9">
    <cfRule type="colorScale" priority="61">
      <colorScale>
        <cfvo type="min"/>
        <cfvo type="max"/>
        <color rgb="FFFCFCFF"/>
        <color rgb="FFF8696B"/>
      </colorScale>
    </cfRule>
  </conditionalFormatting>
  <conditionalFormatting sqref="EG13:EG17">
    <cfRule type="colorScale" priority="60">
      <colorScale>
        <cfvo type="min"/>
        <cfvo type="max"/>
        <color rgb="FFFCFCFF"/>
        <color rgb="FFF8696B"/>
      </colorScale>
    </cfRule>
  </conditionalFormatting>
  <conditionalFormatting sqref="EG18:EG20">
    <cfRule type="colorScale" priority="59">
      <colorScale>
        <cfvo type="min"/>
        <cfvo type="max"/>
        <color rgb="FF63BE7B"/>
        <color rgb="FFFCFCFF"/>
      </colorScale>
    </cfRule>
  </conditionalFormatting>
  <conditionalFormatting sqref="EJ3 EJ10">
    <cfRule type="colorScale" priority="58">
      <colorScale>
        <cfvo type="min"/>
        <cfvo type="max"/>
        <color rgb="FF63BE7B"/>
        <color rgb="FFFCFCFF"/>
      </colorScale>
    </cfRule>
  </conditionalFormatting>
  <conditionalFormatting sqref="EJ5:EJ9 EJ11">
    <cfRule type="colorScale" priority="57">
      <colorScale>
        <cfvo type="min"/>
        <cfvo type="max"/>
        <color rgb="FFFCFCFF"/>
        <color rgb="FFF8696B"/>
      </colorScale>
    </cfRule>
  </conditionalFormatting>
  <conditionalFormatting sqref="EJ14:EJ15 EJ19:EJ20">
    <cfRule type="colorScale" priority="55">
      <colorScale>
        <cfvo type="min"/>
        <cfvo type="max"/>
        <color rgb="FF63BE7B"/>
        <color rgb="FFFCFCFF"/>
      </colorScale>
    </cfRule>
  </conditionalFormatting>
  <conditionalFormatting sqref="EJ16:EJ18 EJ13">
    <cfRule type="colorScale" priority="56">
      <colorScale>
        <cfvo type="min"/>
        <cfvo type="max"/>
        <color rgb="FFFCFCFF"/>
        <color rgb="FFF8696B"/>
      </colorScale>
    </cfRule>
    <cfRule type="colorScale" priority="8">
      <colorScale>
        <cfvo type="min"/>
        <cfvo type="max"/>
        <color rgb="FFFCFCFF"/>
        <color rgb="FFF8696B"/>
      </colorScale>
    </cfRule>
  </conditionalFormatting>
  <conditionalFormatting sqref="EM5:EM8 EM11">
    <cfRule type="colorScale" priority="53">
      <colorScale>
        <cfvo type="min"/>
        <cfvo type="max"/>
        <color rgb="FFFCFCFF"/>
        <color rgb="FFF8696B"/>
      </colorScale>
    </cfRule>
  </conditionalFormatting>
  <conditionalFormatting sqref="EM9:EM10 EM3">
    <cfRule type="colorScale" priority="54">
      <colorScale>
        <cfvo type="min"/>
        <cfvo type="max"/>
        <color rgb="FF63BE7B"/>
        <color rgb="FFFCFCFF"/>
      </colorScale>
    </cfRule>
  </conditionalFormatting>
  <conditionalFormatting sqref="EM13:EM14 EM16:EM19">
    <cfRule type="colorScale" priority="52">
      <colorScale>
        <cfvo type="min"/>
        <cfvo type="max"/>
        <color rgb="FFFCFCFF"/>
        <color rgb="FFF8696B"/>
      </colorScale>
    </cfRule>
  </conditionalFormatting>
  <conditionalFormatting sqref="EM16:EM19 EM13:EM14">
    <cfRule type="colorScale" priority="7">
      <colorScale>
        <cfvo type="min"/>
        <cfvo type="max"/>
        <color rgb="FFFCFCFF"/>
        <color rgb="FFF8696B"/>
      </colorScale>
    </cfRule>
  </conditionalFormatting>
  <conditionalFormatting sqref="EM20 EM15">
    <cfRule type="colorScale" priority="51">
      <colorScale>
        <cfvo type="min"/>
        <cfvo type="max"/>
        <color rgb="FF63BE7B"/>
        <color rgb="FFFCFCFF"/>
      </colorScale>
    </cfRule>
  </conditionalFormatting>
  <conditionalFormatting sqref="EP5:EP8 EP11">
    <cfRule type="colorScale" priority="49">
      <colorScale>
        <cfvo type="min"/>
        <cfvo type="max"/>
        <color rgb="FFFCFCFF"/>
        <color rgb="FFF8696B"/>
      </colorScale>
    </cfRule>
  </conditionalFormatting>
  <conditionalFormatting sqref="EP9:EP10 EP3">
    <cfRule type="colorScale" priority="50">
      <colorScale>
        <cfvo type="min"/>
        <cfvo type="max"/>
        <color rgb="FF63BE7B"/>
        <color rgb="FFFCFCFF"/>
      </colorScale>
    </cfRule>
  </conditionalFormatting>
  <conditionalFormatting sqref="EP14:EP15 EP20">
    <cfRule type="colorScale" priority="47">
      <colorScale>
        <cfvo type="min"/>
        <cfvo type="max"/>
        <color rgb="FF63BE7B"/>
        <color rgb="FFFCFCFF"/>
      </colorScale>
    </cfRule>
  </conditionalFormatting>
  <conditionalFormatting sqref="EP16:EP19 EP13">
    <cfRule type="colorScale" priority="48">
      <colorScale>
        <cfvo type="min"/>
        <cfvo type="max"/>
        <color rgb="FFFCFCFF"/>
        <color rgb="FFF8696B"/>
      </colorScale>
    </cfRule>
    <cfRule type="colorScale" priority="6">
      <colorScale>
        <cfvo type="min"/>
        <cfvo type="max"/>
        <color rgb="FFFCFCFF"/>
        <color rgb="FFF8696B"/>
      </colorScale>
    </cfRule>
  </conditionalFormatting>
  <conditionalFormatting sqref="ES3 ES7 ES10">
    <cfRule type="colorScale" priority="46">
      <colorScale>
        <cfvo type="min"/>
        <cfvo type="max"/>
        <color rgb="FF63BE7B"/>
        <color rgb="FFFCFCFF"/>
      </colorScale>
    </cfRule>
  </conditionalFormatting>
  <conditionalFormatting sqref="ES5:ES6 ES8:ES9 ES11">
    <cfRule type="colorScale" priority="45">
      <colorScale>
        <cfvo type="min"/>
        <cfvo type="max"/>
        <color rgb="FFFCFCFF"/>
        <color rgb="FFF8696B"/>
      </colorScale>
    </cfRule>
  </conditionalFormatting>
  <conditionalFormatting sqref="ES14:ES15 ES17 ES19:ES20">
    <cfRule type="colorScale" priority="43">
      <colorScale>
        <cfvo type="min"/>
        <cfvo type="max"/>
        <color rgb="FF63BE7B"/>
        <color rgb="FFFCFCFF"/>
      </colorScale>
    </cfRule>
  </conditionalFormatting>
  <conditionalFormatting sqref="ES16 ES13 ES18">
    <cfRule type="colorScale" priority="44">
      <colorScale>
        <cfvo type="min"/>
        <cfvo type="max"/>
        <color rgb="FFFCFCFF"/>
        <color rgb="FFF8696B"/>
      </colorScale>
    </cfRule>
  </conditionalFormatting>
  <conditionalFormatting sqref="ES16 ES18 ES13">
    <cfRule type="colorScale" priority="5">
      <colorScale>
        <cfvo type="min"/>
        <cfvo type="max"/>
        <color rgb="FFFCFCFF"/>
        <color rgb="FFF8696B"/>
      </colorScale>
    </cfRule>
  </conditionalFormatting>
  <conditionalFormatting sqref="EV3 EV7 EV9:EV10">
    <cfRule type="colorScale" priority="42">
      <colorScale>
        <cfvo type="min"/>
        <cfvo type="max"/>
        <color rgb="FF63BE7B"/>
        <color rgb="FFFCFCFF"/>
      </colorScale>
    </cfRule>
  </conditionalFormatting>
  <conditionalFormatting sqref="EV5:EV6 EV8 EV11">
    <cfRule type="colorScale" priority="41">
      <colorScale>
        <cfvo type="min"/>
        <cfvo type="max"/>
        <color rgb="FFFCFCFF"/>
        <color rgb="FFF8696B"/>
      </colorScale>
    </cfRule>
  </conditionalFormatting>
  <conditionalFormatting sqref="EV13 EV16 EV18:EV19">
    <cfRule type="colorScale" priority="40">
      <colorScale>
        <cfvo type="min"/>
        <cfvo type="max"/>
        <color rgb="FFFCFCFF"/>
        <color rgb="FFF8696B"/>
      </colorScale>
    </cfRule>
  </conditionalFormatting>
  <conditionalFormatting sqref="EV14:EV15 EV17 EV20">
    <cfRule type="colorScale" priority="39">
      <colorScale>
        <cfvo type="min"/>
        <cfvo type="max"/>
        <color rgb="FF63BE7B"/>
        <color rgb="FFFCFCFF"/>
      </colorScale>
    </cfRule>
  </conditionalFormatting>
  <conditionalFormatting sqref="EV18:EV19 EV16 EV13">
    <cfRule type="colorScale" priority="4">
      <colorScale>
        <cfvo type="min"/>
        <cfvo type="max"/>
        <color rgb="FFFCFCFF"/>
        <color rgb="FFF8696B"/>
      </colorScale>
    </cfRule>
  </conditionalFormatting>
  <conditionalFormatting sqref="EY3 EY7 EY9:EY10">
    <cfRule type="colorScale" priority="38">
      <colorScale>
        <cfvo type="min"/>
        <cfvo type="max"/>
        <color rgb="FF63BE7B"/>
        <color rgb="FFFCFCFF"/>
      </colorScale>
    </cfRule>
  </conditionalFormatting>
  <conditionalFormatting sqref="EY5:EY6 EY11 EY8">
    <cfRule type="colorScale" priority="37">
      <colorScale>
        <cfvo type="min"/>
        <cfvo type="max"/>
        <color rgb="FFFCFCFF"/>
        <color rgb="FFF8696B"/>
      </colorScale>
    </cfRule>
  </conditionalFormatting>
  <conditionalFormatting sqref="EY13:EY15 EY17 EY20">
    <cfRule type="colorScale" priority="36">
      <colorScale>
        <cfvo type="min"/>
        <cfvo type="max"/>
        <color rgb="FF63BE7B"/>
        <color rgb="FFFCFCFF"/>
      </colorScale>
    </cfRule>
  </conditionalFormatting>
  <conditionalFormatting sqref="EY18:EY19 EY16">
    <cfRule type="colorScale" priority="35">
      <colorScale>
        <cfvo type="min"/>
        <cfvo type="max"/>
        <color rgb="FFFCFCFF"/>
        <color rgb="FFF8696B"/>
      </colorScale>
    </cfRule>
    <cfRule type="colorScale" priority="3">
      <colorScale>
        <cfvo type="min"/>
        <cfvo type="max"/>
        <color rgb="FFFCFCFF"/>
        <color rgb="FFF8696B"/>
      </colorScale>
    </cfRule>
  </conditionalFormatting>
  <conditionalFormatting sqref="FB5:FB11 FB3">
    <cfRule type="colorScale" priority="34">
      <colorScale>
        <cfvo type="min"/>
        <cfvo type="max"/>
        <color rgb="FF63BE7B"/>
        <color rgb="FFFCFCFF"/>
      </colorScale>
    </cfRule>
  </conditionalFormatting>
  <conditionalFormatting sqref="FB13:FB20">
    <cfRule type="colorScale" priority="33">
      <colorScale>
        <cfvo type="min"/>
        <cfvo type="max"/>
        <color rgb="FF63BE7B"/>
        <color rgb="FFFCFCFF"/>
      </colorScale>
    </cfRule>
  </conditionalFormatting>
  <conditionalFormatting sqref="FE3 FE5 FE7:FE11">
    <cfRule type="colorScale" priority="32">
      <colorScale>
        <cfvo type="min"/>
        <cfvo type="max"/>
        <color rgb="FF63BE7B"/>
        <color rgb="FFFCFCFF"/>
      </colorScale>
    </cfRule>
  </conditionalFormatting>
  <conditionalFormatting sqref="FE6">
    <cfRule type="colorScale" priority="31">
      <colorScale>
        <cfvo type="min"/>
        <cfvo type="max"/>
        <color rgb="FFFCFCFF"/>
        <color rgb="FFF8696B"/>
      </colorScale>
    </cfRule>
  </conditionalFormatting>
  <conditionalFormatting sqref="FE13:FE14 FE16:FE20">
    <cfRule type="colorScale" priority="30">
      <colorScale>
        <cfvo type="min"/>
        <cfvo type="max"/>
        <color rgb="FF63BE7B"/>
        <color rgb="FFFCFCFF"/>
      </colorScale>
    </cfRule>
  </conditionalFormatting>
  <conditionalFormatting sqref="FE15">
    <cfRule type="colorScale" priority="29">
      <colorScale>
        <cfvo type="min"/>
        <cfvo type="max"/>
        <color rgb="FFFCFCFF"/>
        <color rgb="FFF8696B"/>
      </colorScale>
    </cfRule>
  </conditionalFormatting>
  <conditionalFormatting sqref="FH3 FH5 FH7:FH11">
    <cfRule type="colorScale" priority="28">
      <colorScale>
        <cfvo type="min"/>
        <cfvo type="max"/>
        <color rgb="FF63BE7B"/>
        <color rgb="FFFCFCFF"/>
      </colorScale>
    </cfRule>
  </conditionalFormatting>
  <conditionalFormatting sqref="FH6">
    <cfRule type="colorScale" priority="27">
      <colorScale>
        <cfvo type="min"/>
        <cfvo type="max"/>
        <color rgb="FFFCFCFF"/>
        <color rgb="FFF8696B"/>
      </colorScale>
    </cfRule>
  </conditionalFormatting>
  <conditionalFormatting sqref="FH14">
    <cfRule type="colorScale" priority="1">
      <colorScale>
        <cfvo type="min"/>
        <cfvo type="max"/>
        <color rgb="FFFCFCFF"/>
        <color rgb="FFF8696B"/>
      </colorScale>
    </cfRule>
    <cfRule type="colorScale" priority="25">
      <colorScale>
        <cfvo type="min"/>
        <cfvo type="max"/>
        <color rgb="FFFCFCFF"/>
        <color rgb="FFF8696B"/>
      </colorScale>
    </cfRule>
  </conditionalFormatting>
  <conditionalFormatting sqref="FH15:FH20 FH13">
    <cfRule type="colorScale" priority="26">
      <colorScale>
        <cfvo type="min"/>
        <cfvo type="max"/>
        <color rgb="FF63BE7B"/>
        <color rgb="FFFCFCFF"/>
      </colorScale>
    </cfRule>
  </conditionalFormatting>
  <conditionalFormatting sqref="FK3">
    <cfRule type="colorScale" priority="24">
      <colorScale>
        <cfvo type="min"/>
        <cfvo type="max"/>
        <color rgb="FFFCFCFF"/>
        <color rgb="FFF8696B"/>
      </colorScale>
    </cfRule>
  </conditionalFormatting>
  <conditionalFormatting sqref="FK5:FK11">
    <cfRule type="colorScale" priority="23">
      <colorScale>
        <cfvo type="min"/>
        <cfvo type="max"/>
        <color rgb="FF63BE7B"/>
        <color rgb="FFFCFCFF"/>
      </colorScale>
    </cfRule>
  </conditionalFormatting>
  <conditionalFormatting sqref="FK13:FK17 FK19:FK20">
    <cfRule type="colorScale" priority="22">
      <colorScale>
        <cfvo type="min"/>
        <cfvo type="max"/>
        <color rgb="FF63BE7B"/>
        <color rgb="FFFCFCFF"/>
      </colorScale>
    </cfRule>
  </conditionalFormatting>
  <conditionalFormatting sqref="FK18">
    <cfRule type="colorScale" priority="21">
      <colorScale>
        <cfvo type="min"/>
        <cfvo type="max"/>
        <color rgb="FFFCFCFF"/>
        <color rgb="FFF8696B"/>
      </colorScale>
    </cfRule>
  </conditionalFormatting>
  <conditionalFormatting sqref="FN3 FN5 FN7:FN11">
    <cfRule type="colorScale" priority="20">
      <colorScale>
        <cfvo type="min"/>
        <cfvo type="max"/>
        <color rgb="FF63BE7B"/>
        <color rgb="FFFCFCFF"/>
      </colorScale>
    </cfRule>
  </conditionalFormatting>
  <conditionalFormatting sqref="FN6">
    <cfRule type="colorScale" priority="19">
      <colorScale>
        <cfvo type="min"/>
        <cfvo type="max"/>
        <color rgb="FFFCFCFF"/>
        <color rgb="FFF8696B"/>
      </colorScale>
    </cfRule>
  </conditionalFormatting>
  <conditionalFormatting sqref="FN13:FN20">
    <cfRule type="colorScale" priority="18">
      <colorScale>
        <cfvo type="min"/>
        <cfvo type="max"/>
        <color rgb="FF63BE7B"/>
        <color rgb="FFFCFCFF"/>
      </colorScale>
    </cfRule>
  </conditionalFormatting>
  <conditionalFormatting sqref="FQ5 FQ3 FQ7:FQ11">
    <cfRule type="colorScale" priority="17">
      <colorScale>
        <cfvo type="min"/>
        <cfvo type="max"/>
        <color rgb="FF63BE7B"/>
        <color rgb="FFFCFCFF"/>
      </colorScale>
    </cfRule>
  </conditionalFormatting>
  <conditionalFormatting sqref="FQ6">
    <cfRule type="colorScale" priority="16">
      <colorScale>
        <cfvo type="min"/>
        <cfvo type="max"/>
        <color rgb="FFFCFCFF"/>
        <color rgb="FFF8696B"/>
      </colorScale>
    </cfRule>
  </conditionalFormatting>
  <conditionalFormatting sqref="FQ13:FQ17 FQ19:FQ20">
    <cfRule type="colorScale" priority="15">
      <colorScale>
        <cfvo type="min"/>
        <cfvo type="max"/>
        <color rgb="FF63BE7B"/>
        <color rgb="FFFCFCFF"/>
      </colorScale>
    </cfRule>
  </conditionalFormatting>
  <conditionalFormatting sqref="FQ18">
    <cfRule type="colorScale" priority="14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DB25-B023-43A5-8EF0-ED8F18AB3B63}">
  <dimension ref="A1:FQ38"/>
  <sheetViews>
    <sheetView workbookViewId="0">
      <pane ySplit="1" topLeftCell="A2" activePane="bottomLeft" state="frozen"/>
      <selection activeCell="D1" sqref="D1"/>
      <selection pane="bottomLeft" activeCell="F24" sqref="F24"/>
    </sheetView>
  </sheetViews>
  <sheetFormatPr baseColWidth="10" defaultRowHeight="14.4" x14ac:dyDescent="0.3"/>
  <cols>
    <col min="3" max="3" width="11.5546875" style="21"/>
    <col min="27" max="27" width="14" bestFit="1" customWidth="1"/>
    <col min="39" max="39" width="14" bestFit="1" customWidth="1"/>
    <col min="54" max="54" width="11.5546875" style="21"/>
    <col min="72" max="72" width="11.5546875" style="21"/>
    <col min="78" max="78" width="14" bestFit="1" customWidth="1"/>
    <col min="79" max="79" width="12" bestFit="1" customWidth="1"/>
    <col min="80" max="89" width="12" customWidth="1"/>
    <col min="90" max="90" width="13" bestFit="1" customWidth="1"/>
    <col min="91" max="91" width="12" bestFit="1" customWidth="1"/>
    <col min="92" max="101" width="12" customWidth="1"/>
    <col min="106" max="106" width="11.5546875" style="21"/>
    <col min="159" max="162" width="12" bestFit="1" customWidth="1"/>
  </cols>
  <sheetData>
    <row r="1" spans="1:173" x14ac:dyDescent="0.3">
      <c r="A1" s="1"/>
      <c r="B1" s="1"/>
      <c r="C1" s="11"/>
      <c r="D1" s="1"/>
      <c r="E1" s="1"/>
      <c r="F1" s="3" t="s">
        <v>32</v>
      </c>
      <c r="G1" s="3" t="s">
        <v>33</v>
      </c>
      <c r="H1" s="9"/>
      <c r="I1" s="3" t="s">
        <v>16</v>
      </c>
      <c r="J1" s="9"/>
      <c r="K1" s="9"/>
      <c r="L1" s="15" t="s">
        <v>38</v>
      </c>
      <c r="M1" s="16"/>
      <c r="N1" s="16"/>
      <c r="O1" s="3" t="s">
        <v>20</v>
      </c>
      <c r="P1" s="9"/>
      <c r="Q1" s="9"/>
      <c r="R1" s="15" t="s">
        <v>39</v>
      </c>
      <c r="S1" s="16"/>
      <c r="T1" s="16"/>
      <c r="U1" s="3" t="s">
        <v>33</v>
      </c>
      <c r="V1" s="9"/>
      <c r="W1" s="9"/>
      <c r="X1" s="9"/>
      <c r="Y1" s="9"/>
      <c r="Z1" s="9"/>
      <c r="AA1" s="3" t="s">
        <v>16</v>
      </c>
      <c r="AB1" s="9"/>
      <c r="AC1" s="9"/>
      <c r="AD1" s="9"/>
      <c r="AE1" s="9"/>
      <c r="AF1" s="9"/>
      <c r="AG1" s="15" t="s">
        <v>38</v>
      </c>
      <c r="AH1" s="16"/>
      <c r="AI1" s="16"/>
      <c r="AJ1" s="16"/>
      <c r="AK1" s="16"/>
      <c r="AL1" s="16"/>
      <c r="AM1" s="3" t="s">
        <v>20</v>
      </c>
      <c r="AN1" s="9"/>
      <c r="AO1" s="9"/>
      <c r="AP1" s="9"/>
      <c r="AQ1" s="9"/>
      <c r="AR1" s="9"/>
      <c r="AS1" s="15" t="s">
        <v>39</v>
      </c>
      <c r="AT1" s="16"/>
      <c r="AU1" s="16"/>
      <c r="AV1" s="16"/>
      <c r="AW1" s="16"/>
      <c r="AX1" s="16"/>
      <c r="AZ1" s="1"/>
      <c r="BA1" s="1"/>
      <c r="BB1" s="11"/>
      <c r="BC1" s="1"/>
      <c r="BD1" s="1"/>
      <c r="BE1" s="4" t="s">
        <v>31</v>
      </c>
      <c r="BF1" s="4" t="s">
        <v>33</v>
      </c>
      <c r="BG1" s="4"/>
      <c r="BH1" s="4" t="s">
        <v>16</v>
      </c>
      <c r="BI1" s="4"/>
      <c r="BJ1" s="4"/>
      <c r="BK1" s="17" t="s">
        <v>38</v>
      </c>
      <c r="BL1" s="17"/>
      <c r="BM1" s="17"/>
      <c r="BN1" s="4" t="s">
        <v>20</v>
      </c>
      <c r="BO1" s="4"/>
      <c r="BP1" s="4"/>
      <c r="BQ1" s="17" t="s">
        <v>39</v>
      </c>
      <c r="BR1" s="17"/>
      <c r="BS1" s="17"/>
      <c r="BT1" s="28" t="s">
        <v>33</v>
      </c>
      <c r="BU1" s="4"/>
      <c r="BV1" s="4"/>
      <c r="BW1" s="4"/>
      <c r="BX1" s="4"/>
      <c r="BY1" s="4"/>
      <c r="BZ1" s="4" t="s">
        <v>16</v>
      </c>
      <c r="CA1" s="4"/>
      <c r="CB1" s="4"/>
      <c r="CC1" s="4"/>
      <c r="CD1" s="4"/>
      <c r="CE1" s="4"/>
      <c r="CF1" s="17" t="s">
        <v>38</v>
      </c>
      <c r="CG1" s="17"/>
      <c r="CH1" s="17"/>
      <c r="CI1" s="17"/>
      <c r="CJ1" s="17"/>
      <c r="CK1" s="17"/>
      <c r="CL1" s="4" t="s">
        <v>20</v>
      </c>
      <c r="CM1" s="6"/>
      <c r="CN1" s="6"/>
      <c r="CO1" s="6"/>
      <c r="CP1" s="6"/>
      <c r="CQ1" s="6"/>
      <c r="CR1" s="17" t="s">
        <v>39</v>
      </c>
      <c r="CS1" s="20"/>
      <c r="CT1" s="20"/>
      <c r="CU1" s="20"/>
      <c r="CV1" s="20"/>
      <c r="CW1" s="20"/>
      <c r="CX1" s="1"/>
      <c r="CY1" s="1"/>
      <c r="CZ1" s="1"/>
      <c r="DA1" s="1"/>
      <c r="DB1" s="11"/>
      <c r="DC1" s="1"/>
      <c r="DD1" s="1"/>
      <c r="DE1" s="7" t="s">
        <v>30</v>
      </c>
      <c r="DF1" s="7" t="s">
        <v>33</v>
      </c>
      <c r="DG1" s="7"/>
      <c r="DH1" s="7"/>
      <c r="DI1" s="7" t="s">
        <v>16</v>
      </c>
      <c r="DJ1" s="7"/>
      <c r="DK1" s="7"/>
      <c r="DL1" s="7"/>
      <c r="DM1" s="18" t="s">
        <v>38</v>
      </c>
      <c r="DN1" s="18"/>
      <c r="DO1" s="18"/>
      <c r="DP1" s="18"/>
      <c r="DQ1" s="7" t="s">
        <v>20</v>
      </c>
      <c r="DR1" s="7"/>
      <c r="DS1" s="7"/>
      <c r="DT1" s="7"/>
      <c r="DU1" s="18" t="s">
        <v>39</v>
      </c>
      <c r="DV1" s="18"/>
      <c r="DW1" s="18"/>
      <c r="DX1" s="18"/>
      <c r="DY1" s="7" t="s">
        <v>33</v>
      </c>
      <c r="DZ1" s="7"/>
      <c r="EA1" s="7"/>
      <c r="EB1" s="7"/>
      <c r="EC1" s="7"/>
      <c r="ED1" s="7"/>
      <c r="EE1" s="7"/>
      <c r="EF1" s="7"/>
      <c r="EG1" s="7"/>
      <c r="EH1" s="7" t="s">
        <v>16</v>
      </c>
      <c r="EI1" s="7"/>
      <c r="EJ1" s="7"/>
      <c r="EK1" s="7"/>
      <c r="EL1" s="7"/>
      <c r="EM1" s="7"/>
      <c r="EN1" s="7"/>
      <c r="EO1" s="7"/>
      <c r="EP1" s="7"/>
      <c r="EQ1" s="18" t="s">
        <v>38</v>
      </c>
      <c r="ER1" s="18"/>
      <c r="ES1" s="18"/>
      <c r="ET1" s="18"/>
      <c r="EU1" s="18"/>
      <c r="EV1" s="18"/>
      <c r="EW1" s="18"/>
      <c r="EX1" s="18"/>
      <c r="EY1" s="18"/>
      <c r="EZ1" s="7" t="s">
        <v>20</v>
      </c>
      <c r="FA1" s="7"/>
      <c r="FB1" s="7"/>
      <c r="FC1" s="7"/>
      <c r="FD1" s="7"/>
      <c r="FE1" s="7"/>
      <c r="FF1" s="7"/>
      <c r="FG1" s="8"/>
      <c r="FH1" s="7"/>
      <c r="FI1" s="18" t="s">
        <v>39</v>
      </c>
      <c r="FJ1" s="19"/>
      <c r="FK1" s="19"/>
      <c r="FL1" s="19"/>
      <c r="FM1" s="19"/>
      <c r="FN1" s="19"/>
      <c r="FO1" s="19"/>
      <c r="FP1" s="19"/>
      <c r="FQ1" s="19"/>
    </row>
    <row r="2" spans="1:173" ht="16.2" x14ac:dyDescent="0.3">
      <c r="A2" s="2"/>
      <c r="B2" s="14" t="s">
        <v>40</v>
      </c>
      <c r="C2" s="14" t="s">
        <v>34</v>
      </c>
      <c r="D2" s="2" t="s">
        <v>35</v>
      </c>
      <c r="E2" s="2" t="s">
        <v>36</v>
      </c>
      <c r="F2" s="2" t="s">
        <v>19</v>
      </c>
      <c r="G2" s="2" t="s">
        <v>17</v>
      </c>
      <c r="H2" s="2" t="s">
        <v>18</v>
      </c>
      <c r="I2" s="2" t="s">
        <v>19</v>
      </c>
      <c r="J2" s="2" t="s">
        <v>17</v>
      </c>
      <c r="K2" s="2" t="s">
        <v>18</v>
      </c>
      <c r="L2" s="2" t="s">
        <v>19</v>
      </c>
      <c r="M2" s="2" t="s">
        <v>17</v>
      </c>
      <c r="N2" s="2" t="s">
        <v>18</v>
      </c>
      <c r="O2" s="2" t="s">
        <v>19</v>
      </c>
      <c r="P2" s="2" t="s">
        <v>17</v>
      </c>
      <c r="Q2" s="2" t="s">
        <v>18</v>
      </c>
      <c r="R2" s="2" t="s">
        <v>19</v>
      </c>
      <c r="S2" s="2" t="s">
        <v>17</v>
      </c>
      <c r="T2" s="2" t="s">
        <v>18</v>
      </c>
      <c r="U2" s="2" t="s">
        <v>34</v>
      </c>
      <c r="V2" s="2" t="s">
        <v>18</v>
      </c>
      <c r="W2" s="2" t="s">
        <v>35</v>
      </c>
      <c r="X2" s="2" t="s">
        <v>18</v>
      </c>
      <c r="Y2" s="2" t="s">
        <v>36</v>
      </c>
      <c r="Z2" s="2" t="s">
        <v>18</v>
      </c>
      <c r="AA2" s="2" t="s">
        <v>34</v>
      </c>
      <c r="AB2" s="2" t="s">
        <v>18</v>
      </c>
      <c r="AC2" s="2" t="s">
        <v>35</v>
      </c>
      <c r="AD2" s="2" t="s">
        <v>18</v>
      </c>
      <c r="AE2" s="2" t="s">
        <v>36</v>
      </c>
      <c r="AF2" s="2" t="s">
        <v>18</v>
      </c>
      <c r="AG2" s="2" t="s">
        <v>34</v>
      </c>
      <c r="AH2" s="2" t="s">
        <v>18</v>
      </c>
      <c r="AI2" s="2" t="s">
        <v>35</v>
      </c>
      <c r="AJ2" s="2" t="s">
        <v>18</v>
      </c>
      <c r="AK2" s="2" t="s">
        <v>36</v>
      </c>
      <c r="AL2" s="2" t="s">
        <v>18</v>
      </c>
      <c r="AM2" s="2" t="s">
        <v>34</v>
      </c>
      <c r="AN2" s="2" t="s">
        <v>18</v>
      </c>
      <c r="AO2" s="2" t="s">
        <v>35</v>
      </c>
      <c r="AP2" s="2" t="s">
        <v>18</v>
      </c>
      <c r="AQ2" s="2" t="s">
        <v>36</v>
      </c>
      <c r="AR2" s="2" t="s">
        <v>18</v>
      </c>
      <c r="AS2" s="2" t="s">
        <v>34</v>
      </c>
      <c r="AT2" s="2" t="s">
        <v>18</v>
      </c>
      <c r="AU2" s="2" t="s">
        <v>35</v>
      </c>
      <c r="AV2" s="2" t="s">
        <v>18</v>
      </c>
      <c r="AW2" s="2" t="s">
        <v>36</v>
      </c>
      <c r="AX2" s="2" t="s">
        <v>18</v>
      </c>
      <c r="AY2" s="2"/>
      <c r="AZ2" s="2"/>
      <c r="BA2" s="14" t="s">
        <v>40</v>
      </c>
      <c r="BB2" s="14" t="s">
        <v>34</v>
      </c>
      <c r="BC2" s="2" t="s">
        <v>35</v>
      </c>
      <c r="BD2" s="2" t="s">
        <v>36</v>
      </c>
      <c r="BE2" s="2" t="s">
        <v>19</v>
      </c>
      <c r="BF2" s="2" t="s">
        <v>17</v>
      </c>
      <c r="BG2" s="2" t="s">
        <v>18</v>
      </c>
      <c r="BH2" s="2" t="s">
        <v>19</v>
      </c>
      <c r="BI2" s="2" t="s">
        <v>17</v>
      </c>
      <c r="BJ2" s="2" t="s">
        <v>18</v>
      </c>
      <c r="BK2" s="2" t="s">
        <v>19</v>
      </c>
      <c r="BL2" s="2" t="s">
        <v>17</v>
      </c>
      <c r="BM2" s="2" t="s">
        <v>18</v>
      </c>
      <c r="BN2" s="2" t="s">
        <v>19</v>
      </c>
      <c r="BO2" s="2" t="s">
        <v>17</v>
      </c>
      <c r="BP2" s="2" t="s">
        <v>18</v>
      </c>
      <c r="BQ2" s="2" t="s">
        <v>19</v>
      </c>
      <c r="BR2" s="2" t="s">
        <v>17</v>
      </c>
      <c r="BS2" s="2" t="s">
        <v>18</v>
      </c>
      <c r="BT2" s="14" t="s">
        <v>37</v>
      </c>
      <c r="BU2" s="2" t="s">
        <v>18</v>
      </c>
      <c r="BV2" s="2" t="s">
        <v>35</v>
      </c>
      <c r="BW2" s="2" t="s">
        <v>18</v>
      </c>
      <c r="BX2" s="2" t="s">
        <v>36</v>
      </c>
      <c r="BY2" s="2" t="s">
        <v>18</v>
      </c>
      <c r="BZ2" s="2" t="s">
        <v>37</v>
      </c>
      <c r="CA2" s="2" t="s">
        <v>18</v>
      </c>
      <c r="CB2" s="2" t="s">
        <v>35</v>
      </c>
      <c r="CC2" s="2" t="s">
        <v>18</v>
      </c>
      <c r="CD2" s="2" t="s">
        <v>36</v>
      </c>
      <c r="CE2" s="2" t="s">
        <v>18</v>
      </c>
      <c r="CF2" s="2" t="s">
        <v>37</v>
      </c>
      <c r="CG2" s="2" t="s">
        <v>18</v>
      </c>
      <c r="CH2" s="2" t="s">
        <v>35</v>
      </c>
      <c r="CI2" s="2" t="s">
        <v>18</v>
      </c>
      <c r="CJ2" s="2" t="s">
        <v>36</v>
      </c>
      <c r="CK2" s="2" t="s">
        <v>18</v>
      </c>
      <c r="CL2" s="2" t="s">
        <v>37</v>
      </c>
      <c r="CM2" s="2" t="s">
        <v>18</v>
      </c>
      <c r="CN2" s="2" t="s">
        <v>35</v>
      </c>
      <c r="CO2" s="2" t="s">
        <v>18</v>
      </c>
      <c r="CP2" s="2" t="s">
        <v>36</v>
      </c>
      <c r="CQ2" s="2" t="s">
        <v>18</v>
      </c>
      <c r="CR2" s="2" t="s">
        <v>37</v>
      </c>
      <c r="CS2" s="2" t="s">
        <v>18</v>
      </c>
      <c r="CT2" s="2" t="s">
        <v>35</v>
      </c>
      <c r="CU2" s="2" t="s">
        <v>18</v>
      </c>
      <c r="CV2" s="2" t="s">
        <v>36</v>
      </c>
      <c r="CW2" s="2" t="s">
        <v>18</v>
      </c>
      <c r="CZ2" s="2"/>
      <c r="DA2" s="14" t="s">
        <v>40</v>
      </c>
      <c r="DB2" s="14" t="s">
        <v>34</v>
      </c>
      <c r="DC2" s="2" t="s">
        <v>35</v>
      </c>
      <c r="DD2" s="2" t="s">
        <v>36</v>
      </c>
      <c r="DE2" s="2" t="s">
        <v>19</v>
      </c>
      <c r="DF2" s="2" t="s">
        <v>17</v>
      </c>
      <c r="DG2" s="2" t="s">
        <v>18</v>
      </c>
      <c r="DH2" s="2" t="s">
        <v>23</v>
      </c>
      <c r="DI2" s="2" t="s">
        <v>19</v>
      </c>
      <c r="DJ2" s="2" t="s">
        <v>17</v>
      </c>
      <c r="DK2" s="2" t="s">
        <v>18</v>
      </c>
      <c r="DL2" s="2" t="s">
        <v>23</v>
      </c>
      <c r="DM2" s="2" t="s">
        <v>19</v>
      </c>
      <c r="DN2" s="2" t="s">
        <v>17</v>
      </c>
      <c r="DO2" s="2" t="s">
        <v>18</v>
      </c>
      <c r="DP2" s="2" t="s">
        <v>23</v>
      </c>
      <c r="DQ2" s="2" t="s">
        <v>19</v>
      </c>
      <c r="DR2" s="2" t="s">
        <v>17</v>
      </c>
      <c r="DS2" s="2" t="s">
        <v>18</v>
      </c>
      <c r="DT2" s="2" t="s">
        <v>23</v>
      </c>
      <c r="DU2" s="2" t="s">
        <v>19</v>
      </c>
      <c r="DV2" s="2" t="s">
        <v>17</v>
      </c>
      <c r="DW2" s="2" t="s">
        <v>18</v>
      </c>
      <c r="DX2" s="2" t="s">
        <v>23</v>
      </c>
      <c r="DY2" s="2" t="s">
        <v>37</v>
      </c>
      <c r="DZ2" s="2" t="s">
        <v>18</v>
      </c>
      <c r="EA2" s="2" t="s">
        <v>23</v>
      </c>
      <c r="EB2" s="2" t="s">
        <v>35</v>
      </c>
      <c r="EC2" s="2" t="s">
        <v>18</v>
      </c>
      <c r="ED2" s="2" t="s">
        <v>23</v>
      </c>
      <c r="EE2" s="2" t="s">
        <v>36</v>
      </c>
      <c r="EF2" s="2" t="s">
        <v>18</v>
      </c>
      <c r="EG2" s="2" t="s">
        <v>23</v>
      </c>
      <c r="EH2" s="2" t="s">
        <v>37</v>
      </c>
      <c r="EI2" s="2" t="s">
        <v>18</v>
      </c>
      <c r="EJ2" s="2" t="s">
        <v>23</v>
      </c>
      <c r="EK2" s="2" t="s">
        <v>35</v>
      </c>
      <c r="EL2" s="2" t="s">
        <v>18</v>
      </c>
      <c r="EM2" s="2" t="s">
        <v>23</v>
      </c>
      <c r="EN2" s="2" t="s">
        <v>36</v>
      </c>
      <c r="EO2" s="2" t="s">
        <v>18</v>
      </c>
      <c r="EP2" s="2" t="s">
        <v>23</v>
      </c>
      <c r="EQ2" s="2" t="s">
        <v>37</v>
      </c>
      <c r="ER2" s="2" t="s">
        <v>18</v>
      </c>
      <c r="ES2" s="2" t="s">
        <v>23</v>
      </c>
      <c r="ET2" s="2" t="s">
        <v>35</v>
      </c>
      <c r="EU2" s="2" t="s">
        <v>18</v>
      </c>
      <c r="EV2" s="2" t="s">
        <v>23</v>
      </c>
      <c r="EW2" s="2" t="s">
        <v>36</v>
      </c>
      <c r="EX2" s="2" t="s">
        <v>18</v>
      </c>
      <c r="EY2" s="2" t="s">
        <v>23</v>
      </c>
      <c r="EZ2" s="2" t="s">
        <v>37</v>
      </c>
      <c r="FA2" s="2" t="s">
        <v>18</v>
      </c>
      <c r="FB2" s="2" t="s">
        <v>23</v>
      </c>
      <c r="FC2" s="2" t="s">
        <v>35</v>
      </c>
      <c r="FD2" s="2" t="s">
        <v>18</v>
      </c>
      <c r="FE2" s="2" t="s">
        <v>23</v>
      </c>
      <c r="FF2" s="2" t="s">
        <v>36</v>
      </c>
      <c r="FG2" s="2" t="s">
        <v>18</v>
      </c>
      <c r="FH2" s="2" t="s">
        <v>23</v>
      </c>
      <c r="FI2" s="2" t="s">
        <v>37</v>
      </c>
      <c r="FJ2" s="2" t="s">
        <v>18</v>
      </c>
      <c r="FK2" s="2" t="s">
        <v>23</v>
      </c>
      <c r="FL2" s="2" t="s">
        <v>35</v>
      </c>
      <c r="FM2" s="2" t="s">
        <v>18</v>
      </c>
      <c r="FN2" s="2" t="s">
        <v>23</v>
      </c>
      <c r="FO2" s="2" t="s">
        <v>36</v>
      </c>
      <c r="FP2" s="2" t="s">
        <v>18</v>
      </c>
      <c r="FQ2" s="2" t="s">
        <v>23</v>
      </c>
    </row>
    <row r="3" spans="1:173" x14ac:dyDescent="0.3">
      <c r="A3" t="s">
        <v>0</v>
      </c>
      <c r="B3" s="10">
        <v>29904909.865717299</v>
      </c>
      <c r="C3" s="21">
        <v>1357303880.3051</v>
      </c>
      <c r="D3">
        <v>1332941497</v>
      </c>
      <c r="E3">
        <v>1443055738</v>
      </c>
      <c r="F3">
        <v>19884148</v>
      </c>
      <c r="G3">
        <f>(F3*30*30)/1000000</f>
        <v>17895.733199999999</v>
      </c>
      <c r="H3">
        <f>(G3/B3)*100</f>
        <v>5.9842123853098436E-2</v>
      </c>
      <c r="I3" s="5">
        <v>55009439</v>
      </c>
      <c r="J3">
        <f>(I3*30*30)/1000000</f>
        <v>49508.4951</v>
      </c>
      <c r="K3">
        <f t="shared" ref="K3:K11" si="0">(J3/B3)*100</f>
        <v>0.1655530657751825</v>
      </c>
      <c r="L3">
        <f>I3-F3</f>
        <v>35125291</v>
      </c>
      <c r="M3">
        <f>J3-G3</f>
        <v>31612.761900000001</v>
      </c>
      <c r="N3">
        <f>K3-H3</f>
        <v>0.10571094192208406</v>
      </c>
      <c r="O3" s="5">
        <v>295242956</v>
      </c>
      <c r="P3">
        <f>(O3*30*30)/1000000</f>
        <v>265718.66039999999</v>
      </c>
      <c r="Q3">
        <f t="shared" ref="Q3:Q11" si="1">(P3/B3)*100</f>
        <v>0.88854526428323166</v>
      </c>
      <c r="R3">
        <f>O3-F3</f>
        <v>275358808</v>
      </c>
      <c r="S3">
        <f>P3-G3</f>
        <v>247822.92720000001</v>
      </c>
      <c r="T3">
        <f>Q3-H3</f>
        <v>0.82870314043013327</v>
      </c>
      <c r="U3" s="21">
        <v>4068412.4642330501</v>
      </c>
      <c r="V3">
        <f>(U3/C3)*100</f>
        <v>0.29974219651671052</v>
      </c>
      <c r="W3">
        <v>3191852.7304584798</v>
      </c>
      <c r="X3">
        <f>(W3/D3)*100</f>
        <v>0.23945932643272488</v>
      </c>
      <c r="Y3">
        <v>3315195.8390776902</v>
      </c>
      <c r="Z3">
        <f>(Y3/E3)*100</f>
        <v>0.22973442756080778</v>
      </c>
      <c r="AA3" s="10">
        <v>13508709.0296841</v>
      </c>
      <c r="AB3">
        <f>(AA3/C3)*100</f>
        <v>0.99526047377449189</v>
      </c>
      <c r="AC3">
        <v>9374109.2666699104</v>
      </c>
      <c r="AD3">
        <f>(AC3/D3)*100</f>
        <v>0.70326486854583314</v>
      </c>
      <c r="AE3">
        <v>9907680.1493621096</v>
      </c>
      <c r="AF3">
        <f>(AE3/E3)*100</f>
        <v>0.68657640092915861</v>
      </c>
      <c r="AG3">
        <f>AA3-U3</f>
        <v>9440296.5654510502</v>
      </c>
      <c r="AH3">
        <f t="shared" ref="AH3:AL3" si="2">AB3-V3</f>
        <v>0.69551827725778137</v>
      </c>
      <c r="AI3">
        <f t="shared" si="2"/>
        <v>6182256.536211431</v>
      </c>
      <c r="AJ3">
        <f t="shared" si="2"/>
        <v>0.46380554211310826</v>
      </c>
      <c r="AK3">
        <f t="shared" si="2"/>
        <v>6592484.310284419</v>
      </c>
      <c r="AL3">
        <f t="shared" si="2"/>
        <v>0.45684197336835086</v>
      </c>
      <c r="AM3" s="21">
        <v>94186201.047627494</v>
      </c>
      <c r="AN3">
        <f>(AM3/C3)*100</f>
        <v>6.9392125384962391</v>
      </c>
      <c r="AO3">
        <v>84563998.695644304</v>
      </c>
      <c r="AP3">
        <f>(AO3/D3)*100</f>
        <v>6.344164307733628</v>
      </c>
      <c r="AQ3">
        <v>89575651.910884798</v>
      </c>
      <c r="AR3">
        <f>(AQ3/E3)*100</f>
        <v>6.2073591166361997</v>
      </c>
      <c r="AS3">
        <f>AM3-U3</f>
        <v>90117788.583394438</v>
      </c>
      <c r="AT3">
        <f>AN3-V3</f>
        <v>6.6394703419795285</v>
      </c>
      <c r="AU3">
        <f>AO3-W3</f>
        <v>81372145.965185821</v>
      </c>
      <c r="AV3">
        <f>AP3-X3</f>
        <v>6.1047049813009036</v>
      </c>
      <c r="AW3">
        <f t="shared" ref="AW3" si="3">AQ3-Y3</f>
        <v>86260456.071807101</v>
      </c>
      <c r="AX3">
        <f>AR3-Z3</f>
        <v>5.9776246890753919</v>
      </c>
      <c r="AZ3" t="s">
        <v>0</v>
      </c>
      <c r="BA3" s="10">
        <v>29904909.865717299</v>
      </c>
      <c r="BB3" s="21">
        <v>1357303880.3051</v>
      </c>
      <c r="BC3">
        <v>1332941497</v>
      </c>
      <c r="BD3">
        <v>1443055738</v>
      </c>
      <c r="BE3">
        <v>28509599</v>
      </c>
      <c r="BF3">
        <f>(BE3*30*30)/1000000</f>
        <v>25658.6391</v>
      </c>
      <c r="BG3">
        <f>(BF3/BA3)*100</f>
        <v>8.5800757184073026E-2</v>
      </c>
      <c r="BH3" s="5">
        <v>75880830</v>
      </c>
      <c r="BI3">
        <f>(BH3*30*30)/1000000</f>
        <v>68292.747000000003</v>
      </c>
      <c r="BJ3">
        <f>(BI3/BA3)*100</f>
        <v>0.2283663361857852</v>
      </c>
      <c r="BK3">
        <f>BH3-BE3</f>
        <v>47371231</v>
      </c>
      <c r="BL3">
        <f>BI3-BF3</f>
        <v>42634.107900000003</v>
      </c>
      <c r="BM3">
        <f>BJ3-BG3</f>
        <v>0.14256557900171218</v>
      </c>
      <c r="BN3" s="5">
        <v>294970235</v>
      </c>
      <c r="BO3">
        <f>(BN3*30*30)/1000000</f>
        <v>265473.21149999998</v>
      </c>
      <c r="BP3">
        <f t="shared" ref="BP3:BP11" si="4">(BO3/BA3)*100</f>
        <v>0.88772449972951073</v>
      </c>
      <c r="BQ3">
        <f>BN3-BE3</f>
        <v>266460636</v>
      </c>
      <c r="BR3">
        <f>BO3-BF3</f>
        <v>239814.57239999998</v>
      </c>
      <c r="BS3">
        <f>BP3-BG3</f>
        <v>0.80192374254543775</v>
      </c>
      <c r="BT3" s="21">
        <v>5002490.2636839403</v>
      </c>
      <c r="BU3">
        <f>(BT3/BB3)*100</f>
        <v>0.36856081650333611</v>
      </c>
      <c r="BV3">
        <v>3273616.3216866502</v>
      </c>
      <c r="BW3">
        <f>(BV3/BC3)*100</f>
        <v>0.24559339843905018</v>
      </c>
      <c r="BX3">
        <v>3420104.7171067498</v>
      </c>
      <c r="BY3">
        <f>(BX3/BD3)*100</f>
        <v>0.23700433926736861</v>
      </c>
      <c r="BZ3" s="21">
        <v>17875913.079252101</v>
      </c>
      <c r="CA3">
        <f>(BZ3/BB3)*100</f>
        <v>1.3170162804834746</v>
      </c>
      <c r="CB3">
        <v>11347027.054215699</v>
      </c>
      <c r="CC3">
        <f>(CB3/BC3)*100</f>
        <v>0.85127720006872143</v>
      </c>
      <c r="CD3">
        <v>12059447.3477978</v>
      </c>
      <c r="CE3">
        <f>(CD3/BD3)*100</f>
        <v>0.83568825723333207</v>
      </c>
      <c r="CF3">
        <f t="shared" ref="CF3:CK3" si="5">BZ3-BT3</f>
        <v>12873422.81556816</v>
      </c>
      <c r="CG3">
        <f t="shared" si="5"/>
        <v>0.94845546398013858</v>
      </c>
      <c r="CH3">
        <f t="shared" si="5"/>
        <v>8073410.7325290497</v>
      </c>
      <c r="CI3">
        <f t="shared" si="5"/>
        <v>0.60568380162967128</v>
      </c>
      <c r="CJ3">
        <f t="shared" si="5"/>
        <v>8639342.6306910496</v>
      </c>
      <c r="CK3">
        <f t="shared" si="5"/>
        <v>0.59868391796596343</v>
      </c>
      <c r="CL3" s="21">
        <v>93633980.619975194</v>
      </c>
      <c r="CM3">
        <f>(CL3/BB3)*100</f>
        <v>6.8985274394800804</v>
      </c>
      <c r="CN3">
        <v>84714047.513239205</v>
      </c>
      <c r="CO3">
        <f>(CN3/BC3)*100</f>
        <v>6.355421277220481</v>
      </c>
      <c r="CP3">
        <v>89888167.063538596</v>
      </c>
      <c r="CQ3">
        <f>(CP3/BD3)*100</f>
        <v>6.2290156018587961</v>
      </c>
      <c r="CR3">
        <f>CL3-BT3</f>
        <v>88631490.356291249</v>
      </c>
      <c r="CS3">
        <f>CM3-BU3</f>
        <v>6.5299666229767439</v>
      </c>
      <c r="CT3">
        <f>CN3-BV3</f>
        <v>81440431.19155255</v>
      </c>
      <c r="CU3">
        <f>CO3-BW3</f>
        <v>6.1098278787814309</v>
      </c>
      <c r="CV3">
        <f>CP3-BX3</f>
        <v>86468062.346431851</v>
      </c>
      <c r="CW3">
        <f t="shared" ref="CW3" si="6">CQ3-BY3</f>
        <v>5.9920112625914275</v>
      </c>
      <c r="CZ3" t="s">
        <v>0</v>
      </c>
      <c r="DA3" s="10">
        <v>29904909.865717299</v>
      </c>
      <c r="DB3" s="21">
        <v>1357303880.3051</v>
      </c>
      <c r="DC3">
        <v>1332941497</v>
      </c>
      <c r="DD3">
        <v>1443055738</v>
      </c>
      <c r="DE3">
        <f>BE3-F3</f>
        <v>8625451</v>
      </c>
      <c r="DF3">
        <f>BF3-G3</f>
        <v>7762.9059000000016</v>
      </c>
      <c r="DG3">
        <f t="shared" ref="DE3:DG11" si="7">BG3-H3</f>
        <v>2.595863333097459E-2</v>
      </c>
      <c r="DH3">
        <f t="shared" ref="DH3:DH11" si="8">((BG3-H3)/BG3)*100</f>
        <v>30.254550405987818</v>
      </c>
      <c r="DI3">
        <f t="shared" ref="DI3:DK11" si="9">BH3-I3</f>
        <v>20871391</v>
      </c>
      <c r="DJ3">
        <f t="shared" si="9"/>
        <v>18784.251900000003</v>
      </c>
      <c r="DK3">
        <f t="shared" si="9"/>
        <v>6.2813270410602695E-2</v>
      </c>
      <c r="DL3">
        <f t="shared" ref="DL3:DL11" si="10">((BJ3-K3)/BJ3)*100</f>
        <v>27.505485904674487</v>
      </c>
      <c r="DM3">
        <f t="shared" ref="DM3:DO11" si="11">BK3-L3</f>
        <v>12245940</v>
      </c>
      <c r="DN3">
        <f t="shared" si="11"/>
        <v>11021.346000000001</v>
      </c>
      <c r="DO3">
        <f t="shared" si="11"/>
        <v>3.6854637079628119E-2</v>
      </c>
      <c r="DP3">
        <f>((BM3-N3)/BM3)*100</f>
        <v>25.851006489571727</v>
      </c>
      <c r="DQ3">
        <f t="shared" ref="DQ3:DS11" si="12">BN3-O3</f>
        <v>-272721</v>
      </c>
      <c r="DR3">
        <f t="shared" si="12"/>
        <v>-245.4489000000176</v>
      </c>
      <c r="DS3">
        <f t="shared" si="12"/>
        <v>-8.2076455372093182E-4</v>
      </c>
      <c r="DT3">
        <f t="shared" ref="DT3:DT11" si="13">((BP3-Q3)/BP3)*100</f>
        <v>-9.2457125377413643E-2</v>
      </c>
      <c r="DU3">
        <f t="shared" ref="DU3:DW11" si="14">BQ3-R3</f>
        <v>-8898172</v>
      </c>
      <c r="DV3">
        <f t="shared" si="14"/>
        <v>-8008.3548000000301</v>
      </c>
      <c r="DW3">
        <f t="shared" si="14"/>
        <v>-2.6779397884695522E-2</v>
      </c>
      <c r="DX3">
        <f t="shared" ref="DX3:DX11" si="15">((BS3-T3)/BS3)*100</f>
        <v>-3.3393945663328677</v>
      </c>
      <c r="DY3">
        <f>BT3-U3</f>
        <v>934077.79945089016</v>
      </c>
      <c r="DZ3">
        <f>BU3-V3</f>
        <v>6.8818619986625584E-2</v>
      </c>
      <c r="EA3">
        <f>((BU3-V3)/BU3)*100</f>
        <v>18.672256220705073</v>
      </c>
      <c r="EB3">
        <f>BV3-W3</f>
        <v>81763.59122817032</v>
      </c>
      <c r="EC3">
        <f>BW3-X3</f>
        <v>6.1340720063252918E-3</v>
      </c>
      <c r="ED3">
        <f>((BW3-X3)/BW3)*100</f>
        <v>2.4976534570197768</v>
      </c>
      <c r="EE3">
        <f>BX3-Y3</f>
        <v>104908.87802905962</v>
      </c>
      <c r="EF3">
        <f>BY3-Z3</f>
        <v>7.2699117065608276E-3</v>
      </c>
      <c r="EG3">
        <f>((BY3-Z3)/BY3)*100</f>
        <v>3.0674171321224279</v>
      </c>
      <c r="EH3">
        <f t="shared" ref="EH3:EI11" si="16">BZ3-AA3</f>
        <v>4367204.0495680012</v>
      </c>
      <c r="EI3">
        <f t="shared" si="16"/>
        <v>0.32175580670898274</v>
      </c>
      <c r="EJ3">
        <f>((CA3-AB3)/CA3)*100</f>
        <v>24.430662815410809</v>
      </c>
      <c r="EK3">
        <f t="shared" ref="EK3:EL11" si="17">CB3-AC3</f>
        <v>1972917.787545789</v>
      </c>
      <c r="EL3">
        <f t="shared" si="17"/>
        <v>0.14801233152288829</v>
      </c>
      <c r="EM3">
        <f t="shared" ref="EM3:EM11" si="18">((CC3-AD3)/CC3)*100</f>
        <v>17.387089835242815</v>
      </c>
      <c r="EN3">
        <f t="shared" ref="EN3:EO11" si="19">CD3-AE3</f>
        <v>2151767.1984356903</v>
      </c>
      <c r="EO3">
        <f t="shared" si="19"/>
        <v>0.14911185630417345</v>
      </c>
      <c r="EP3">
        <f t="shared" ref="EP3:EP11" si="20">((CE3-AF3)/CE3)*100</f>
        <v>17.843000067732195</v>
      </c>
      <c r="EQ3">
        <f t="shared" ref="EQ3:ER11" si="21">CF3-AG3</f>
        <v>3433126.2501171101</v>
      </c>
      <c r="ER3">
        <f t="shared" si="21"/>
        <v>0.25293718672235721</v>
      </c>
      <c r="ES3">
        <f t="shared" ref="ES3:ES11" si="22">((CG3-AH3)/CG3)*100</f>
        <v>26.668325116808429</v>
      </c>
      <c r="ET3">
        <f t="shared" ref="ET3:EU11" si="23">CH3-AI3</f>
        <v>1891154.1963176187</v>
      </c>
      <c r="EU3">
        <f t="shared" si="23"/>
        <v>0.14187825951656302</v>
      </c>
      <c r="EV3">
        <f t="shared" ref="EV3:EV11" si="24">((CI3-AJ3)/CI3)*100</f>
        <v>23.42447645699308</v>
      </c>
      <c r="EW3">
        <f t="shared" ref="EW3:EX11" si="25">CJ3-AK3</f>
        <v>2046858.3204066306</v>
      </c>
      <c r="EX3">
        <f t="shared" si="25"/>
        <v>0.14184194459761257</v>
      </c>
      <c r="EY3">
        <f t="shared" ref="EY3:EY11" si="26">((CK3-AL3)/CK3)*100</f>
        <v>23.692292433630495</v>
      </c>
      <c r="EZ3">
        <f t="shared" ref="EZ3:FA11" si="27">CL3-AM3</f>
        <v>-552220.4276522994</v>
      </c>
      <c r="FA3">
        <f t="shared" si="27"/>
        <v>-4.0685099016158688E-2</v>
      </c>
      <c r="FB3">
        <f>((CM3-AN3)/CM3)*100</f>
        <v>-0.58976498061483373</v>
      </c>
      <c r="FC3">
        <f t="shared" ref="FC3:FD11" si="28">CN3-AO3</f>
        <v>150048.81759490073</v>
      </c>
      <c r="FD3">
        <f t="shared" si="28"/>
        <v>1.1256969486852952E-2</v>
      </c>
      <c r="FE3">
        <f t="shared" ref="FE3:FE11" si="29">((CO3-AP3)/CO3)*100</f>
        <v>0.1771238914908902</v>
      </c>
      <c r="FF3">
        <f t="shared" ref="FF3:FG11" si="30">CP3-AQ3</f>
        <v>312515.15265379846</v>
      </c>
      <c r="FG3">
        <f t="shared" si="30"/>
        <v>2.1656485222596444E-2</v>
      </c>
      <c r="FH3">
        <f t="shared" ref="FH3:FH11" si="31">((CQ3-AR3)/CQ3)*100</f>
        <v>0.3476710704679235</v>
      </c>
      <c r="FI3">
        <f t="shared" ref="FI3:FJ11" si="32">CR3-AS3</f>
        <v>-1486298.2271031886</v>
      </c>
      <c r="FJ3">
        <f t="shared" si="32"/>
        <v>-0.10950371900278455</v>
      </c>
      <c r="FK3">
        <f t="shared" ref="FK3:FK11" si="33">((CS3-AT3)/CS3)*100</f>
        <v>-1.6769414811015726</v>
      </c>
      <c r="FL3">
        <f t="shared" ref="FL3:FM11" si="34">CT3-AU3</f>
        <v>68285.226366728544</v>
      </c>
      <c r="FM3">
        <f t="shared" si="34"/>
        <v>5.1228974805272998E-3</v>
      </c>
      <c r="FN3">
        <f t="shared" ref="FN3:FN11" si="35">((CU3-AV3)/CU3)*100</f>
        <v>8.3846837949697384E-2</v>
      </c>
      <c r="FO3">
        <f t="shared" ref="FO3:FP11" si="36">CV3-AW3</f>
        <v>207606.27462475002</v>
      </c>
      <c r="FP3">
        <f t="shared" si="36"/>
        <v>1.4386573516035561E-2</v>
      </c>
      <c r="FQ3">
        <f t="shared" ref="FQ3:FQ11" si="37">((CW3-AX3)/CW3)*100</f>
        <v>0.24009590245352191</v>
      </c>
    </row>
    <row r="4" spans="1:173" x14ac:dyDescent="0.3">
      <c r="A4" t="s">
        <v>1</v>
      </c>
      <c r="B4" s="10">
        <v>12435855.435094699</v>
      </c>
      <c r="C4" s="10">
        <v>0</v>
      </c>
      <c r="D4" s="5">
        <v>0</v>
      </c>
      <c r="E4" s="5">
        <v>0</v>
      </c>
      <c r="F4" s="5">
        <v>16903</v>
      </c>
      <c r="G4">
        <f t="shared" ref="G4:G10" si="38">(F4*30*30)/1000000</f>
        <v>15.2127</v>
      </c>
      <c r="H4">
        <f t="shared" ref="H4:H10" si="39">(G4/B4)*100</f>
        <v>1.2232934098822736E-4</v>
      </c>
      <c r="I4" s="5">
        <v>62369</v>
      </c>
      <c r="J4">
        <f t="shared" ref="J4:J20" si="40">(I4*30*30)/1000000</f>
        <v>56.132100000000001</v>
      </c>
      <c r="K4">
        <f t="shared" si="0"/>
        <v>4.5137305023337587E-4</v>
      </c>
      <c r="L4">
        <f t="shared" ref="L4:N20" si="41">I4-F4</f>
        <v>45466</v>
      </c>
      <c r="M4">
        <f t="shared" si="41"/>
        <v>40.919400000000003</v>
      </c>
      <c r="N4">
        <f t="shared" si="41"/>
        <v>3.2904370924514851E-4</v>
      </c>
      <c r="O4" s="5">
        <v>492604</v>
      </c>
      <c r="P4">
        <f t="shared" ref="P4:P20" si="42">(O4*30*30)/1000000</f>
        <v>443.34359999999998</v>
      </c>
      <c r="Q4">
        <f t="shared" si="1"/>
        <v>3.5650430508291282E-3</v>
      </c>
      <c r="R4">
        <f t="shared" ref="R4:T20" si="43">O4-F4</f>
        <v>475701</v>
      </c>
      <c r="S4">
        <f t="shared" si="43"/>
        <v>428.1309</v>
      </c>
      <c r="T4">
        <f t="shared" si="43"/>
        <v>3.4427137098409009E-3</v>
      </c>
      <c r="U4" s="5">
        <v>0</v>
      </c>
      <c r="W4">
        <v>0</v>
      </c>
      <c r="Y4">
        <v>0</v>
      </c>
      <c r="AA4" s="10">
        <v>0</v>
      </c>
      <c r="AC4">
        <v>0</v>
      </c>
      <c r="AE4">
        <v>0</v>
      </c>
      <c r="AM4" s="21">
        <v>0</v>
      </c>
      <c r="AO4">
        <v>0</v>
      </c>
      <c r="AQ4">
        <v>0</v>
      </c>
      <c r="AS4">
        <f t="shared" ref="AS4:AX20" si="44">AM4-U4</f>
        <v>0</v>
      </c>
      <c r="AZ4" t="s">
        <v>1</v>
      </c>
      <c r="BA4" s="10">
        <v>12435855.435094699</v>
      </c>
      <c r="BB4" s="10">
        <v>0</v>
      </c>
      <c r="BC4" s="5">
        <v>0</v>
      </c>
      <c r="BD4" s="5">
        <v>0</v>
      </c>
      <c r="BE4" s="5">
        <v>4841</v>
      </c>
      <c r="BF4">
        <f t="shared" ref="BF4:BF11" si="45">(BE4*30*30)/1000000</f>
        <v>4.3569000000000004</v>
      </c>
      <c r="BG4">
        <f t="shared" ref="BG4:BG11" si="46">(BF4/BA4)*100</f>
        <v>3.5034984305981703E-5</v>
      </c>
      <c r="BH4" s="5">
        <v>24069</v>
      </c>
      <c r="BI4">
        <f t="shared" ref="BI4:BI11" si="47">(BH4*30*30)/1000000</f>
        <v>21.662099999999999</v>
      </c>
      <c r="BJ4">
        <f t="shared" ref="BJ4:BJ11" si="48">(BI4/BA4)*100</f>
        <v>1.7419067078303522E-4</v>
      </c>
      <c r="BK4">
        <f t="shared" ref="BK4:BM20" si="49">BH4-BE4</f>
        <v>19228</v>
      </c>
      <c r="BL4">
        <f t="shared" si="49"/>
        <v>17.305199999999999</v>
      </c>
      <c r="BM4">
        <f t="shared" si="49"/>
        <v>1.3915568647705352E-4</v>
      </c>
      <c r="BN4" s="5">
        <v>449428</v>
      </c>
      <c r="BO4">
        <f t="shared" ref="BO4:BO20" si="50">(BN4*30*30)/1000000</f>
        <v>404.48520000000002</v>
      </c>
      <c r="BP4">
        <f t="shared" si="4"/>
        <v>3.2525723872482426E-3</v>
      </c>
      <c r="BQ4">
        <f t="shared" ref="BQ4:BS20" si="51">BN4-BE4</f>
        <v>444587</v>
      </c>
      <c r="BR4">
        <f t="shared" si="51"/>
        <v>400.12830000000002</v>
      </c>
      <c r="BS4">
        <f t="shared" si="51"/>
        <v>3.2175374029422611E-3</v>
      </c>
      <c r="BT4" s="10">
        <v>0</v>
      </c>
      <c r="BV4" s="5">
        <v>0</v>
      </c>
      <c r="BX4" s="5">
        <v>0</v>
      </c>
      <c r="BZ4" s="21">
        <v>0</v>
      </c>
      <c r="CB4">
        <v>0</v>
      </c>
      <c r="CD4">
        <v>0</v>
      </c>
      <c r="CL4" s="21">
        <v>0</v>
      </c>
      <c r="CN4">
        <v>0</v>
      </c>
      <c r="CP4">
        <v>0</v>
      </c>
      <c r="CZ4" t="s">
        <v>1</v>
      </c>
      <c r="DA4" s="10">
        <v>12435855.435094699</v>
      </c>
      <c r="DB4" s="10">
        <v>0</v>
      </c>
      <c r="DC4" s="5">
        <v>0</v>
      </c>
      <c r="DD4" s="5">
        <v>0</v>
      </c>
      <c r="DE4">
        <f t="shared" si="7"/>
        <v>-12062</v>
      </c>
      <c r="DF4">
        <f t="shared" si="7"/>
        <v>-10.855799999999999</v>
      </c>
      <c r="DG4">
        <f t="shared" si="7"/>
        <v>-8.7294356682245664E-5</v>
      </c>
      <c r="DH4">
        <f t="shared" si="8"/>
        <v>-249.16339599256347</v>
      </c>
      <c r="DI4">
        <f t="shared" si="9"/>
        <v>-38300</v>
      </c>
      <c r="DJ4">
        <f t="shared" si="9"/>
        <v>-34.47</v>
      </c>
      <c r="DK4">
        <f t="shared" si="9"/>
        <v>-2.7718237945034067E-4</v>
      </c>
      <c r="DL4">
        <f t="shared" si="10"/>
        <v>-159.12584652457519</v>
      </c>
      <c r="DM4">
        <f t="shared" si="11"/>
        <v>-26238</v>
      </c>
      <c r="DN4">
        <f t="shared" si="11"/>
        <v>-23.614200000000004</v>
      </c>
      <c r="DO4">
        <f t="shared" si="11"/>
        <v>-1.8988802276809498E-4</v>
      </c>
      <c r="DP4">
        <f t="shared" ref="DP4:DP10" si="52">((BM4-N4)/BM4)*100</f>
        <v>-136.45724984397754</v>
      </c>
      <c r="DQ4">
        <f t="shared" si="12"/>
        <v>-43176</v>
      </c>
      <c r="DR4">
        <f t="shared" si="12"/>
        <v>-38.858399999999961</v>
      </c>
      <c r="DS4">
        <f t="shared" si="12"/>
        <v>-3.1247066358088557E-4</v>
      </c>
      <c r="DT4">
        <f t="shared" si="13"/>
        <v>-9.606878076132336</v>
      </c>
      <c r="DU4">
        <f t="shared" si="14"/>
        <v>-31114</v>
      </c>
      <c r="DV4">
        <f t="shared" si="14"/>
        <v>-28.002599999999973</v>
      </c>
      <c r="DW4">
        <f t="shared" si="14"/>
        <v>-2.2517630689863986E-4</v>
      </c>
      <c r="DX4">
        <f t="shared" si="15"/>
        <v>-6.9984052615123762</v>
      </c>
      <c r="DY4">
        <f t="shared" ref="DY4:DZ20" si="53">BT4-U4</f>
        <v>0</v>
      </c>
      <c r="DZ4">
        <f t="shared" si="53"/>
        <v>0</v>
      </c>
      <c r="EB4">
        <f t="shared" ref="EB4:EC20" si="54">BV4-W4</f>
        <v>0</v>
      </c>
      <c r="EC4">
        <f t="shared" si="54"/>
        <v>0</v>
      </c>
      <c r="EE4">
        <f t="shared" ref="EE4:EF20" si="55">BX4-Y4</f>
        <v>0</v>
      </c>
      <c r="EF4">
        <f t="shared" si="55"/>
        <v>0</v>
      </c>
      <c r="EH4">
        <f t="shared" si="16"/>
        <v>0</v>
      </c>
      <c r="EI4">
        <f t="shared" si="16"/>
        <v>0</v>
      </c>
      <c r="EK4">
        <f t="shared" si="17"/>
        <v>0</v>
      </c>
      <c r="EL4">
        <f t="shared" si="17"/>
        <v>0</v>
      </c>
      <c r="EN4">
        <f t="shared" si="19"/>
        <v>0</v>
      </c>
      <c r="EO4">
        <f t="shared" si="19"/>
        <v>0</v>
      </c>
      <c r="EQ4">
        <f t="shared" si="21"/>
        <v>0</v>
      </c>
      <c r="ER4">
        <f t="shared" si="21"/>
        <v>0</v>
      </c>
      <c r="ET4">
        <f t="shared" si="23"/>
        <v>0</v>
      </c>
      <c r="EU4">
        <f t="shared" si="23"/>
        <v>0</v>
      </c>
      <c r="EW4">
        <f t="shared" si="25"/>
        <v>0</v>
      </c>
      <c r="EX4">
        <f t="shared" si="25"/>
        <v>0</v>
      </c>
      <c r="EZ4">
        <f t="shared" si="27"/>
        <v>0</v>
      </c>
      <c r="FA4">
        <f t="shared" si="27"/>
        <v>0</v>
      </c>
      <c r="FC4">
        <f t="shared" si="28"/>
        <v>0</v>
      </c>
      <c r="FD4">
        <f t="shared" si="28"/>
        <v>0</v>
      </c>
      <c r="FF4">
        <f t="shared" si="30"/>
        <v>0</v>
      </c>
      <c r="FG4">
        <f t="shared" si="30"/>
        <v>0</v>
      </c>
      <c r="FI4">
        <f t="shared" si="32"/>
        <v>0</v>
      </c>
      <c r="FJ4">
        <f t="shared" si="32"/>
        <v>0</v>
      </c>
      <c r="FL4">
        <f t="shared" si="34"/>
        <v>0</v>
      </c>
      <c r="FM4">
        <f t="shared" si="34"/>
        <v>0</v>
      </c>
      <c r="FO4">
        <f t="shared" si="36"/>
        <v>0</v>
      </c>
      <c r="FP4">
        <f t="shared" si="36"/>
        <v>0</v>
      </c>
    </row>
    <row r="5" spans="1:173" x14ac:dyDescent="0.3">
      <c r="A5" t="s">
        <v>2</v>
      </c>
      <c r="B5" s="10">
        <v>44906060.200120799</v>
      </c>
      <c r="C5" s="10">
        <v>4706396351.302</v>
      </c>
      <c r="D5" s="10">
        <v>4520320526</v>
      </c>
      <c r="E5" s="10">
        <v>4686164052</v>
      </c>
      <c r="F5" s="10">
        <v>31876564</v>
      </c>
      <c r="G5">
        <f t="shared" si="38"/>
        <v>28688.907599999999</v>
      </c>
      <c r="H5">
        <f t="shared" si="39"/>
        <v>6.3886494322035456E-2</v>
      </c>
      <c r="I5" s="5">
        <v>135309122</v>
      </c>
      <c r="J5">
        <f t="shared" si="40"/>
        <v>121778.2098</v>
      </c>
      <c r="K5">
        <f t="shared" si="0"/>
        <v>0.27118435520128842</v>
      </c>
      <c r="L5">
        <f t="shared" si="41"/>
        <v>103432558</v>
      </c>
      <c r="M5">
        <f t="shared" si="41"/>
        <v>93089.302200000006</v>
      </c>
      <c r="N5">
        <f t="shared" si="41"/>
        <v>0.20729786087925295</v>
      </c>
      <c r="O5" s="5">
        <v>2249289326</v>
      </c>
      <c r="P5">
        <f t="shared" si="42"/>
        <v>2024360.3933999999</v>
      </c>
      <c r="Q5">
        <f t="shared" si="1"/>
        <v>4.5079893100810349</v>
      </c>
      <c r="R5">
        <f t="shared" si="43"/>
        <v>2217412762</v>
      </c>
      <c r="S5">
        <f t="shared" si="43"/>
        <v>1995671.4857999999</v>
      </c>
      <c r="T5">
        <f t="shared" si="43"/>
        <v>4.444102815758999</v>
      </c>
      <c r="U5" s="21">
        <v>3464233.3814218999</v>
      </c>
      <c r="V5">
        <f t="shared" ref="V5:V11" si="56">(U5/C5)*100</f>
        <v>7.3606919665054088E-2</v>
      </c>
      <c r="W5">
        <v>2598368.8051581201</v>
      </c>
      <c r="X5">
        <f t="shared" ref="X5:X20" si="57">(W5/D5)*100</f>
        <v>5.7481959303832784E-2</v>
      </c>
      <c r="Y5">
        <v>2641239.1465891101</v>
      </c>
      <c r="Z5">
        <f t="shared" ref="Z5:Z20" si="58">(Y5/E5)*100</f>
        <v>5.636249856557754E-2</v>
      </c>
      <c r="AA5" s="10">
        <v>16290495.178213499</v>
      </c>
      <c r="AB5">
        <f t="shared" ref="AB5:AB11" si="59">(AA5/C5)*100</f>
        <v>0.34613521603863256</v>
      </c>
      <c r="AC5">
        <v>12035594.9552726</v>
      </c>
      <c r="AD5">
        <f t="shared" ref="AD5:AD20" si="60">(AC5/D5)*100</f>
        <v>0.26625534375374954</v>
      </c>
      <c r="AE5">
        <v>12298171.9283725</v>
      </c>
      <c r="AF5">
        <f t="shared" ref="AF5:AF20" si="61">(AE5/E5)*100</f>
        <v>0.26243579592830907</v>
      </c>
      <c r="AG5">
        <f t="shared" ref="AG5:AL20" si="62">AA5-U5</f>
        <v>12826261.7967916</v>
      </c>
      <c r="AH5">
        <f>AB5-V5</f>
        <v>0.27252829637357845</v>
      </c>
      <c r="AI5">
        <f t="shared" si="62"/>
        <v>9437226.1501144804</v>
      </c>
      <c r="AJ5">
        <f t="shared" si="62"/>
        <v>0.20877338444991675</v>
      </c>
      <c r="AK5">
        <f t="shared" si="62"/>
        <v>9656932.7817833908</v>
      </c>
      <c r="AL5">
        <f t="shared" si="62"/>
        <v>0.20607329736273153</v>
      </c>
      <c r="AM5" s="21">
        <v>745339548.47384799</v>
      </c>
      <c r="AN5">
        <f t="shared" ref="AN5:AN11" si="63">(AM5/C5)*100</f>
        <v>15.836735643134981</v>
      </c>
      <c r="AO5">
        <v>622116817.29053795</v>
      </c>
      <c r="AP5">
        <f t="shared" ref="AP5:AP20" si="64">(AO5/D5)*100</f>
        <v>13.762670450297577</v>
      </c>
      <c r="AQ5">
        <v>630574977.58000004</v>
      </c>
      <c r="AR5">
        <f t="shared" ref="AR5:AR20" si="65">(AQ5/E5)*100</f>
        <v>13.456101207359097</v>
      </c>
      <c r="AS5">
        <f t="shared" si="44"/>
        <v>741875315.09242606</v>
      </c>
      <c r="AT5">
        <f t="shared" si="44"/>
        <v>15.763128723469928</v>
      </c>
      <c r="AU5">
        <f t="shared" si="44"/>
        <v>619518448.48537982</v>
      </c>
      <c r="AV5">
        <f t="shared" si="44"/>
        <v>13.705188490993745</v>
      </c>
      <c r="AW5">
        <f t="shared" si="44"/>
        <v>627933738.43341088</v>
      </c>
      <c r="AX5">
        <f t="shared" si="44"/>
        <v>13.399738708793519</v>
      </c>
      <c r="AZ5" t="s">
        <v>2</v>
      </c>
      <c r="BA5" s="10">
        <v>44906060.200120799</v>
      </c>
      <c r="BB5" s="10">
        <v>4706396351.302</v>
      </c>
      <c r="BC5" s="10">
        <v>4520320526</v>
      </c>
      <c r="BD5" s="10">
        <v>4686164052</v>
      </c>
      <c r="BE5" s="10">
        <v>57496137</v>
      </c>
      <c r="BF5">
        <f t="shared" si="45"/>
        <v>51746.523300000001</v>
      </c>
      <c r="BG5">
        <f t="shared" si="46"/>
        <v>0.11523282841869259</v>
      </c>
      <c r="BH5" s="5">
        <v>303446790</v>
      </c>
      <c r="BI5">
        <f t="shared" si="47"/>
        <v>273102.11099999998</v>
      </c>
      <c r="BJ5">
        <f t="shared" si="48"/>
        <v>0.60816315166135482</v>
      </c>
      <c r="BK5">
        <f t="shared" si="49"/>
        <v>245950653</v>
      </c>
      <c r="BL5">
        <f t="shared" si="49"/>
        <v>221355.58769999997</v>
      </c>
      <c r="BM5">
        <f t="shared" si="49"/>
        <v>0.49293032324266223</v>
      </c>
      <c r="BN5" s="5">
        <v>2242367423</v>
      </c>
      <c r="BO5">
        <f t="shared" si="50"/>
        <v>2018130.6806999999</v>
      </c>
      <c r="BP5">
        <f t="shared" si="4"/>
        <v>4.4941165439727691</v>
      </c>
      <c r="BQ5">
        <f t="shared" si="51"/>
        <v>2184871286</v>
      </c>
      <c r="BR5">
        <f t="shared" si="51"/>
        <v>1966384.1573999999</v>
      </c>
      <c r="BS5">
        <f t="shared" si="51"/>
        <v>4.3788837155540765</v>
      </c>
      <c r="BT5" s="10">
        <v>16735118.3138623</v>
      </c>
      <c r="BU5">
        <f t="shared" ref="BU5:BU11" si="66">(BT5/BB5)*100</f>
        <v>0.35558242580297378</v>
      </c>
      <c r="BV5" s="10">
        <v>13463295.295083599</v>
      </c>
      <c r="BW5">
        <f t="shared" ref="BW5:BW20" si="67">(BV5/BC5)*100</f>
        <v>0.2978393947430355</v>
      </c>
      <c r="BX5" s="10">
        <v>13543553.163179999</v>
      </c>
      <c r="BY5">
        <f t="shared" ref="BY5:BY20" si="68">(BX5/BD5)*100</f>
        <v>0.28901150307360174</v>
      </c>
      <c r="BZ5" s="21">
        <v>96518735.803080797</v>
      </c>
      <c r="CA5">
        <f t="shared" ref="CA5:CA11" si="69">(BZ5/BB5)*100</f>
        <v>2.0507991379939643</v>
      </c>
      <c r="CB5">
        <v>78885690.2819608</v>
      </c>
      <c r="CC5">
        <f t="shared" ref="CC5:CC20" si="70">(CB5/BC5)*100</f>
        <v>1.7451348821001904</v>
      </c>
      <c r="CD5">
        <v>79926370.816600502</v>
      </c>
      <c r="CE5">
        <f t="shared" ref="CE5:CE20" si="71">(CD5/BD5)*100</f>
        <v>1.7055820054462001</v>
      </c>
      <c r="CF5">
        <f>BZ5-BT5</f>
        <v>79783617.489218503</v>
      </c>
      <c r="CG5">
        <f t="shared" ref="CF5:CK20" si="72">CA5-BU5</f>
        <v>1.6952167121909905</v>
      </c>
      <c r="CH5">
        <f t="shared" si="72"/>
        <v>65422394.986877203</v>
      </c>
      <c r="CI5">
        <f t="shared" si="72"/>
        <v>1.4472954873571549</v>
      </c>
      <c r="CJ5">
        <f t="shared" si="72"/>
        <v>66382817.6534205</v>
      </c>
      <c r="CK5">
        <f t="shared" si="72"/>
        <v>1.4165705023725983</v>
      </c>
      <c r="CL5" s="21">
        <v>745074096.774104</v>
      </c>
      <c r="CM5">
        <f t="shared" ref="CM5:CM11" si="73">(CL5/BB5)*100</f>
        <v>15.831095410567858</v>
      </c>
      <c r="CN5">
        <v>621840856.42283201</v>
      </c>
      <c r="CO5">
        <f t="shared" ref="CO5:CO20" si="74">(CN5/BC5)*100</f>
        <v>13.756565554281494</v>
      </c>
      <c r="CP5">
        <v>630198113.13218904</v>
      </c>
      <c r="CQ5">
        <f t="shared" ref="CQ5:CQ20" si="75">(CP5/BD5)*100</f>
        <v>13.448059140465386</v>
      </c>
      <c r="CR5">
        <f t="shared" ref="CR5:CW20" si="76">CL5-BT5</f>
        <v>728338978.46024168</v>
      </c>
      <c r="CS5">
        <f t="shared" si="76"/>
        <v>15.475512984764885</v>
      </c>
      <c r="CT5">
        <f t="shared" si="76"/>
        <v>608377561.12774837</v>
      </c>
      <c r="CU5">
        <f t="shared" si="76"/>
        <v>13.458726159538458</v>
      </c>
      <c r="CV5">
        <f t="shared" si="76"/>
        <v>616654559.96900904</v>
      </c>
      <c r="CW5">
        <f t="shared" si="76"/>
        <v>13.159047637391785</v>
      </c>
      <c r="CZ5" t="s">
        <v>2</v>
      </c>
      <c r="DA5" s="10">
        <v>44906060.200120799</v>
      </c>
      <c r="DB5" s="10">
        <v>4706396351.302</v>
      </c>
      <c r="DC5" s="10">
        <v>4520320526</v>
      </c>
      <c r="DD5" s="10">
        <v>4686164052</v>
      </c>
      <c r="DE5">
        <f t="shared" si="7"/>
        <v>25619573</v>
      </c>
      <c r="DF5">
        <f t="shared" si="7"/>
        <v>23057.615700000002</v>
      </c>
      <c r="DG5">
        <f t="shared" si="7"/>
        <v>5.1346334096657134E-2</v>
      </c>
      <c r="DH5">
        <f t="shared" si="8"/>
        <v>44.55877270502539</v>
      </c>
      <c r="DI5">
        <f t="shared" si="9"/>
        <v>168137668</v>
      </c>
      <c r="DJ5">
        <f t="shared" si="9"/>
        <v>151323.90119999996</v>
      </c>
      <c r="DK5">
        <f t="shared" si="9"/>
        <v>0.3369787964600664</v>
      </c>
      <c r="DL5">
        <f t="shared" si="10"/>
        <v>55.409275543827633</v>
      </c>
      <c r="DM5">
        <f t="shared" si="11"/>
        <v>142518095</v>
      </c>
      <c r="DN5">
        <f t="shared" si="11"/>
        <v>128266.28549999997</v>
      </c>
      <c r="DO5">
        <f t="shared" si="11"/>
        <v>0.28563246236340928</v>
      </c>
      <c r="DP5">
        <f>((BM5-N5)/BM5)*100</f>
        <v>57.945808747253047</v>
      </c>
      <c r="DQ5">
        <f t="shared" si="12"/>
        <v>-6921903</v>
      </c>
      <c r="DR5">
        <f t="shared" si="12"/>
        <v>-6229.7127000000328</v>
      </c>
      <c r="DS5">
        <f t="shared" si="12"/>
        <v>-1.3872766108265822E-2</v>
      </c>
      <c r="DT5">
        <f t="shared" si="13"/>
        <v>-0.30868727974736476</v>
      </c>
      <c r="DU5">
        <f t="shared" si="14"/>
        <v>-32541476</v>
      </c>
      <c r="DV5">
        <f t="shared" si="14"/>
        <v>-29287.328399999999</v>
      </c>
      <c r="DW5">
        <f t="shared" si="14"/>
        <v>-6.5219100204922498E-2</v>
      </c>
      <c r="DX5">
        <f t="shared" si="15"/>
        <v>-1.4894001403430757</v>
      </c>
      <c r="DY5">
        <f t="shared" si="53"/>
        <v>13270884.9324404</v>
      </c>
      <c r="DZ5">
        <f t="shared" si="53"/>
        <v>0.28197550613791966</v>
      </c>
      <c r="EA5">
        <f t="shared" ref="EA5:EA20" si="77">((BU5-V5)/BU5)*100</f>
        <v>79.299618225272113</v>
      </c>
      <c r="EB5">
        <f t="shared" si="54"/>
        <v>10864926.48992548</v>
      </c>
      <c r="EC5">
        <f t="shared" si="54"/>
        <v>0.24035743543920271</v>
      </c>
      <c r="ED5">
        <f t="shared" ref="ED5:ED20" si="78">((BW5-X5)/BW5)*100</f>
        <v>80.700350484721469</v>
      </c>
      <c r="EE5">
        <f t="shared" si="55"/>
        <v>10902314.01659089</v>
      </c>
      <c r="EF5">
        <f t="shared" si="55"/>
        <v>0.2326490045080242</v>
      </c>
      <c r="EG5">
        <f t="shared" ref="EG5:EG20" si="79">((BY5-Z5)/BY5)*100</f>
        <v>80.498181571954987</v>
      </c>
      <c r="EH5">
        <f t="shared" si="16"/>
        <v>80228240.62486729</v>
      </c>
      <c r="EI5">
        <f t="shared" si="16"/>
        <v>1.7046639219553317</v>
      </c>
      <c r="EJ5">
        <f t="shared" ref="EJ5:EJ11" si="80">((CA5-AB5)/CA5)*100</f>
        <v>83.121934780155385</v>
      </c>
      <c r="EK5">
        <f t="shared" si="17"/>
        <v>66850095.3266882</v>
      </c>
      <c r="EL5">
        <f t="shared" si="17"/>
        <v>1.4788795383464408</v>
      </c>
      <c r="EM5">
        <f t="shared" si="18"/>
        <v>84.742993422186174</v>
      </c>
      <c r="EN5">
        <f t="shared" si="19"/>
        <v>67628198.888227999</v>
      </c>
      <c r="EO5">
        <f t="shared" si="19"/>
        <v>1.4431462095178911</v>
      </c>
      <c r="EP5">
        <f t="shared" si="20"/>
        <v>84.613123550183516</v>
      </c>
      <c r="EQ5">
        <f t="shared" si="21"/>
        <v>66957355.692426905</v>
      </c>
      <c r="ER5">
        <f t="shared" si="21"/>
        <v>1.422688415817412</v>
      </c>
      <c r="ES5">
        <f t="shared" si="22"/>
        <v>83.923689849579873</v>
      </c>
      <c r="ET5">
        <f t="shared" si="23"/>
        <v>55985168.836762726</v>
      </c>
      <c r="EU5">
        <f t="shared" si="23"/>
        <v>1.2385221029072382</v>
      </c>
      <c r="EV5">
        <f t="shared" si="24"/>
        <v>85.574930187121026</v>
      </c>
      <c r="EW5">
        <f t="shared" si="25"/>
        <v>56725884.871637106</v>
      </c>
      <c r="EX5">
        <f t="shared" si="25"/>
        <v>1.2104972050098668</v>
      </c>
      <c r="EY5">
        <f t="shared" si="26"/>
        <v>85.452662114763683</v>
      </c>
      <c r="EZ5">
        <f t="shared" si="27"/>
        <v>-265451.69974398613</v>
      </c>
      <c r="FA5">
        <f t="shared" si="27"/>
        <v>-5.6402325671225384E-3</v>
      </c>
      <c r="FB5">
        <f t="shared" ref="FB5:FB11" si="81">((CM5-AN5)/CM5)*100</f>
        <v>-3.5627557164221675E-2</v>
      </c>
      <c r="FC5">
        <f t="shared" si="28"/>
        <v>-275960.8677059412</v>
      </c>
      <c r="FD5">
        <f t="shared" si="28"/>
        <v>-6.1048960160832166E-3</v>
      </c>
      <c r="FE5">
        <f t="shared" si="29"/>
        <v>-4.437805346104845E-2</v>
      </c>
      <c r="FF5">
        <f t="shared" si="30"/>
        <v>-376864.4478110075</v>
      </c>
      <c r="FG5">
        <f t="shared" si="30"/>
        <v>-8.0420668937115636E-3</v>
      </c>
      <c r="FH5">
        <f t="shared" si="31"/>
        <v>-5.9800948298278069E-2</v>
      </c>
      <c r="FI5">
        <f t="shared" si="32"/>
        <v>-13536336.632184386</v>
      </c>
      <c r="FJ5">
        <f t="shared" si="32"/>
        <v>-0.28761573870504265</v>
      </c>
      <c r="FK5">
        <f t="shared" si="33"/>
        <v>-1.8585215171102281</v>
      </c>
      <c r="FL5">
        <f t="shared" si="34"/>
        <v>-11140887.357631445</v>
      </c>
      <c r="FM5">
        <f t="shared" si="34"/>
        <v>-0.2464623314552874</v>
      </c>
      <c r="FN5">
        <f t="shared" si="35"/>
        <v>-1.8312456062612941</v>
      </c>
      <c r="FO5">
        <f t="shared" si="36"/>
        <v>-11279178.464401841</v>
      </c>
      <c r="FP5">
        <f t="shared" si="36"/>
        <v>-0.24069107140173429</v>
      </c>
      <c r="FQ5">
        <f t="shared" si="37"/>
        <v>-1.8290918768148856</v>
      </c>
    </row>
    <row r="6" spans="1:173" x14ac:dyDescent="0.3">
      <c r="A6" t="s">
        <v>3</v>
      </c>
      <c r="B6" s="10">
        <v>7686944.1870847503</v>
      </c>
      <c r="C6" s="10">
        <v>20787519.914443601</v>
      </c>
      <c r="D6" s="5">
        <v>24684472</v>
      </c>
      <c r="E6" s="5">
        <v>25632880</v>
      </c>
      <c r="F6" s="5">
        <v>1142949</v>
      </c>
      <c r="G6">
        <f t="shared" si="38"/>
        <v>1028.6541</v>
      </c>
      <c r="H6">
        <f t="shared" si="39"/>
        <v>1.3381833859653844E-2</v>
      </c>
      <c r="I6" s="5">
        <v>5528920</v>
      </c>
      <c r="J6">
        <f t="shared" si="40"/>
        <v>4976.0280000000002</v>
      </c>
      <c r="K6">
        <f t="shared" si="0"/>
        <v>6.4733499800356212E-2</v>
      </c>
      <c r="L6">
        <f t="shared" si="41"/>
        <v>4385971</v>
      </c>
      <c r="M6">
        <f t="shared" si="41"/>
        <v>3947.3739000000005</v>
      </c>
      <c r="N6">
        <f t="shared" si="41"/>
        <v>5.1351665940702368E-2</v>
      </c>
      <c r="O6" s="5">
        <v>150522398</v>
      </c>
      <c r="P6">
        <f t="shared" si="42"/>
        <v>135470.15820000001</v>
      </c>
      <c r="Q6">
        <f t="shared" si="1"/>
        <v>1.7623408587720817</v>
      </c>
      <c r="R6">
        <f t="shared" si="43"/>
        <v>149379449</v>
      </c>
      <c r="S6">
        <f t="shared" si="43"/>
        <v>134441.50409999999</v>
      </c>
      <c r="T6">
        <f t="shared" si="43"/>
        <v>1.7489590249124278</v>
      </c>
      <c r="U6" s="5">
        <v>1302.8645912503</v>
      </c>
      <c r="V6">
        <f t="shared" si="56"/>
        <v>6.2675326186701213E-3</v>
      </c>
      <c r="W6">
        <v>2742.70799425017</v>
      </c>
      <c r="X6">
        <f t="shared" si="57"/>
        <v>1.1111066075264523E-2</v>
      </c>
      <c r="Y6">
        <v>2758.1193274715301</v>
      </c>
      <c r="Z6">
        <f t="shared" si="58"/>
        <v>1.0760083640509885E-2</v>
      </c>
      <c r="AA6" s="27">
        <v>13689.2781969026</v>
      </c>
      <c r="AB6">
        <f t="shared" si="59"/>
        <v>6.5853349765841979E-2</v>
      </c>
      <c r="AC6">
        <v>28972.015476582099</v>
      </c>
      <c r="AD6">
        <f t="shared" si="60"/>
        <v>0.11736939512654798</v>
      </c>
      <c r="AE6">
        <v>30266.746982741799</v>
      </c>
      <c r="AF6">
        <f t="shared" si="61"/>
        <v>0.11807782419588357</v>
      </c>
      <c r="AG6">
        <f t="shared" si="62"/>
        <v>12386.4136056523</v>
      </c>
      <c r="AH6">
        <f t="shared" si="62"/>
        <v>5.9585817147171857E-2</v>
      </c>
      <c r="AI6">
        <f t="shared" si="62"/>
        <v>26229.307482331929</v>
      </c>
      <c r="AJ6">
        <f t="shared" si="62"/>
        <v>0.10625832905128346</v>
      </c>
      <c r="AK6">
        <f t="shared" si="62"/>
        <v>27508.627655270269</v>
      </c>
      <c r="AL6">
        <f t="shared" si="62"/>
        <v>0.10731774055537369</v>
      </c>
      <c r="AM6" s="21">
        <v>2868532.0289887302</v>
      </c>
      <c r="AN6">
        <f t="shared" si="63"/>
        <v>13.799299006302403</v>
      </c>
      <c r="AO6">
        <v>3033866.07859133</v>
      </c>
      <c r="AP6">
        <f t="shared" si="64"/>
        <v>12.290585265876175</v>
      </c>
      <c r="AQ6">
        <v>3165972.0528429202</v>
      </c>
      <c r="AR6">
        <f t="shared" si="65"/>
        <v>12.351214739985988</v>
      </c>
      <c r="AS6">
        <f t="shared" si="44"/>
        <v>2867229.16439748</v>
      </c>
      <c r="AT6">
        <f t="shared" si="44"/>
        <v>13.793031473683733</v>
      </c>
      <c r="AU6">
        <f t="shared" si="44"/>
        <v>3031123.3705970799</v>
      </c>
      <c r="AV6">
        <f t="shared" si="44"/>
        <v>12.27947419980091</v>
      </c>
      <c r="AW6">
        <f t="shared" si="44"/>
        <v>3163213.9335154486</v>
      </c>
      <c r="AX6">
        <f t="shared" si="44"/>
        <v>12.340454656345479</v>
      </c>
      <c r="AZ6" t="s">
        <v>3</v>
      </c>
      <c r="BA6" s="10">
        <v>7686944.1870847503</v>
      </c>
      <c r="BB6" s="10">
        <v>20787519.914443601</v>
      </c>
      <c r="BC6" s="5">
        <v>24684472</v>
      </c>
      <c r="BD6" s="5">
        <v>25632880</v>
      </c>
      <c r="BE6" s="5">
        <v>4976626</v>
      </c>
      <c r="BF6">
        <f t="shared" si="45"/>
        <v>4478.9633999999996</v>
      </c>
      <c r="BG6">
        <f t="shared" si="46"/>
        <v>5.8267151302143542E-2</v>
      </c>
      <c r="BH6" s="5">
        <v>19290638</v>
      </c>
      <c r="BI6">
        <f t="shared" si="47"/>
        <v>17361.574199999999</v>
      </c>
      <c r="BJ6">
        <f t="shared" si="48"/>
        <v>0.22585794533502815</v>
      </c>
      <c r="BK6">
        <f t="shared" si="49"/>
        <v>14314012</v>
      </c>
      <c r="BL6">
        <f t="shared" si="49"/>
        <v>12882.610799999999</v>
      </c>
      <c r="BM6">
        <f t="shared" si="49"/>
        <v>0.1675907940328846</v>
      </c>
      <c r="BN6" s="5">
        <v>150510157</v>
      </c>
      <c r="BO6">
        <f t="shared" si="50"/>
        <v>135459.14129999999</v>
      </c>
      <c r="BP6">
        <f t="shared" si="4"/>
        <v>1.7621975391416553</v>
      </c>
      <c r="BQ6">
        <f t="shared" si="51"/>
        <v>145533531</v>
      </c>
      <c r="BR6">
        <f t="shared" si="51"/>
        <v>130980.1779</v>
      </c>
      <c r="BS6">
        <f t="shared" si="51"/>
        <v>1.7039303878395118</v>
      </c>
      <c r="BT6" s="10">
        <v>10825.3703241413</v>
      </c>
      <c r="BU6">
        <f t="shared" si="66"/>
        <v>5.2076295626875657E-2</v>
      </c>
      <c r="BV6" s="5">
        <v>26956.139412047101</v>
      </c>
      <c r="BW6">
        <f t="shared" si="67"/>
        <v>0.10920281953791476</v>
      </c>
      <c r="BX6" s="5">
        <v>28532.479888488098</v>
      </c>
      <c r="BY6">
        <f t="shared" si="68"/>
        <v>0.11131203317180161</v>
      </c>
      <c r="BZ6" s="22">
        <v>98356.726837771595</v>
      </c>
      <c r="CA6">
        <f t="shared" si="69"/>
        <v>0.47315277263754441</v>
      </c>
      <c r="CB6">
        <v>162364.254763531</v>
      </c>
      <c r="CC6">
        <f t="shared" si="70"/>
        <v>0.65775867016126988</v>
      </c>
      <c r="CD6">
        <v>172780.768411058</v>
      </c>
      <c r="CE6">
        <f t="shared" si="71"/>
        <v>0.6740591319081507</v>
      </c>
      <c r="CF6">
        <f t="shared" si="72"/>
        <v>87531.356513630293</v>
      </c>
      <c r="CG6">
        <f t="shared" si="72"/>
        <v>0.42107647701066875</v>
      </c>
      <c r="CH6">
        <f t="shared" si="72"/>
        <v>135408.1153514839</v>
      </c>
      <c r="CI6">
        <f t="shared" si="72"/>
        <v>0.5485558506233551</v>
      </c>
      <c r="CJ6">
        <f t="shared" si="72"/>
        <v>144248.2885225699</v>
      </c>
      <c r="CK6">
        <f t="shared" si="72"/>
        <v>0.56274709873634909</v>
      </c>
      <c r="CL6" s="21">
        <v>2872916.5490674898</v>
      </c>
      <c r="CM6">
        <f t="shared" si="73"/>
        <v>13.820391085092009</v>
      </c>
      <c r="CN6">
        <v>3023799.7875890899</v>
      </c>
      <c r="CO6">
        <f t="shared" si="74"/>
        <v>12.249805414469023</v>
      </c>
      <c r="CP6">
        <v>3157811.5514198001</v>
      </c>
      <c r="CQ6">
        <f t="shared" si="75"/>
        <v>12.319378670753345</v>
      </c>
      <c r="CR6">
        <f t="shared" si="76"/>
        <v>2862091.1787433485</v>
      </c>
      <c r="CS6">
        <f t="shared" si="76"/>
        <v>13.768314789465133</v>
      </c>
      <c r="CT6">
        <f t="shared" si="76"/>
        <v>2996843.6481770431</v>
      </c>
      <c r="CU6">
        <f t="shared" si="76"/>
        <v>12.140602594931108</v>
      </c>
      <c r="CV6">
        <f t="shared" si="76"/>
        <v>3129279.0715313121</v>
      </c>
      <c r="CW6">
        <f t="shared" si="76"/>
        <v>12.208066637581544</v>
      </c>
      <c r="CZ6" t="s">
        <v>3</v>
      </c>
      <c r="DA6" s="10">
        <v>7686944.1870847503</v>
      </c>
      <c r="DB6" s="10">
        <v>20787519.914443601</v>
      </c>
      <c r="DC6" s="5">
        <v>24684472</v>
      </c>
      <c r="DD6" s="5">
        <v>25632880</v>
      </c>
      <c r="DE6">
        <f t="shared" si="7"/>
        <v>3833677</v>
      </c>
      <c r="DF6">
        <f t="shared" si="7"/>
        <v>3450.3092999999999</v>
      </c>
      <c r="DG6">
        <f t="shared" si="7"/>
        <v>4.4885317442489699E-2</v>
      </c>
      <c r="DH6">
        <f t="shared" si="8"/>
        <v>77.033656939460585</v>
      </c>
      <c r="DI6">
        <f t="shared" si="9"/>
        <v>13761718</v>
      </c>
      <c r="DJ6">
        <f t="shared" si="9"/>
        <v>12385.546199999999</v>
      </c>
      <c r="DK6">
        <f t="shared" si="9"/>
        <v>0.16112444553467192</v>
      </c>
      <c r="DL6">
        <f t="shared" si="10"/>
        <v>71.338843225402897</v>
      </c>
      <c r="DM6">
        <f t="shared" si="11"/>
        <v>9928041</v>
      </c>
      <c r="DN6">
        <f t="shared" si="11"/>
        <v>8935.2368999999981</v>
      </c>
      <c r="DO6">
        <f t="shared" si="11"/>
        <v>0.11623912809218223</v>
      </c>
      <c r="DP6">
        <f t="shared" si="52"/>
        <v>69.358898120247474</v>
      </c>
      <c r="DQ6">
        <f t="shared" si="12"/>
        <v>-12241</v>
      </c>
      <c r="DR6">
        <f t="shared" si="12"/>
        <v>-11.016900000016904</v>
      </c>
      <c r="DS6">
        <f t="shared" si="12"/>
        <v>-1.4331963042635287E-4</v>
      </c>
      <c r="DT6">
        <f t="shared" si="13"/>
        <v>-8.1330059339523361E-3</v>
      </c>
      <c r="DU6">
        <f t="shared" si="14"/>
        <v>-3845918</v>
      </c>
      <c r="DV6">
        <f t="shared" si="14"/>
        <v>-3461.3261999999959</v>
      </c>
      <c r="DW6">
        <f t="shared" si="14"/>
        <v>-4.5028637072916045E-2</v>
      </c>
      <c r="DX6">
        <f t="shared" si="15"/>
        <v>-2.6426336072337926</v>
      </c>
      <c r="DY6">
        <f t="shared" si="53"/>
        <v>9522.5057328910007</v>
      </c>
      <c r="DZ6">
        <f t="shared" si="53"/>
        <v>4.5808763008205536E-2</v>
      </c>
      <c r="EA6">
        <f t="shared" si="77"/>
        <v>87.96471111621166</v>
      </c>
      <c r="EB6">
        <f t="shared" si="54"/>
        <v>24213.431417796932</v>
      </c>
      <c r="EC6">
        <f t="shared" si="54"/>
        <v>9.8091753462650241E-2</v>
      </c>
      <c r="ED6">
        <f t="shared" si="78"/>
        <v>89.825293776955277</v>
      </c>
      <c r="EE6">
        <f t="shared" si="55"/>
        <v>25774.360561016569</v>
      </c>
      <c r="EF6">
        <f t="shared" si="55"/>
        <v>0.10055194953129172</v>
      </c>
      <c r="EG6">
        <f t="shared" si="79"/>
        <v>90.333404813563575</v>
      </c>
      <c r="EH6">
        <f t="shared" si="16"/>
        <v>84667.448640868999</v>
      </c>
      <c r="EI6">
        <f t="shared" si="16"/>
        <v>0.4072994228717024</v>
      </c>
      <c r="EJ6">
        <f t="shared" si="80"/>
        <v>86.082011228899944</v>
      </c>
      <c r="EK6">
        <f t="shared" si="17"/>
        <v>133392.2392869489</v>
      </c>
      <c r="EL6">
        <f t="shared" si="17"/>
        <v>0.54038927503472189</v>
      </c>
      <c r="EM6">
        <f t="shared" si="18"/>
        <v>82.156161453900523</v>
      </c>
      <c r="EN6">
        <f t="shared" si="19"/>
        <v>142514.02142831619</v>
      </c>
      <c r="EO6">
        <f t="shared" si="19"/>
        <v>0.55598130771226717</v>
      </c>
      <c r="EP6">
        <f t="shared" si="20"/>
        <v>82.482571838820036</v>
      </c>
      <c r="EQ6">
        <f t="shared" si="21"/>
        <v>75144.942907977995</v>
      </c>
      <c r="ER6">
        <f t="shared" si="21"/>
        <v>0.36149065986349688</v>
      </c>
      <c r="ES6">
        <f t="shared" si="22"/>
        <v>85.849169830101403</v>
      </c>
      <c r="ET6">
        <f t="shared" si="23"/>
        <v>109178.80786915196</v>
      </c>
      <c r="EU6">
        <f t="shared" si="23"/>
        <v>0.44229752157207164</v>
      </c>
      <c r="EV6">
        <f t="shared" si="24"/>
        <v>80.629442028457802</v>
      </c>
      <c r="EW6">
        <f t="shared" si="25"/>
        <v>116739.66086729962</v>
      </c>
      <c r="EX6">
        <f t="shared" si="25"/>
        <v>0.45542935818097541</v>
      </c>
      <c r="EY6">
        <f t="shared" si="26"/>
        <v>80.929667910086764</v>
      </c>
      <c r="EZ6">
        <f t="shared" si="27"/>
        <v>4384.5200787596405</v>
      </c>
      <c r="FA6">
        <f t="shared" si="27"/>
        <v>2.1092078789605395E-2</v>
      </c>
      <c r="FB6">
        <f t="shared" si="81"/>
        <v>0.15261564350633552</v>
      </c>
      <c r="FC6">
        <f t="shared" si="28"/>
        <v>-10066.291002240032</v>
      </c>
      <c r="FD6">
        <f t="shared" si="28"/>
        <v>-4.0779851407151568E-2</v>
      </c>
      <c r="FE6">
        <f t="shared" si="29"/>
        <v>-0.33290203417422365</v>
      </c>
      <c r="FF6">
        <f t="shared" si="30"/>
        <v>-8160.501423120033</v>
      </c>
      <c r="FG6">
        <f t="shared" si="30"/>
        <v>-3.1836069232642927E-2</v>
      </c>
      <c r="FH6">
        <f t="shared" si="31"/>
        <v>-0.25842268578222144</v>
      </c>
      <c r="FI6">
        <f t="shared" si="32"/>
        <v>-5137.9856541315094</v>
      </c>
      <c r="FJ6">
        <f t="shared" si="32"/>
        <v>-2.4716684218599738E-2</v>
      </c>
      <c r="FK6">
        <f t="shared" si="33"/>
        <v>-0.17951858739830515</v>
      </c>
      <c r="FL6">
        <f t="shared" si="34"/>
        <v>-34279.722420036793</v>
      </c>
      <c r="FM6">
        <f t="shared" si="34"/>
        <v>-0.13887160486980221</v>
      </c>
      <c r="FN6">
        <f t="shared" si="35"/>
        <v>-1.1438608898028118</v>
      </c>
      <c r="FO6">
        <f t="shared" si="36"/>
        <v>-33934.861984136514</v>
      </c>
      <c r="FP6">
        <f t="shared" si="36"/>
        <v>-0.13238801876393502</v>
      </c>
      <c r="FQ6">
        <f t="shared" si="37"/>
        <v>-1.0844306694426884</v>
      </c>
    </row>
    <row r="7" spans="1:173" x14ac:dyDescent="0.3">
      <c r="A7" t="s">
        <v>4</v>
      </c>
      <c r="B7" s="10">
        <v>9938280.6128386501</v>
      </c>
      <c r="C7" s="10">
        <v>717013352.09187901</v>
      </c>
      <c r="D7" s="5">
        <v>696696640</v>
      </c>
      <c r="E7" s="5">
        <v>689478268</v>
      </c>
      <c r="F7" s="5">
        <v>60745060</v>
      </c>
      <c r="G7">
        <f t="shared" si="38"/>
        <v>54670.553999999996</v>
      </c>
      <c r="H7">
        <f t="shared" si="39"/>
        <v>0.55010072798079868</v>
      </c>
      <c r="I7" s="5">
        <v>114145729</v>
      </c>
      <c r="J7">
        <f t="shared" si="40"/>
        <v>102731.15609999999</v>
      </c>
      <c r="K7">
        <f t="shared" si="0"/>
        <v>1.033691441226644</v>
      </c>
      <c r="L7">
        <f t="shared" si="41"/>
        <v>53400669</v>
      </c>
      <c r="M7">
        <f t="shared" si="41"/>
        <v>48060.602099999996</v>
      </c>
      <c r="N7">
        <f t="shared" si="41"/>
        <v>0.48359071324584535</v>
      </c>
      <c r="O7" s="5">
        <v>456283882</v>
      </c>
      <c r="P7">
        <f t="shared" si="42"/>
        <v>410655.4938</v>
      </c>
      <c r="Q7">
        <f t="shared" si="1"/>
        <v>4.13205774517475</v>
      </c>
      <c r="R7">
        <f t="shared" si="43"/>
        <v>395538822</v>
      </c>
      <c r="S7">
        <f t="shared" si="43"/>
        <v>355984.93979999999</v>
      </c>
      <c r="T7">
        <f t="shared" si="43"/>
        <v>3.5819570171939512</v>
      </c>
      <c r="U7" s="21">
        <v>6826759.98435276</v>
      </c>
      <c r="V7">
        <f t="shared" si="56"/>
        <v>0.95211057987075953</v>
      </c>
      <c r="W7">
        <v>6048028.7736145798</v>
      </c>
      <c r="X7">
        <f t="shared" si="57"/>
        <v>0.86810075237546436</v>
      </c>
      <c r="Y7">
        <v>6267625.8794045504</v>
      </c>
      <c r="Z7">
        <f t="shared" si="58"/>
        <v>0.90903893136259817</v>
      </c>
      <c r="AA7" s="10">
        <v>10600877.543005399</v>
      </c>
      <c r="AB7">
        <f t="shared" si="59"/>
        <v>1.4784770063315347</v>
      </c>
      <c r="AC7">
        <v>9374111.3049433008</v>
      </c>
      <c r="AD7">
        <f t="shared" si="60"/>
        <v>1.3455083269733152</v>
      </c>
      <c r="AE7">
        <v>9618389.6787273604</v>
      </c>
      <c r="AF7">
        <f t="shared" si="61"/>
        <v>1.3950243430627403</v>
      </c>
      <c r="AG7">
        <f t="shared" si="62"/>
        <v>3774117.5586526394</v>
      </c>
      <c r="AH7">
        <f t="shared" si="62"/>
        <v>0.52636642646077514</v>
      </c>
      <c r="AI7">
        <f t="shared" si="62"/>
        <v>3326082.531328721</v>
      </c>
      <c r="AJ7">
        <f t="shared" si="62"/>
        <v>0.47740757459785088</v>
      </c>
      <c r="AK7">
        <f t="shared" si="62"/>
        <v>3350763.79932281</v>
      </c>
      <c r="AL7">
        <f t="shared" si="62"/>
        <v>0.48598541170014209</v>
      </c>
      <c r="AM7" s="21">
        <v>53990965.602785997</v>
      </c>
      <c r="AN7">
        <f t="shared" si="63"/>
        <v>7.5299805010977714</v>
      </c>
      <c r="AO7">
        <v>45579784.600117996</v>
      </c>
      <c r="AP7">
        <f t="shared" si="64"/>
        <v>6.5422713392328111</v>
      </c>
      <c r="AQ7">
        <v>45811316.638406098</v>
      </c>
      <c r="AR7">
        <f t="shared" si="65"/>
        <v>6.6443452628743476</v>
      </c>
      <c r="AS7">
        <f t="shared" si="44"/>
        <v>47164205.618433237</v>
      </c>
      <c r="AT7">
        <f t="shared" si="44"/>
        <v>6.5778699212270118</v>
      </c>
      <c r="AU7">
        <f t="shared" si="44"/>
        <v>39531755.826503418</v>
      </c>
      <c r="AV7">
        <f t="shared" si="44"/>
        <v>5.6741705868573469</v>
      </c>
      <c r="AW7">
        <f t="shared" si="44"/>
        <v>39543690.759001546</v>
      </c>
      <c r="AX7">
        <f t="shared" si="44"/>
        <v>5.7353063315117492</v>
      </c>
      <c r="AZ7" t="s">
        <v>4</v>
      </c>
      <c r="BA7" s="10">
        <v>9938280.6128386501</v>
      </c>
      <c r="BB7" s="10">
        <v>717013352.09187901</v>
      </c>
      <c r="BC7" s="5">
        <v>696696640</v>
      </c>
      <c r="BD7" s="5">
        <v>689478268</v>
      </c>
      <c r="BE7" s="5">
        <v>67297896</v>
      </c>
      <c r="BF7">
        <f t="shared" si="45"/>
        <v>60568.106399999997</v>
      </c>
      <c r="BG7">
        <f t="shared" si="46"/>
        <v>0.60944250579678549</v>
      </c>
      <c r="BH7" s="5">
        <v>121550370</v>
      </c>
      <c r="BI7">
        <f t="shared" si="47"/>
        <v>109395.333</v>
      </c>
      <c r="BJ7">
        <f t="shared" si="48"/>
        <v>1.1007470734794804</v>
      </c>
      <c r="BK7">
        <f t="shared" si="49"/>
        <v>54252474</v>
      </c>
      <c r="BL7">
        <f t="shared" si="49"/>
        <v>48827.226600000002</v>
      </c>
      <c r="BM7">
        <f t="shared" si="49"/>
        <v>0.49130456768269493</v>
      </c>
      <c r="BN7" s="5">
        <v>452868008</v>
      </c>
      <c r="BO7">
        <f t="shared" si="50"/>
        <v>407581.2072</v>
      </c>
      <c r="BP7">
        <f t="shared" si="4"/>
        <v>4.1011239577344103</v>
      </c>
      <c r="BQ7">
        <f t="shared" si="51"/>
        <v>385570112</v>
      </c>
      <c r="BR7">
        <f t="shared" si="51"/>
        <v>347013.10080000001</v>
      </c>
      <c r="BS7">
        <f t="shared" si="51"/>
        <v>3.4916814519376249</v>
      </c>
      <c r="BT7" s="10">
        <v>7234106.35664187</v>
      </c>
      <c r="BU7">
        <f t="shared" si="66"/>
        <v>1.0089221261412273</v>
      </c>
      <c r="BV7" s="5">
        <v>6445446.6046239901</v>
      </c>
      <c r="BW7">
        <f t="shared" si="67"/>
        <v>0.92514391983058653</v>
      </c>
      <c r="BX7" s="5">
        <v>6648843.9524283698</v>
      </c>
      <c r="BY7">
        <f t="shared" si="68"/>
        <v>0.96432973467241601</v>
      </c>
      <c r="BZ7" s="21">
        <v>11229968.754348701</v>
      </c>
      <c r="CA7">
        <f t="shared" si="69"/>
        <v>1.5662147324851599</v>
      </c>
      <c r="CB7">
        <v>9881703.5116409492</v>
      </c>
      <c r="CC7">
        <f t="shared" si="70"/>
        <v>1.4183653177430207</v>
      </c>
      <c r="CD7">
        <v>10103685.945956601</v>
      </c>
      <c r="CE7">
        <f t="shared" si="71"/>
        <v>1.4654103566258598</v>
      </c>
      <c r="CF7">
        <f t="shared" si="72"/>
        <v>3995862.3977068309</v>
      </c>
      <c r="CG7">
        <f t="shared" si="72"/>
        <v>0.55729260634393252</v>
      </c>
      <c r="CH7">
        <f t="shared" si="72"/>
        <v>3436256.907016959</v>
      </c>
      <c r="CI7">
        <f t="shared" si="72"/>
        <v>0.49322139791243413</v>
      </c>
      <c r="CJ7">
        <f t="shared" si="72"/>
        <v>3454841.993528231</v>
      </c>
      <c r="CK7">
        <f t="shared" si="72"/>
        <v>0.50108062195344383</v>
      </c>
      <c r="CL7" s="21">
        <v>53793250.456160098</v>
      </c>
      <c r="CM7">
        <f t="shared" si="73"/>
        <v>7.5024056803431689</v>
      </c>
      <c r="CN7">
        <v>45307377.630693696</v>
      </c>
      <c r="CO7">
        <f t="shared" si="74"/>
        <v>6.5031715425947363</v>
      </c>
      <c r="CP7">
        <v>45516882.019916803</v>
      </c>
      <c r="CQ7">
        <f t="shared" si="75"/>
        <v>6.6016412891373113</v>
      </c>
      <c r="CR7">
        <f t="shared" si="76"/>
        <v>46559144.099518225</v>
      </c>
      <c r="CS7">
        <f t="shared" si="76"/>
        <v>6.4934835542019416</v>
      </c>
      <c r="CT7">
        <f t="shared" si="76"/>
        <v>38861931.026069708</v>
      </c>
      <c r="CU7">
        <f t="shared" si="76"/>
        <v>5.5780276227641501</v>
      </c>
      <c r="CV7">
        <f t="shared" si="76"/>
        <v>38868038.067488432</v>
      </c>
      <c r="CW7">
        <f t="shared" si="76"/>
        <v>5.6373115544648957</v>
      </c>
      <c r="CZ7" t="s">
        <v>4</v>
      </c>
      <c r="DA7" s="10">
        <v>9938280.6128386501</v>
      </c>
      <c r="DB7" s="10">
        <v>717013352.09187901</v>
      </c>
      <c r="DC7" s="5">
        <v>696696640</v>
      </c>
      <c r="DD7" s="5">
        <v>689478268</v>
      </c>
      <c r="DE7">
        <f t="shared" si="7"/>
        <v>6552836</v>
      </c>
      <c r="DF7">
        <f t="shared" si="7"/>
        <v>5897.5524000000005</v>
      </c>
      <c r="DG7">
        <f t="shared" si="7"/>
        <v>5.9341777815986818E-2</v>
      </c>
      <c r="DH7">
        <f t="shared" si="8"/>
        <v>9.7370592388207875</v>
      </c>
      <c r="DI7">
        <f t="shared" si="9"/>
        <v>7404641</v>
      </c>
      <c r="DJ7">
        <f t="shared" si="9"/>
        <v>6664.1769000000058</v>
      </c>
      <c r="DK7">
        <f t="shared" si="9"/>
        <v>6.7055632252836395E-2</v>
      </c>
      <c r="DL7">
        <f t="shared" si="10"/>
        <v>6.0918292556411151</v>
      </c>
      <c r="DM7">
        <f t="shared" si="11"/>
        <v>851805</v>
      </c>
      <c r="DN7">
        <f t="shared" si="11"/>
        <v>766.62450000000536</v>
      </c>
      <c r="DO7">
        <f t="shared" si="11"/>
        <v>7.7138544368495765E-3</v>
      </c>
      <c r="DP7">
        <f t="shared" si="52"/>
        <v>1.5700758641901142</v>
      </c>
      <c r="DQ7">
        <f t="shared" si="12"/>
        <v>-3415874</v>
      </c>
      <c r="DR7">
        <f t="shared" si="12"/>
        <v>-3074.2865999999922</v>
      </c>
      <c r="DS7">
        <f t="shared" si="12"/>
        <v>-3.09337874403397E-2</v>
      </c>
      <c r="DT7">
        <f t="shared" si="13"/>
        <v>-0.7542758463079593</v>
      </c>
      <c r="DU7">
        <f t="shared" si="14"/>
        <v>-9968710</v>
      </c>
      <c r="DV7">
        <f t="shared" si="14"/>
        <v>-8971.8389999999781</v>
      </c>
      <c r="DW7">
        <f t="shared" si="14"/>
        <v>-9.0275565256326296E-2</v>
      </c>
      <c r="DX7">
        <f t="shared" si="15"/>
        <v>-2.5854467682391253</v>
      </c>
      <c r="DY7">
        <f t="shared" si="53"/>
        <v>407346.37228910998</v>
      </c>
      <c r="DZ7">
        <f t="shared" si="53"/>
        <v>5.6811546270467805E-2</v>
      </c>
      <c r="EA7">
        <f t="shared" si="77"/>
        <v>5.6309148940713598</v>
      </c>
      <c r="EB7">
        <f t="shared" si="54"/>
        <v>397417.83100941032</v>
      </c>
      <c r="EC7">
        <f t="shared" si="54"/>
        <v>5.7043167455122168E-2</v>
      </c>
      <c r="ED7">
        <f t="shared" si="78"/>
        <v>6.1658695725490995</v>
      </c>
      <c r="EE7">
        <f t="shared" si="55"/>
        <v>381218.07302381936</v>
      </c>
      <c r="EF7">
        <f t="shared" si="55"/>
        <v>5.5290803309817838E-2</v>
      </c>
      <c r="EG7">
        <f t="shared" si="79"/>
        <v>5.7335993407483379</v>
      </c>
      <c r="EH7">
        <f t="shared" si="16"/>
        <v>629091.21134330146</v>
      </c>
      <c r="EI7">
        <f t="shared" si="16"/>
        <v>8.7737726153625184E-2</v>
      </c>
      <c r="EJ7">
        <f t="shared" si="80"/>
        <v>5.6018963641345083</v>
      </c>
      <c r="EK7">
        <f t="shared" si="17"/>
        <v>507592.20669764839</v>
      </c>
      <c r="EL7">
        <f t="shared" si="17"/>
        <v>7.2856990769705421E-2</v>
      </c>
      <c r="EM7">
        <f t="shared" si="18"/>
        <v>5.1366872736030658</v>
      </c>
      <c r="EN7">
        <f t="shared" si="19"/>
        <v>485296.26722924039</v>
      </c>
      <c r="EO7">
        <f t="shared" si="19"/>
        <v>7.0386013563119576E-2</v>
      </c>
      <c r="EP7">
        <f t="shared" si="20"/>
        <v>4.8031606467682506</v>
      </c>
      <c r="EQ7">
        <f t="shared" si="21"/>
        <v>221744.83905419149</v>
      </c>
      <c r="ER7">
        <f t="shared" si="21"/>
        <v>3.0926179883157379E-2</v>
      </c>
      <c r="ES7">
        <f t="shared" si="22"/>
        <v>5.5493612388016</v>
      </c>
      <c r="ET7">
        <f t="shared" si="23"/>
        <v>110174.37568823807</v>
      </c>
      <c r="EU7">
        <f t="shared" si="23"/>
        <v>1.5813823314583253E-2</v>
      </c>
      <c r="EV7">
        <f t="shared" si="24"/>
        <v>3.2062322075878016</v>
      </c>
      <c r="EW7">
        <f t="shared" si="25"/>
        <v>104078.19420542102</v>
      </c>
      <c r="EX7">
        <f t="shared" si="25"/>
        <v>1.5095210253301738E-2</v>
      </c>
      <c r="EY7">
        <f t="shared" si="26"/>
        <v>3.0125312358824883</v>
      </c>
      <c r="EZ7">
        <f t="shared" si="27"/>
        <v>-197715.14662589878</v>
      </c>
      <c r="FA7">
        <f t="shared" si="27"/>
        <v>-2.7574820754602491E-2</v>
      </c>
      <c r="FB7">
        <f t="shared" si="81"/>
        <v>-0.36754638351336377</v>
      </c>
      <c r="FC7">
        <f t="shared" si="28"/>
        <v>-272406.9694242999</v>
      </c>
      <c r="FD7">
        <f t="shared" si="28"/>
        <v>-3.9099796638074835E-2</v>
      </c>
      <c r="FE7">
        <f t="shared" si="29"/>
        <v>-0.60124196912194927</v>
      </c>
      <c r="FF7">
        <f t="shared" si="30"/>
        <v>-294434.61848929524</v>
      </c>
      <c r="FG7">
        <f t="shared" si="30"/>
        <v>-4.2703973737036272E-2</v>
      </c>
      <c r="FH7">
        <f t="shared" si="31"/>
        <v>-0.64686904160187619</v>
      </c>
      <c r="FI7">
        <f t="shared" si="32"/>
        <v>-605061.51891501248</v>
      </c>
      <c r="FJ7">
        <f t="shared" si="32"/>
        <v>-8.4386367025070186E-2</v>
      </c>
      <c r="FK7">
        <f t="shared" si="33"/>
        <v>-1.2995546430615608</v>
      </c>
      <c r="FL7">
        <f t="shared" si="34"/>
        <v>-669824.80043371022</v>
      </c>
      <c r="FM7">
        <f t="shared" si="34"/>
        <v>-9.6142964093196781E-2</v>
      </c>
      <c r="FN7">
        <f t="shared" si="35"/>
        <v>-1.723601433969842</v>
      </c>
      <c r="FO7">
        <f t="shared" si="36"/>
        <v>-675652.69151311368</v>
      </c>
      <c r="FP7">
        <f t="shared" si="36"/>
        <v>-9.7994777046853443E-2</v>
      </c>
      <c r="FQ7">
        <f t="shared" si="37"/>
        <v>-1.7383246623869679</v>
      </c>
    </row>
    <row r="8" spans="1:173" x14ac:dyDescent="0.3">
      <c r="A8" t="s">
        <v>5</v>
      </c>
      <c r="B8" s="10">
        <v>24269505.635392599</v>
      </c>
      <c r="C8" s="10">
        <v>610227800.15550804</v>
      </c>
      <c r="D8" s="5">
        <v>574920320</v>
      </c>
      <c r="E8" s="5">
        <v>590109066</v>
      </c>
      <c r="F8" s="5">
        <v>28601613</v>
      </c>
      <c r="G8">
        <f t="shared" si="38"/>
        <v>25741.451700000001</v>
      </c>
      <c r="H8">
        <f t="shared" si="39"/>
        <v>0.10606500225723939</v>
      </c>
      <c r="I8" s="5">
        <v>137381255</v>
      </c>
      <c r="J8">
        <f t="shared" si="40"/>
        <v>123643.1295</v>
      </c>
      <c r="K8">
        <f t="shared" si="0"/>
        <v>0.50945878897380292</v>
      </c>
      <c r="L8">
        <f t="shared" si="41"/>
        <v>108779642</v>
      </c>
      <c r="M8">
        <f t="shared" si="41"/>
        <v>97901.67779999999</v>
      </c>
      <c r="N8">
        <f t="shared" si="41"/>
        <v>0.40339378671656356</v>
      </c>
      <c r="O8" s="5">
        <v>943362620</v>
      </c>
      <c r="P8">
        <f t="shared" si="42"/>
        <v>849026.35800000001</v>
      </c>
      <c r="Q8">
        <f t="shared" si="1"/>
        <v>3.498325720989766</v>
      </c>
      <c r="R8">
        <f t="shared" si="43"/>
        <v>914761007</v>
      </c>
      <c r="S8">
        <f t="shared" si="43"/>
        <v>823284.90630000003</v>
      </c>
      <c r="T8">
        <f t="shared" si="43"/>
        <v>3.3922607187325267</v>
      </c>
      <c r="U8" s="21">
        <v>720302.85315587604</v>
      </c>
      <c r="V8">
        <f t="shared" si="56"/>
        <v>0.11803835436083328</v>
      </c>
      <c r="W8">
        <v>777866.40794293897</v>
      </c>
      <c r="X8">
        <f t="shared" si="57"/>
        <v>0.13529986345637235</v>
      </c>
      <c r="Y8">
        <v>781521.12788953795</v>
      </c>
      <c r="Z8">
        <f t="shared" si="58"/>
        <v>0.13243672617792623</v>
      </c>
      <c r="AA8" s="10">
        <v>2544238.99937292</v>
      </c>
      <c r="AB8">
        <f t="shared" si="59"/>
        <v>0.41693266002049667</v>
      </c>
      <c r="AC8">
        <v>2429865.2465625601</v>
      </c>
      <c r="AD8">
        <f t="shared" si="60"/>
        <v>0.42264382768077491</v>
      </c>
      <c r="AE8">
        <v>2480973.6992991599</v>
      </c>
      <c r="AF8">
        <f t="shared" si="61"/>
        <v>0.42042629782257229</v>
      </c>
      <c r="AG8">
        <f t="shared" si="62"/>
        <v>1823936.146217044</v>
      </c>
      <c r="AH8">
        <f t="shared" si="62"/>
        <v>0.29889430565966341</v>
      </c>
      <c r="AI8">
        <f t="shared" si="62"/>
        <v>1651998.838619621</v>
      </c>
      <c r="AJ8">
        <f t="shared" si="62"/>
        <v>0.28734396422440256</v>
      </c>
      <c r="AK8">
        <f t="shared" si="62"/>
        <v>1699452.571409622</v>
      </c>
      <c r="AL8">
        <f t="shared" si="62"/>
        <v>0.28798957164464606</v>
      </c>
      <c r="AM8" s="21">
        <v>51090938.272560403</v>
      </c>
      <c r="AN8">
        <f t="shared" si="63"/>
        <v>8.3724370242621831</v>
      </c>
      <c r="AO8">
        <v>44048166.514111601</v>
      </c>
      <c r="AP8">
        <f t="shared" si="64"/>
        <v>7.6616123977165396</v>
      </c>
      <c r="AQ8">
        <v>45210580.7740108</v>
      </c>
      <c r="AR8">
        <f t="shared" si="65"/>
        <v>7.6613940335583317</v>
      </c>
      <c r="AS8">
        <f t="shared" si="44"/>
        <v>50370635.419404529</v>
      </c>
      <c r="AT8">
        <f t="shared" si="44"/>
        <v>8.2543986699013505</v>
      </c>
      <c r="AU8">
        <f t="shared" si="44"/>
        <v>43270300.106168665</v>
      </c>
      <c r="AV8">
        <f t="shared" si="44"/>
        <v>7.5263125342601676</v>
      </c>
      <c r="AW8">
        <f t="shared" si="44"/>
        <v>44429059.646121264</v>
      </c>
      <c r="AX8">
        <f t="shared" si="44"/>
        <v>7.5289573073804057</v>
      </c>
      <c r="AZ8" t="s">
        <v>5</v>
      </c>
      <c r="BA8" s="10">
        <v>24269505.635392599</v>
      </c>
      <c r="BB8" s="10">
        <v>610227800.15550804</v>
      </c>
      <c r="BC8" s="5">
        <v>574920320</v>
      </c>
      <c r="BD8" s="5">
        <v>590109066</v>
      </c>
      <c r="BE8" s="5">
        <v>53879834</v>
      </c>
      <c r="BF8">
        <f t="shared" si="45"/>
        <v>48491.850599999998</v>
      </c>
      <c r="BG8">
        <f t="shared" si="46"/>
        <v>0.19980567931010335</v>
      </c>
      <c r="BH8" s="5">
        <v>173749695</v>
      </c>
      <c r="BI8">
        <f t="shared" si="47"/>
        <v>156374.7255</v>
      </c>
      <c r="BJ8">
        <f t="shared" si="48"/>
        <v>0.64432596134944053</v>
      </c>
      <c r="BK8">
        <f t="shared" si="49"/>
        <v>119869861</v>
      </c>
      <c r="BL8">
        <f t="shared" si="49"/>
        <v>107882.8749</v>
      </c>
      <c r="BM8">
        <f t="shared" si="49"/>
        <v>0.44452028203933719</v>
      </c>
      <c r="BN8" s="5">
        <v>938067682</v>
      </c>
      <c r="BO8">
        <f t="shared" si="50"/>
        <v>844260.91379999998</v>
      </c>
      <c r="BP8">
        <f t="shared" si="4"/>
        <v>3.4786901986532475</v>
      </c>
      <c r="BQ8">
        <f t="shared" si="51"/>
        <v>884187848</v>
      </c>
      <c r="BR8">
        <f t="shared" si="51"/>
        <v>795769.06319999998</v>
      </c>
      <c r="BS8">
        <f t="shared" si="51"/>
        <v>3.2788845193431442</v>
      </c>
      <c r="BT8" s="10">
        <v>1156486.13399935</v>
      </c>
      <c r="BU8">
        <f t="shared" si="66"/>
        <v>0.18951711700198445</v>
      </c>
      <c r="BV8" s="5">
        <v>1105673.9623328899</v>
      </c>
      <c r="BW8">
        <f t="shared" si="67"/>
        <v>0.19231777411048714</v>
      </c>
      <c r="BX8" s="5">
        <v>1113616.6288602699</v>
      </c>
      <c r="BY8">
        <f t="shared" si="68"/>
        <v>0.18871369599671087</v>
      </c>
      <c r="BZ8" s="21">
        <v>3789183.2442651698</v>
      </c>
      <c r="CA8">
        <f t="shared" si="69"/>
        <v>0.62094569328036997</v>
      </c>
      <c r="CB8">
        <v>3449462.6608946798</v>
      </c>
      <c r="CC8">
        <f t="shared" si="70"/>
        <v>0.59998969264030877</v>
      </c>
      <c r="CD8">
        <v>3514128.168753</v>
      </c>
      <c r="CE8">
        <f t="shared" si="71"/>
        <v>0.59550486024103888</v>
      </c>
      <c r="CF8">
        <f t="shared" si="72"/>
        <v>2632697.1102658198</v>
      </c>
      <c r="CG8">
        <f t="shared" si="72"/>
        <v>0.43142857627838549</v>
      </c>
      <c r="CH8">
        <f t="shared" si="72"/>
        <v>2343788.6985617899</v>
      </c>
      <c r="CI8">
        <f t="shared" si="72"/>
        <v>0.40767191852982165</v>
      </c>
      <c r="CJ8">
        <f t="shared" si="72"/>
        <v>2400511.5398927303</v>
      </c>
      <c r="CK8">
        <f t="shared" si="72"/>
        <v>0.40679116424432804</v>
      </c>
      <c r="CL8" s="21">
        <v>50912982.395632401</v>
      </c>
      <c r="CM8">
        <f t="shared" si="73"/>
        <v>8.3432748201012696</v>
      </c>
      <c r="CN8">
        <v>43777674.126286</v>
      </c>
      <c r="CO8">
        <f t="shared" si="74"/>
        <v>7.6145637235932107</v>
      </c>
      <c r="CP8">
        <v>44924972.645708501</v>
      </c>
      <c r="CQ8">
        <f t="shared" si="75"/>
        <v>7.6129948231821443</v>
      </c>
      <c r="CR8">
        <f t="shared" si="76"/>
        <v>49756496.261633053</v>
      </c>
      <c r="CS8">
        <f t="shared" si="76"/>
        <v>8.153757703099286</v>
      </c>
      <c r="CT8">
        <f t="shared" si="76"/>
        <v>42672000.163953111</v>
      </c>
      <c r="CU8">
        <f t="shared" si="76"/>
        <v>7.4222459494827238</v>
      </c>
      <c r="CV8">
        <f t="shared" si="76"/>
        <v>43811356.016848229</v>
      </c>
      <c r="CW8">
        <f t="shared" si="76"/>
        <v>7.4242811271854334</v>
      </c>
      <c r="CZ8" t="s">
        <v>5</v>
      </c>
      <c r="DA8" s="10">
        <v>24269505.635392599</v>
      </c>
      <c r="DB8" s="10">
        <v>610227800.15550804</v>
      </c>
      <c r="DC8" s="5">
        <v>574920320</v>
      </c>
      <c r="DD8" s="5">
        <v>590109066</v>
      </c>
      <c r="DE8">
        <f t="shared" si="7"/>
        <v>25278221</v>
      </c>
      <c r="DF8">
        <f t="shared" si="7"/>
        <v>22750.398899999997</v>
      </c>
      <c r="DG8">
        <f t="shared" si="7"/>
        <v>9.3740677052863958E-2</v>
      </c>
      <c r="DH8">
        <f t="shared" si="8"/>
        <v>46.91592219827551</v>
      </c>
      <c r="DI8">
        <f t="shared" si="9"/>
        <v>36368440</v>
      </c>
      <c r="DJ8">
        <f t="shared" si="9"/>
        <v>32731.596000000005</v>
      </c>
      <c r="DK8">
        <f t="shared" si="9"/>
        <v>0.13486717237563761</v>
      </c>
      <c r="DL8">
        <f t="shared" si="10"/>
        <v>20.93151300208039</v>
      </c>
      <c r="DM8">
        <f t="shared" si="11"/>
        <v>11090219</v>
      </c>
      <c r="DN8">
        <f t="shared" si="11"/>
        <v>9981.1971000000049</v>
      </c>
      <c r="DO8">
        <f t="shared" si="11"/>
        <v>4.1126495322773626E-2</v>
      </c>
      <c r="DP8">
        <f t="shared" si="52"/>
        <v>9.251882756416995</v>
      </c>
      <c r="DQ8">
        <f t="shared" si="12"/>
        <v>-5294938</v>
      </c>
      <c r="DR8">
        <f t="shared" si="12"/>
        <v>-4765.4442000000272</v>
      </c>
      <c r="DS8">
        <f t="shared" si="12"/>
        <v>-1.9635522336518552E-2</v>
      </c>
      <c r="DT8">
        <f t="shared" si="13"/>
        <v>-0.5644515957218702</v>
      </c>
      <c r="DU8">
        <f t="shared" si="14"/>
        <v>-30573159</v>
      </c>
      <c r="DV8">
        <f t="shared" si="14"/>
        <v>-27515.843100000056</v>
      </c>
      <c r="DW8">
        <f t="shared" si="14"/>
        <v>-0.11337619938938248</v>
      </c>
      <c r="DX8">
        <f t="shared" si="15"/>
        <v>-3.4577673815757022</v>
      </c>
      <c r="DY8">
        <f t="shared" si="53"/>
        <v>436183.28084347397</v>
      </c>
      <c r="DZ8">
        <f t="shared" si="53"/>
        <v>7.1478762641151175E-2</v>
      </c>
      <c r="EA8">
        <f t="shared" si="77"/>
        <v>37.716256859480779</v>
      </c>
      <c r="EB8">
        <f t="shared" si="54"/>
        <v>327807.55438995094</v>
      </c>
      <c r="EC8">
        <f t="shared" si="54"/>
        <v>5.7017910654114795E-2</v>
      </c>
      <c r="ED8">
        <f t="shared" si="78"/>
        <v>29.647759245257195</v>
      </c>
      <c r="EE8">
        <f t="shared" si="55"/>
        <v>332095.50097073196</v>
      </c>
      <c r="EF8">
        <f t="shared" si="55"/>
        <v>5.6276969818784633E-2</v>
      </c>
      <c r="EG8">
        <f t="shared" si="79"/>
        <v>29.821348960154697</v>
      </c>
      <c r="EH8">
        <f t="shared" si="16"/>
        <v>1244944.2448922498</v>
      </c>
      <c r="EI8">
        <f t="shared" si="16"/>
        <v>0.2040130332598733</v>
      </c>
      <c r="EJ8">
        <f t="shared" si="80"/>
        <v>32.855213502182572</v>
      </c>
      <c r="EK8">
        <f t="shared" si="17"/>
        <v>1019597.4143321197</v>
      </c>
      <c r="EL8">
        <f t="shared" si="17"/>
        <v>0.17734586495953386</v>
      </c>
      <c r="EM8">
        <f t="shared" si="18"/>
        <v>29.55815193742869</v>
      </c>
      <c r="EN8">
        <f t="shared" si="19"/>
        <v>1033154.4694538401</v>
      </c>
      <c r="EO8">
        <f t="shared" si="19"/>
        <v>0.17507856241846659</v>
      </c>
      <c r="EP8">
        <f t="shared" si="20"/>
        <v>29.400022419229476</v>
      </c>
      <c r="EQ8">
        <f t="shared" si="21"/>
        <v>808760.96404877584</v>
      </c>
      <c r="ER8">
        <f t="shared" si="21"/>
        <v>0.13253427061872208</v>
      </c>
      <c r="ES8">
        <f t="shared" si="22"/>
        <v>30.719863705366247</v>
      </c>
      <c r="ET8">
        <f t="shared" si="23"/>
        <v>691789.85994216893</v>
      </c>
      <c r="EU8">
        <f t="shared" si="23"/>
        <v>0.12032795430541909</v>
      </c>
      <c r="EV8">
        <f t="shared" si="24"/>
        <v>29.515880009433854</v>
      </c>
      <c r="EW8">
        <f t="shared" si="25"/>
        <v>701058.96848310833</v>
      </c>
      <c r="EX8">
        <f t="shared" si="25"/>
        <v>0.11880159259968198</v>
      </c>
      <c r="EY8">
        <f t="shared" si="26"/>
        <v>29.20456564497233</v>
      </c>
      <c r="EZ8">
        <f t="shared" si="27"/>
        <v>-177955.87692800164</v>
      </c>
      <c r="FA8">
        <f t="shared" si="27"/>
        <v>-2.9162204160913419E-2</v>
      </c>
      <c r="FB8">
        <f t="shared" si="81"/>
        <v>-0.34952946882024744</v>
      </c>
      <c r="FC8">
        <f t="shared" si="28"/>
        <v>-270492.3878256008</v>
      </c>
      <c r="FD8">
        <f t="shared" si="28"/>
        <v>-4.7048674123328915E-2</v>
      </c>
      <c r="FE8">
        <f t="shared" si="29"/>
        <v>-0.61787747573182394</v>
      </c>
      <c r="FF8">
        <f t="shared" si="30"/>
        <v>-285608.12830229849</v>
      </c>
      <c r="FG8">
        <f t="shared" si="30"/>
        <v>-4.839921037618744E-2</v>
      </c>
      <c r="FH8">
        <f t="shared" si="31"/>
        <v>-0.63574469049694071</v>
      </c>
      <c r="FI8">
        <f t="shared" si="32"/>
        <v>-614139.15777147561</v>
      </c>
      <c r="FJ8">
        <f t="shared" si="32"/>
        <v>-0.10064096680206447</v>
      </c>
      <c r="FK8">
        <f t="shared" si="33"/>
        <v>-1.2342893971918041</v>
      </c>
      <c r="FL8">
        <f t="shared" si="34"/>
        <v>-598299.94221555442</v>
      </c>
      <c r="FM8">
        <f t="shared" si="34"/>
        <v>-0.10406658477744379</v>
      </c>
      <c r="FN8">
        <f t="shared" si="35"/>
        <v>-1.4020902229020917</v>
      </c>
      <c r="FO8">
        <f t="shared" si="36"/>
        <v>-617703.62927303463</v>
      </c>
      <c r="FP8">
        <f t="shared" si="36"/>
        <v>-0.10467618019497227</v>
      </c>
      <c r="FQ8">
        <f t="shared" si="37"/>
        <v>-1.4099167098034624</v>
      </c>
    </row>
    <row r="9" spans="1:173" x14ac:dyDescent="0.3">
      <c r="A9" t="s">
        <v>42</v>
      </c>
      <c r="B9" s="10">
        <v>428898.91967303102</v>
      </c>
      <c r="C9" s="10">
        <v>9338961.8816434294</v>
      </c>
      <c r="D9" s="5">
        <v>9173125</v>
      </c>
      <c r="E9" s="5">
        <v>9825704</v>
      </c>
      <c r="F9" s="5">
        <v>106017</v>
      </c>
      <c r="G9">
        <f t="shared" si="38"/>
        <v>95.415300000000002</v>
      </c>
      <c r="H9">
        <f t="shared" si="39"/>
        <v>2.224657037437618E-2</v>
      </c>
      <c r="I9" s="5">
        <v>856060</v>
      </c>
      <c r="J9">
        <f t="shared" si="40"/>
        <v>770.45399999999995</v>
      </c>
      <c r="K9">
        <f t="shared" si="0"/>
        <v>0.17963533239658236</v>
      </c>
      <c r="L9">
        <f t="shared" si="41"/>
        <v>750043</v>
      </c>
      <c r="M9">
        <f t="shared" si="41"/>
        <v>675.03869999999995</v>
      </c>
      <c r="N9">
        <f t="shared" si="41"/>
        <v>0.15738876202220617</v>
      </c>
      <c r="O9" s="5">
        <v>19597924</v>
      </c>
      <c r="P9">
        <f t="shared" si="42"/>
        <v>17638.131600000001</v>
      </c>
      <c r="Q9">
        <f t="shared" si="1"/>
        <v>4.1124215499181815</v>
      </c>
      <c r="R9">
        <f t="shared" si="43"/>
        <v>19491907</v>
      </c>
      <c r="S9">
        <f t="shared" si="43"/>
        <v>17542.7163</v>
      </c>
      <c r="T9">
        <f t="shared" si="43"/>
        <v>4.0901749795438054</v>
      </c>
      <c r="U9" s="21">
        <v>42574.618719377999</v>
      </c>
      <c r="V9">
        <f t="shared" si="56"/>
        <v>0.45588170568574915</v>
      </c>
      <c r="W9">
        <v>38752.560712447099</v>
      </c>
      <c r="X9">
        <f t="shared" si="57"/>
        <v>0.42245756721343164</v>
      </c>
      <c r="Y9">
        <v>39248.8489853676</v>
      </c>
      <c r="Z9">
        <f t="shared" si="58"/>
        <v>0.39945075676376568</v>
      </c>
      <c r="AA9" s="27">
        <v>114092.519992008</v>
      </c>
      <c r="AB9">
        <f t="shared" si="59"/>
        <v>1.2216831103708339</v>
      </c>
      <c r="AC9">
        <v>99241.174460226204</v>
      </c>
      <c r="AD9">
        <f t="shared" si="60"/>
        <v>1.0818687683883759</v>
      </c>
      <c r="AE9">
        <v>101226.23744989101</v>
      </c>
      <c r="AF9">
        <f t="shared" si="61"/>
        <v>1.0302186738974735</v>
      </c>
      <c r="AG9">
        <f t="shared" si="62"/>
        <v>71517.901272629999</v>
      </c>
      <c r="AH9">
        <f t="shared" si="62"/>
        <v>0.76580140468508473</v>
      </c>
      <c r="AI9">
        <f t="shared" si="62"/>
        <v>60488.613747779105</v>
      </c>
      <c r="AJ9">
        <f t="shared" si="62"/>
        <v>0.65941120117494423</v>
      </c>
      <c r="AK9">
        <f t="shared" si="62"/>
        <v>61977.388464523407</v>
      </c>
      <c r="AL9">
        <f t="shared" si="62"/>
        <v>0.63076791713370772</v>
      </c>
      <c r="AM9" s="21">
        <v>1772886.7360491799</v>
      </c>
      <c r="AN9">
        <f t="shared" si="63"/>
        <v>18.983766702527703</v>
      </c>
      <c r="AO9">
        <v>1616000.4981849301</v>
      </c>
      <c r="AP9">
        <f t="shared" si="64"/>
        <v>17.616684588784413</v>
      </c>
      <c r="AQ9">
        <v>1718613.17507246</v>
      </c>
      <c r="AR9">
        <f t="shared" si="65"/>
        <v>17.4909927581012</v>
      </c>
      <c r="AS9">
        <f t="shared" si="44"/>
        <v>1730312.1173298019</v>
      </c>
      <c r="AT9">
        <f t="shared" si="44"/>
        <v>18.527884996841955</v>
      </c>
      <c r="AU9">
        <f t="shared" si="44"/>
        <v>1577247.9374724829</v>
      </c>
      <c r="AV9">
        <f t="shared" si="44"/>
        <v>17.194227021570981</v>
      </c>
      <c r="AW9">
        <f t="shared" si="44"/>
        <v>1679364.3260870923</v>
      </c>
      <c r="AX9">
        <f t="shared" si="44"/>
        <v>17.091542001337434</v>
      </c>
      <c r="AZ9" t="s">
        <v>42</v>
      </c>
      <c r="BA9" s="10">
        <v>428898.91967303102</v>
      </c>
      <c r="BB9" s="10">
        <v>9338961.8816434294</v>
      </c>
      <c r="BC9" s="5">
        <v>9173125</v>
      </c>
      <c r="BD9" s="5">
        <v>9825704</v>
      </c>
      <c r="BE9" s="5">
        <v>489753</v>
      </c>
      <c r="BF9">
        <f>(BE9*30*30)/1000000</f>
        <v>440.77769999999998</v>
      </c>
      <c r="BG9">
        <f t="shared" si="46"/>
        <v>0.10276959903187088</v>
      </c>
      <c r="BH9" s="5">
        <v>2228918</v>
      </c>
      <c r="BI9">
        <f t="shared" si="47"/>
        <v>2006.0262</v>
      </c>
      <c r="BJ9">
        <f t="shared" si="48"/>
        <v>0.46771537721038892</v>
      </c>
      <c r="BK9">
        <f t="shared" si="49"/>
        <v>1739165</v>
      </c>
      <c r="BL9">
        <f t="shared" si="49"/>
        <v>1565.2485000000001</v>
      </c>
      <c r="BM9">
        <f t="shared" si="49"/>
        <v>0.36494577817851803</v>
      </c>
      <c r="BN9" s="5">
        <v>19466592</v>
      </c>
      <c r="BO9">
        <f t="shared" si="50"/>
        <v>17519.932799999999</v>
      </c>
      <c r="BP9">
        <f t="shared" si="4"/>
        <v>4.0848628887562208</v>
      </c>
      <c r="BQ9">
        <f t="shared" si="51"/>
        <v>18976839</v>
      </c>
      <c r="BR9">
        <f t="shared" si="51"/>
        <v>17079.1551</v>
      </c>
      <c r="BS9">
        <f t="shared" si="51"/>
        <v>3.9820932897243502</v>
      </c>
      <c r="BT9" s="10">
        <v>39737.597819951799</v>
      </c>
      <c r="BU9">
        <f t="shared" si="66"/>
        <v>0.42550337311109088</v>
      </c>
      <c r="BV9" s="5">
        <v>39560.16016824</v>
      </c>
      <c r="BW9">
        <f t="shared" si="67"/>
        <v>0.43126154029559172</v>
      </c>
      <c r="BX9" s="5">
        <v>40123.421521094097</v>
      </c>
      <c r="BY9">
        <f t="shared" si="68"/>
        <v>0.40835162061765851</v>
      </c>
      <c r="BZ9" s="26">
        <v>154127.67822181899</v>
      </c>
      <c r="CA9">
        <f t="shared" si="69"/>
        <v>1.6503727092490958</v>
      </c>
      <c r="CB9">
        <v>140937.55111621399</v>
      </c>
      <c r="CC9">
        <f t="shared" si="70"/>
        <v>1.5364180812559949</v>
      </c>
      <c r="CD9">
        <v>145507.28027770101</v>
      </c>
      <c r="CE9">
        <f t="shared" si="71"/>
        <v>1.4808840188723476</v>
      </c>
      <c r="CF9">
        <f t="shared" si="72"/>
        <v>114390.08040186719</v>
      </c>
      <c r="CG9">
        <f t="shared" si="72"/>
        <v>1.224869336138005</v>
      </c>
      <c r="CH9">
        <f t="shared" si="72"/>
        <v>101377.390947974</v>
      </c>
      <c r="CI9">
        <f t="shared" si="72"/>
        <v>1.1051565409604032</v>
      </c>
      <c r="CJ9">
        <f t="shared" si="72"/>
        <v>105383.8587566069</v>
      </c>
      <c r="CK9">
        <f t="shared" si="72"/>
        <v>1.072532398254689</v>
      </c>
      <c r="CL9" s="21">
        <v>1761662.11409931</v>
      </c>
      <c r="CM9">
        <f t="shared" si="73"/>
        <v>18.863575378351371</v>
      </c>
      <c r="CN9">
        <v>1592565.7934687999</v>
      </c>
      <c r="CO9">
        <f t="shared" si="74"/>
        <v>17.361213255774885</v>
      </c>
      <c r="CP9">
        <v>1696866.90987488</v>
      </c>
      <c r="CQ9">
        <f t="shared" si="75"/>
        <v>17.269672584019222</v>
      </c>
      <c r="CR9">
        <f t="shared" si="76"/>
        <v>1721924.5162793582</v>
      </c>
      <c r="CS9">
        <f t="shared" si="76"/>
        <v>18.438072005240279</v>
      </c>
      <c r="CT9">
        <f t="shared" si="76"/>
        <v>1553005.6333005598</v>
      </c>
      <c r="CU9">
        <f t="shared" si="76"/>
        <v>16.929951715479294</v>
      </c>
      <c r="CV9">
        <f t="shared" si="76"/>
        <v>1656743.4883537858</v>
      </c>
      <c r="CW9">
        <f t="shared" si="76"/>
        <v>16.861320963401564</v>
      </c>
      <c r="CZ9" t="s">
        <v>42</v>
      </c>
      <c r="DA9" s="10">
        <v>428898.91967303102</v>
      </c>
      <c r="DB9" s="10">
        <v>9338961.8816434294</v>
      </c>
      <c r="DC9" s="5">
        <v>9173125</v>
      </c>
      <c r="DD9" s="5">
        <v>9825704</v>
      </c>
      <c r="DE9">
        <f t="shared" si="7"/>
        <v>383736</v>
      </c>
      <c r="DF9">
        <f t="shared" si="7"/>
        <v>345.36239999999998</v>
      </c>
      <c r="DG9">
        <f t="shared" si="7"/>
        <v>8.0523028657494708E-2</v>
      </c>
      <c r="DH9">
        <f t="shared" si="8"/>
        <v>78.352965678617593</v>
      </c>
      <c r="DI9">
        <f t="shared" si="9"/>
        <v>1372858</v>
      </c>
      <c r="DJ9">
        <f t="shared" si="9"/>
        <v>1235.5722000000001</v>
      </c>
      <c r="DK9">
        <f t="shared" si="9"/>
        <v>0.28808004481380656</v>
      </c>
      <c r="DL9">
        <f t="shared" si="10"/>
        <v>61.593024059207202</v>
      </c>
      <c r="DM9">
        <f t="shared" si="11"/>
        <v>989122</v>
      </c>
      <c r="DN9">
        <f t="shared" si="11"/>
        <v>890.2098000000002</v>
      </c>
      <c r="DO9">
        <f t="shared" si="11"/>
        <v>0.20755701615631186</v>
      </c>
      <c r="DP9">
        <f t="shared" si="52"/>
        <v>56.87338464148025</v>
      </c>
      <c r="DQ9">
        <f t="shared" si="12"/>
        <v>-131332</v>
      </c>
      <c r="DR9">
        <f t="shared" si="12"/>
        <v>-118.19880000000194</v>
      </c>
      <c r="DS9">
        <f t="shared" si="12"/>
        <v>-2.7558661161960707E-2</v>
      </c>
      <c r="DT9">
        <f t="shared" si="13"/>
        <v>-0.67465327264269337</v>
      </c>
      <c r="DU9">
        <f t="shared" si="14"/>
        <v>-515068</v>
      </c>
      <c r="DV9">
        <f t="shared" si="14"/>
        <v>-463.5612000000001</v>
      </c>
      <c r="DW9">
        <f t="shared" si="14"/>
        <v>-0.10808168981945521</v>
      </c>
      <c r="DX9">
        <f t="shared" si="15"/>
        <v>-2.7141928115636103</v>
      </c>
      <c r="DY9">
        <f t="shared" si="53"/>
        <v>-2837.0208994261993</v>
      </c>
      <c r="DZ9">
        <f t="shared" si="53"/>
        <v>-3.0378332574658273E-2</v>
      </c>
      <c r="EA9">
        <f t="shared" si="77"/>
        <v>-7.1393870164989419</v>
      </c>
      <c r="EB9">
        <f t="shared" si="54"/>
        <v>807.5994557929007</v>
      </c>
      <c r="EC9">
        <f t="shared" si="54"/>
        <v>8.803973082160077E-3</v>
      </c>
      <c r="ED9">
        <f t="shared" si="78"/>
        <v>2.0414463752380358</v>
      </c>
      <c r="EE9">
        <f t="shared" si="55"/>
        <v>874.57253572649643</v>
      </c>
      <c r="EF9">
        <f t="shared" si="55"/>
        <v>8.9008638538928264E-3</v>
      </c>
      <c r="EG9">
        <f t="shared" si="79"/>
        <v>2.1797057742613308</v>
      </c>
      <c r="EH9">
        <f t="shared" si="16"/>
        <v>40035.158229810986</v>
      </c>
      <c r="EI9">
        <f t="shared" si="16"/>
        <v>0.42868959887826197</v>
      </c>
      <c r="EJ9">
        <f t="shared" si="80"/>
        <v>25.975320391314018</v>
      </c>
      <c r="EK9">
        <f t="shared" si="17"/>
        <v>41696.376655987784</v>
      </c>
      <c r="EL9">
        <f t="shared" si="17"/>
        <v>0.45454931286761902</v>
      </c>
      <c r="EM9">
        <f t="shared" si="18"/>
        <v>29.585001531356159</v>
      </c>
      <c r="EN9">
        <f t="shared" si="19"/>
        <v>44281.042827810001</v>
      </c>
      <c r="EO9">
        <f t="shared" si="19"/>
        <v>0.45066534497487409</v>
      </c>
      <c r="EP9">
        <f t="shared" si="20"/>
        <v>30.432183697818775</v>
      </c>
      <c r="EQ9">
        <f t="shared" si="21"/>
        <v>42872.179129237193</v>
      </c>
      <c r="ER9">
        <f t="shared" si="21"/>
        <v>0.45906793145292024</v>
      </c>
      <c r="ES9">
        <f t="shared" si="22"/>
        <v>37.478930846644808</v>
      </c>
      <c r="ET9">
        <f t="shared" si="23"/>
        <v>40888.777200194891</v>
      </c>
      <c r="EU9">
        <f t="shared" si="23"/>
        <v>0.44574533978545894</v>
      </c>
      <c r="EV9">
        <f t="shared" si="24"/>
        <v>40.333230928362177</v>
      </c>
      <c r="EW9">
        <f t="shared" si="25"/>
        <v>43406.470292083497</v>
      </c>
      <c r="EX9">
        <f t="shared" si="25"/>
        <v>0.44176448112098132</v>
      </c>
      <c r="EY9">
        <f t="shared" si="26"/>
        <v>41.188917168363027</v>
      </c>
      <c r="EZ9">
        <f t="shared" si="27"/>
        <v>-11224.621949869907</v>
      </c>
      <c r="FA9">
        <f t="shared" si="27"/>
        <v>-0.12019132417633216</v>
      </c>
      <c r="FB9">
        <f t="shared" si="81"/>
        <v>-0.6371608868712596</v>
      </c>
      <c r="FC9">
        <f t="shared" si="28"/>
        <v>-23434.70471613016</v>
      </c>
      <c r="FD9">
        <f t="shared" si="28"/>
        <v>-0.25547133300952751</v>
      </c>
      <c r="FE9">
        <f t="shared" si="29"/>
        <v>-1.47150622048001</v>
      </c>
      <c r="FF9">
        <f t="shared" si="30"/>
        <v>-21746.265197579982</v>
      </c>
      <c r="FG9">
        <f t="shared" si="30"/>
        <v>-0.22132017408197768</v>
      </c>
      <c r="FH9">
        <f t="shared" si="31"/>
        <v>-1.2815539669627551</v>
      </c>
      <c r="FI9">
        <f t="shared" si="32"/>
        <v>-8387.6010504437145</v>
      </c>
      <c r="FJ9">
        <f t="shared" si="32"/>
        <v>-8.9812991601675662E-2</v>
      </c>
      <c r="FK9">
        <f t="shared" si="33"/>
        <v>-0.48710619839292274</v>
      </c>
      <c r="FL9">
        <f t="shared" si="34"/>
        <v>-24242.304171923082</v>
      </c>
      <c r="FM9">
        <f t="shared" si="34"/>
        <v>-0.2642753060916867</v>
      </c>
      <c r="FN9">
        <f t="shared" si="35"/>
        <v>-1.5609926745984517</v>
      </c>
      <c r="FO9">
        <f t="shared" si="36"/>
        <v>-22620.837733306456</v>
      </c>
      <c r="FP9">
        <f t="shared" si="36"/>
        <v>-0.23022103793586979</v>
      </c>
      <c r="FQ9">
        <f t="shared" si="37"/>
        <v>-1.3653796071824822</v>
      </c>
    </row>
    <row r="10" spans="1:173" x14ac:dyDescent="0.3">
      <c r="A10" t="s">
        <v>6</v>
      </c>
      <c r="B10" s="10">
        <v>17703650.381901301</v>
      </c>
      <c r="C10" s="10">
        <v>449376053.31422001</v>
      </c>
      <c r="D10" s="5">
        <v>418764168</v>
      </c>
      <c r="E10" s="5">
        <v>431687261</v>
      </c>
      <c r="F10" s="5">
        <v>3262925</v>
      </c>
      <c r="G10">
        <f t="shared" si="38"/>
        <v>2936.6325000000002</v>
      </c>
      <c r="H10">
        <f t="shared" si="39"/>
        <v>1.6587723077734082E-2</v>
      </c>
      <c r="I10" s="5">
        <v>23188021</v>
      </c>
      <c r="J10">
        <f t="shared" si="40"/>
        <v>20869.2189</v>
      </c>
      <c r="K10">
        <f t="shared" si="0"/>
        <v>0.11788088021290177</v>
      </c>
      <c r="L10">
        <f t="shared" si="41"/>
        <v>19925096</v>
      </c>
      <c r="M10">
        <f t="shared" si="41"/>
        <v>17932.5864</v>
      </c>
      <c r="N10">
        <f t="shared" si="41"/>
        <v>0.10129315713516769</v>
      </c>
      <c r="O10" s="5">
        <v>424581591</v>
      </c>
      <c r="P10">
        <f t="shared" si="42"/>
        <v>382123.43190000003</v>
      </c>
      <c r="Q10">
        <f t="shared" si="1"/>
        <v>2.1584442962715213</v>
      </c>
      <c r="R10">
        <f t="shared" si="43"/>
        <v>421318666</v>
      </c>
      <c r="S10">
        <f t="shared" si="43"/>
        <v>379186.79940000002</v>
      </c>
      <c r="T10">
        <f t="shared" si="43"/>
        <v>2.1418565731937873</v>
      </c>
      <c r="U10" s="21">
        <v>106945.73595483501</v>
      </c>
      <c r="V10">
        <f t="shared" si="56"/>
        <v>2.3798717169304675E-2</v>
      </c>
      <c r="W10">
        <v>61000.116920173001</v>
      </c>
      <c r="X10">
        <f t="shared" si="57"/>
        <v>1.4566699250202562E-2</v>
      </c>
      <c r="Y10">
        <v>62740.042690979797</v>
      </c>
      <c r="Z10">
        <f t="shared" si="58"/>
        <v>1.453367943859242E-2</v>
      </c>
      <c r="AA10" s="10">
        <v>962162.047754272</v>
      </c>
      <c r="AB10">
        <f t="shared" si="59"/>
        <v>0.21411066314241126</v>
      </c>
      <c r="AC10">
        <v>675292.99288864504</v>
      </c>
      <c r="AD10">
        <f t="shared" si="60"/>
        <v>0.16125854227543296</v>
      </c>
      <c r="AE10">
        <v>710433.02459781501</v>
      </c>
      <c r="AF10">
        <f t="shared" si="61"/>
        <v>0.16457122754841147</v>
      </c>
      <c r="AG10">
        <f t="shared" si="62"/>
        <v>855216.31179943704</v>
      </c>
      <c r="AH10">
        <f t="shared" si="62"/>
        <v>0.19031194597310658</v>
      </c>
      <c r="AI10">
        <f t="shared" si="62"/>
        <v>614292.87596847198</v>
      </c>
      <c r="AJ10">
        <f t="shared" si="62"/>
        <v>0.14669184302523039</v>
      </c>
      <c r="AK10">
        <f t="shared" si="62"/>
        <v>647692.98190683522</v>
      </c>
      <c r="AL10">
        <f t="shared" si="62"/>
        <v>0.15003754810981906</v>
      </c>
      <c r="AM10" s="21">
        <v>36339295.416811898</v>
      </c>
      <c r="AN10">
        <f t="shared" si="63"/>
        <v>8.0866114579991084</v>
      </c>
      <c r="AO10">
        <v>29404570.625822701</v>
      </c>
      <c r="AP10">
        <f t="shared" si="64"/>
        <v>7.0217494410416457</v>
      </c>
      <c r="AQ10">
        <v>30317951.650992598</v>
      </c>
      <c r="AR10">
        <f t="shared" si="65"/>
        <v>7.023128637329096</v>
      </c>
      <c r="AS10">
        <f t="shared" si="44"/>
        <v>36232349.680857062</v>
      </c>
      <c r="AT10">
        <f t="shared" si="44"/>
        <v>8.0628127408298038</v>
      </c>
      <c r="AU10">
        <f t="shared" si="44"/>
        <v>29343570.508902527</v>
      </c>
      <c r="AV10">
        <f t="shared" si="44"/>
        <v>7.0071827417914427</v>
      </c>
      <c r="AW10">
        <f t="shared" si="44"/>
        <v>30255211.608301617</v>
      </c>
      <c r="AX10">
        <f t="shared" si="44"/>
        <v>7.0085949578905034</v>
      </c>
      <c r="AZ10" t="s">
        <v>6</v>
      </c>
      <c r="BA10" s="10">
        <v>17703650.381901301</v>
      </c>
      <c r="BB10" s="10">
        <v>449376053.31422001</v>
      </c>
      <c r="BC10" s="5">
        <v>418764168</v>
      </c>
      <c r="BD10" s="5">
        <v>431687261</v>
      </c>
      <c r="BE10" s="5">
        <v>8846759</v>
      </c>
      <c r="BF10">
        <f t="shared" si="45"/>
        <v>7962.0830999999998</v>
      </c>
      <c r="BG10">
        <f t="shared" si="46"/>
        <v>4.4974245018641765E-2</v>
      </c>
      <c r="BH10" s="5">
        <v>48318518</v>
      </c>
      <c r="BI10">
        <f t="shared" si="47"/>
        <v>43486.6662</v>
      </c>
      <c r="BJ10">
        <f t="shared" si="48"/>
        <v>0.24563672046109231</v>
      </c>
      <c r="BK10">
        <f t="shared" si="49"/>
        <v>39471759</v>
      </c>
      <c r="BL10">
        <f t="shared" si="49"/>
        <v>35524.583100000003</v>
      </c>
      <c r="BM10">
        <f t="shared" si="49"/>
        <v>0.20066247544245053</v>
      </c>
      <c r="BN10" s="5">
        <v>424232030</v>
      </c>
      <c r="BO10">
        <f t="shared" si="50"/>
        <v>381808.82699999999</v>
      </c>
      <c r="BP10">
        <f t="shared" si="4"/>
        <v>2.1566672339526582</v>
      </c>
      <c r="BQ10">
        <f t="shared" si="51"/>
        <v>415385271</v>
      </c>
      <c r="BR10">
        <f t="shared" si="51"/>
        <v>373846.7439</v>
      </c>
      <c r="BS10">
        <f t="shared" si="51"/>
        <v>2.1116929889340166</v>
      </c>
      <c r="BT10" s="10">
        <v>465809.278272191</v>
      </c>
      <c r="BU10">
        <f t="shared" si="66"/>
        <v>0.10365689823406773</v>
      </c>
      <c r="BV10" s="5">
        <v>329018.713561385</v>
      </c>
      <c r="BW10">
        <f t="shared" si="67"/>
        <v>7.8568974784247778E-2</v>
      </c>
      <c r="BX10" s="5">
        <v>357211.79471116402</v>
      </c>
      <c r="BY10">
        <f t="shared" si="68"/>
        <v>8.2747819308748152E-2</v>
      </c>
      <c r="BZ10" s="21">
        <v>2553366.3256896501</v>
      </c>
      <c r="CA10">
        <f t="shared" si="69"/>
        <v>0.56820257930038032</v>
      </c>
      <c r="CB10">
        <v>1983923.41113783</v>
      </c>
      <c r="CC10">
        <f t="shared" si="70"/>
        <v>0.4737567257993836</v>
      </c>
      <c r="CD10">
        <v>2070668.54496731</v>
      </c>
      <c r="CE10">
        <f t="shared" si="71"/>
        <v>0.47966867036349953</v>
      </c>
      <c r="CF10">
        <f t="shared" si="72"/>
        <v>2087557.0474174591</v>
      </c>
      <c r="CG10">
        <f t="shared" si="72"/>
        <v>0.46454568106631255</v>
      </c>
      <c r="CH10">
        <f t="shared" si="72"/>
        <v>1654904.6975764451</v>
      </c>
      <c r="CI10">
        <f t="shared" si="72"/>
        <v>0.39518775101513581</v>
      </c>
      <c r="CJ10">
        <f t="shared" si="72"/>
        <v>1713456.7502561461</v>
      </c>
      <c r="CK10">
        <f t="shared" si="72"/>
        <v>0.39692085105475139</v>
      </c>
      <c r="CL10" s="21">
        <v>36291688.227118202</v>
      </c>
      <c r="CM10">
        <f t="shared" si="73"/>
        <v>8.0760173933304227</v>
      </c>
      <c r="CN10">
        <v>29125215.474694502</v>
      </c>
      <c r="CO10">
        <f t="shared" si="74"/>
        <v>6.9550400202088207</v>
      </c>
      <c r="CP10">
        <v>30059802.875679001</v>
      </c>
      <c r="CQ10">
        <f t="shared" si="75"/>
        <v>6.9633286852258998</v>
      </c>
      <c r="CR10">
        <f t="shared" si="76"/>
        <v>35825878.948846012</v>
      </c>
      <c r="CS10">
        <f t="shared" si="76"/>
        <v>7.9723604950963551</v>
      </c>
      <c r="CT10">
        <f t="shared" si="76"/>
        <v>28796196.761133116</v>
      </c>
      <c r="CU10">
        <f t="shared" si="76"/>
        <v>6.876471045424573</v>
      </c>
      <c r="CV10">
        <f t="shared" si="76"/>
        <v>29702591.080967836</v>
      </c>
      <c r="CW10">
        <f t="shared" si="76"/>
        <v>6.8805808659171515</v>
      </c>
      <c r="CZ10" t="s">
        <v>6</v>
      </c>
      <c r="DA10" s="10">
        <v>17703650.381901301</v>
      </c>
      <c r="DB10" s="10">
        <v>449376053.31422001</v>
      </c>
      <c r="DC10" s="5">
        <v>418764168</v>
      </c>
      <c r="DD10" s="5">
        <v>431687261</v>
      </c>
      <c r="DE10">
        <f t="shared" si="7"/>
        <v>5583834</v>
      </c>
      <c r="DF10">
        <f t="shared" si="7"/>
        <v>5025.4506000000001</v>
      </c>
      <c r="DG10">
        <f t="shared" si="7"/>
        <v>2.8386521940907683E-2</v>
      </c>
      <c r="DH10">
        <f t="shared" si="8"/>
        <v>63.117283968061066</v>
      </c>
      <c r="DI10">
        <f t="shared" si="9"/>
        <v>25130497</v>
      </c>
      <c r="DJ10">
        <f t="shared" si="9"/>
        <v>22617.4473</v>
      </c>
      <c r="DK10">
        <f t="shared" si="9"/>
        <v>0.12775584024819053</v>
      </c>
      <c r="DL10">
        <f t="shared" si="10"/>
        <v>52.010074067255132</v>
      </c>
      <c r="DM10">
        <f t="shared" si="11"/>
        <v>19546663</v>
      </c>
      <c r="DN10">
        <f t="shared" si="11"/>
        <v>17591.996700000003</v>
      </c>
      <c r="DO10">
        <f t="shared" si="11"/>
        <v>9.9369318307282836E-2</v>
      </c>
      <c r="DP10">
        <f t="shared" si="52"/>
        <v>49.520628153409632</v>
      </c>
      <c r="DQ10">
        <f t="shared" si="12"/>
        <v>-349561</v>
      </c>
      <c r="DR10">
        <f t="shared" si="12"/>
        <v>-314.60490000003483</v>
      </c>
      <c r="DS10">
        <f t="shared" si="12"/>
        <v>-1.7770623188630985E-3</v>
      </c>
      <c r="DT10">
        <f t="shared" si="13"/>
        <v>-8.2398540251671828E-2</v>
      </c>
      <c r="DU10">
        <f t="shared" si="14"/>
        <v>-5933395</v>
      </c>
      <c r="DV10">
        <f t="shared" si="14"/>
        <v>-5340.0555000000168</v>
      </c>
      <c r="DW10">
        <f t="shared" si="14"/>
        <v>-3.0163584259770726E-2</v>
      </c>
      <c r="DX10">
        <f t="shared" si="15"/>
        <v>-1.4284076529040008</v>
      </c>
      <c r="DY10">
        <f t="shared" si="53"/>
        <v>358863.54231735598</v>
      </c>
      <c r="DZ10">
        <f t="shared" si="53"/>
        <v>7.9858181064763056E-2</v>
      </c>
      <c r="EA10">
        <f t="shared" si="77"/>
        <v>77.040874679112264</v>
      </c>
      <c r="EB10">
        <f t="shared" si="54"/>
        <v>268018.596641212</v>
      </c>
      <c r="EC10">
        <f t="shared" si="54"/>
        <v>6.4002275534045222E-2</v>
      </c>
      <c r="ED10">
        <f t="shared" si="78"/>
        <v>81.45998558565509</v>
      </c>
      <c r="EE10">
        <f t="shared" si="55"/>
        <v>294471.75202018424</v>
      </c>
      <c r="EF10">
        <f t="shared" si="55"/>
        <v>6.8214139870155732E-2</v>
      </c>
      <c r="EG10">
        <f t="shared" si="79"/>
        <v>82.436178306567271</v>
      </c>
      <c r="EH10">
        <f t="shared" si="16"/>
        <v>1591204.2779353783</v>
      </c>
      <c r="EI10">
        <f t="shared" si="16"/>
        <v>0.35409191615796909</v>
      </c>
      <c r="EJ10">
        <f t="shared" si="80"/>
        <v>62.317900174609797</v>
      </c>
      <c r="EK10">
        <f t="shared" si="17"/>
        <v>1308630.418249185</v>
      </c>
      <c r="EL10">
        <f t="shared" si="17"/>
        <v>0.31249818352395065</v>
      </c>
      <c r="EM10">
        <f t="shared" si="18"/>
        <v>65.961740806246766</v>
      </c>
      <c r="EN10">
        <f t="shared" si="19"/>
        <v>1360235.520369495</v>
      </c>
      <c r="EO10">
        <f t="shared" si="19"/>
        <v>0.31509744281508806</v>
      </c>
      <c r="EP10">
        <f t="shared" si="20"/>
        <v>65.690644872908393</v>
      </c>
      <c r="EQ10">
        <f t="shared" si="21"/>
        <v>1232340.735618022</v>
      </c>
      <c r="ER10">
        <f t="shared" si="21"/>
        <v>0.27423373509320598</v>
      </c>
      <c r="ES10">
        <f t="shared" si="22"/>
        <v>59.032673485142119</v>
      </c>
      <c r="ET10">
        <f t="shared" si="23"/>
        <v>1040611.8216079731</v>
      </c>
      <c r="EU10">
        <f t="shared" si="23"/>
        <v>0.24849590798990542</v>
      </c>
      <c r="EV10">
        <f t="shared" si="24"/>
        <v>62.880468170276856</v>
      </c>
      <c r="EW10">
        <f t="shared" si="25"/>
        <v>1065763.7683493108</v>
      </c>
      <c r="EX10">
        <f t="shared" si="25"/>
        <v>0.24688330294493233</v>
      </c>
      <c r="EY10">
        <f t="shared" si="26"/>
        <v>62.199630553265429</v>
      </c>
      <c r="EZ10">
        <f t="shared" si="27"/>
        <v>-47607.189693696797</v>
      </c>
      <c r="FA10">
        <f t="shared" si="27"/>
        <v>-1.0594064668685732E-2</v>
      </c>
      <c r="FB10">
        <f t="shared" si="81"/>
        <v>-0.13117931961655802</v>
      </c>
      <c r="FC10">
        <f t="shared" si="28"/>
        <v>-279355.15112819895</v>
      </c>
      <c r="FD10">
        <f t="shared" si="28"/>
        <v>-6.6709420832824939E-2</v>
      </c>
      <c r="FE10">
        <f t="shared" si="29"/>
        <v>-0.95915222110860032</v>
      </c>
      <c r="FF10">
        <f t="shared" si="30"/>
        <v>-258148.77531359717</v>
      </c>
      <c r="FG10">
        <f t="shared" si="30"/>
        <v>-5.9799952103196219E-2</v>
      </c>
      <c r="FH10">
        <f t="shared" si="31"/>
        <v>-0.85878399263377914</v>
      </c>
      <c r="FI10">
        <f t="shared" si="32"/>
        <v>-406470.73201104999</v>
      </c>
      <c r="FJ10">
        <f t="shared" si="32"/>
        <v>-9.0452245733448677E-2</v>
      </c>
      <c r="FK10">
        <f t="shared" si="33"/>
        <v>-1.1345729509984415</v>
      </c>
      <c r="FL10">
        <f t="shared" si="34"/>
        <v>-547373.74776941165</v>
      </c>
      <c r="FM10">
        <f t="shared" si="34"/>
        <v>-0.13071169636686975</v>
      </c>
      <c r="FN10">
        <f t="shared" si="35"/>
        <v>-1.900854311803464</v>
      </c>
      <c r="FO10">
        <f t="shared" si="36"/>
        <v>-552620.52733378112</v>
      </c>
      <c r="FP10">
        <f t="shared" si="36"/>
        <v>-0.1280140919733519</v>
      </c>
      <c r="FQ10">
        <f t="shared" si="37"/>
        <v>-1.8605128617478748</v>
      </c>
    </row>
    <row r="11" spans="1:173" x14ac:dyDescent="0.3">
      <c r="A11" s="1" t="s">
        <v>7</v>
      </c>
      <c r="B11" s="11">
        <v>147274105.256735</v>
      </c>
      <c r="C11" s="11">
        <v>7870443909.0828505</v>
      </c>
      <c r="D11" s="1">
        <v>7577500748</v>
      </c>
      <c r="E11" s="1">
        <v>7875952969</v>
      </c>
      <c r="F11" s="1">
        <v>145636179</v>
      </c>
      <c r="G11" s="1">
        <f>(F11*30*30)/1000000</f>
        <v>131072.56109999999</v>
      </c>
      <c r="H11" s="1">
        <f>(G11/B11)*100</f>
        <v>8.8999054430857538E-2</v>
      </c>
      <c r="I11" s="1">
        <v>471480915</v>
      </c>
      <c r="J11" s="1">
        <f t="shared" si="40"/>
        <v>424332.8235</v>
      </c>
      <c r="K11" s="1">
        <f t="shared" si="0"/>
        <v>0.28812452994386456</v>
      </c>
      <c r="L11" s="1">
        <f t="shared" si="41"/>
        <v>325844736</v>
      </c>
      <c r="M11" s="1">
        <f t="shared" si="41"/>
        <v>293260.26240000001</v>
      </c>
      <c r="N11" s="1">
        <f t="shared" si="41"/>
        <v>0.19912547551300702</v>
      </c>
      <c r="O11" s="1">
        <v>4539373301</v>
      </c>
      <c r="P11" s="1">
        <f t="shared" si="42"/>
        <v>4085435.9709000001</v>
      </c>
      <c r="Q11" s="1">
        <f t="shared" si="1"/>
        <v>2.7740355059554291</v>
      </c>
      <c r="R11" s="1">
        <f t="shared" si="43"/>
        <v>4393737122</v>
      </c>
      <c r="S11" s="1">
        <f t="shared" si="43"/>
        <v>3954363.4098</v>
      </c>
      <c r="T11" s="1">
        <f t="shared" si="43"/>
        <v>2.6850364515245717</v>
      </c>
      <c r="U11" s="11">
        <v>15230531.902426099</v>
      </c>
      <c r="V11" s="1">
        <f t="shared" si="56"/>
        <v>0.19351553836562346</v>
      </c>
      <c r="W11" s="1">
        <v>12718612.102800099</v>
      </c>
      <c r="X11" s="1">
        <f t="shared" si="57"/>
        <v>0.16784705836099112</v>
      </c>
      <c r="Y11" s="1">
        <v>13110329.003964201</v>
      </c>
      <c r="Z11" s="1">
        <f t="shared" si="58"/>
        <v>0.16646022463017326</v>
      </c>
      <c r="AA11" s="11">
        <v>44034264.596234202</v>
      </c>
      <c r="AB11" s="1">
        <f t="shared" si="59"/>
        <v>0.55948895773739848</v>
      </c>
      <c r="AC11" s="1">
        <v>34017186.9562736</v>
      </c>
      <c r="AD11" s="1">
        <f>(AC11/D11)*100</f>
        <v>0.44892357107654624</v>
      </c>
      <c r="AE11" s="1">
        <v>35147141.464794703</v>
      </c>
      <c r="AF11" s="1">
        <f t="shared" si="61"/>
        <v>0.44625890483519848</v>
      </c>
      <c r="AG11" s="1">
        <f t="shared" si="62"/>
        <v>28803732.693808101</v>
      </c>
      <c r="AH11" s="1">
        <f t="shared" si="62"/>
        <v>0.36597341937177502</v>
      </c>
      <c r="AI11" s="1">
        <f t="shared" si="62"/>
        <v>21298574.853473499</v>
      </c>
      <c r="AJ11" s="1">
        <f t="shared" si="62"/>
        <v>0.28107651271555512</v>
      </c>
      <c r="AK11" s="1">
        <f t="shared" si="62"/>
        <v>22036812.460830502</v>
      </c>
      <c r="AL11" s="1">
        <f t="shared" si="62"/>
        <v>0.27979868020502519</v>
      </c>
      <c r="AM11" s="11">
        <v>985588367.57833195</v>
      </c>
      <c r="AN11" s="1">
        <f t="shared" si="63"/>
        <v>12.522652838436702</v>
      </c>
      <c r="AO11" s="11">
        <v>830363204.30245602</v>
      </c>
      <c r="AP11" s="1">
        <f t="shared" si="64"/>
        <v>10.95827281206962</v>
      </c>
      <c r="AQ11" s="11">
        <v>846375063.781793</v>
      </c>
      <c r="AR11" s="1">
        <f t="shared" si="65"/>
        <v>10.746319424622671</v>
      </c>
      <c r="AS11" s="1">
        <f>AM11-U11</f>
        <v>970357835.67590582</v>
      </c>
      <c r="AT11" s="1">
        <f t="shared" si="44"/>
        <v>12.329137300071078</v>
      </c>
      <c r="AU11" s="1">
        <f t="shared" si="44"/>
        <v>817644592.19965589</v>
      </c>
      <c r="AV11" s="1">
        <f>AP11-X11</f>
        <v>10.790425753708629</v>
      </c>
      <c r="AW11" s="1">
        <f>AQ11-Y11</f>
        <v>833264734.77782881</v>
      </c>
      <c r="AX11" s="1">
        <f t="shared" si="44"/>
        <v>10.579859199992498</v>
      </c>
      <c r="AZ11" s="1" t="s">
        <v>7</v>
      </c>
      <c r="BA11" s="11">
        <v>147274105.256735</v>
      </c>
      <c r="BB11" s="11">
        <v>7870443909.0828505</v>
      </c>
      <c r="BC11" s="1">
        <v>7577500748</v>
      </c>
      <c r="BD11" s="1">
        <v>7875952969</v>
      </c>
      <c r="BE11" s="1">
        <v>221501445</v>
      </c>
      <c r="BF11" s="1">
        <f t="shared" si="45"/>
        <v>199351.30050000001</v>
      </c>
      <c r="BG11" s="1">
        <f t="shared" si="46"/>
        <v>0.13536072763944595</v>
      </c>
      <c r="BH11" s="1">
        <v>744489828</v>
      </c>
      <c r="BI11" s="1">
        <f t="shared" si="47"/>
        <v>670040.84519999998</v>
      </c>
      <c r="BJ11" s="1">
        <f t="shared" si="48"/>
        <v>0.45496174906780384</v>
      </c>
      <c r="BK11" s="1">
        <f t="shared" si="49"/>
        <v>522988383</v>
      </c>
      <c r="BL11" s="1">
        <f t="shared" si="49"/>
        <v>470689.54469999997</v>
      </c>
      <c r="BM11" s="1">
        <f t="shared" si="49"/>
        <v>0.31960102142835789</v>
      </c>
      <c r="BN11" s="1">
        <v>4522931555</v>
      </c>
      <c r="BO11" s="1">
        <f t="shared" si="50"/>
        <v>4070638.3994999998</v>
      </c>
      <c r="BP11" s="1">
        <f t="shared" si="4"/>
        <v>2.7639878663013269</v>
      </c>
      <c r="BQ11" s="1">
        <f t="shared" si="51"/>
        <v>4301430110</v>
      </c>
      <c r="BR11" s="1">
        <f t="shared" si="51"/>
        <v>3871287.0989999999</v>
      </c>
      <c r="BS11" s="1">
        <f t="shared" si="51"/>
        <v>2.6286271386618809</v>
      </c>
      <c r="BT11" s="11">
        <v>30644573.3145997</v>
      </c>
      <c r="BU11" s="1">
        <f t="shared" si="66"/>
        <v>0.3893627051866092</v>
      </c>
      <c r="BV11" s="1">
        <v>24683567.196865398</v>
      </c>
      <c r="BW11" s="1">
        <f t="shared" si="67"/>
        <v>0.32574813276501963</v>
      </c>
      <c r="BX11" s="1">
        <v>25151986.157694001</v>
      </c>
      <c r="BY11" s="1">
        <f t="shared" si="68"/>
        <v>0.31935165505295693</v>
      </c>
      <c r="BZ11" s="11">
        <v>132219651.61164901</v>
      </c>
      <c r="CA11" s="1">
        <f t="shared" si="69"/>
        <v>1.6799516410892847</v>
      </c>
      <c r="CB11" s="1">
        <v>105851108.725738</v>
      </c>
      <c r="CC11" s="1">
        <f t="shared" si="70"/>
        <v>1.3969132072164594</v>
      </c>
      <c r="CD11" s="1">
        <v>107992588.872774</v>
      </c>
      <c r="CE11" s="1">
        <f t="shared" si="71"/>
        <v>1.3711685341169031</v>
      </c>
      <c r="CF11" s="1">
        <f t="shared" si="72"/>
        <v>101575078.29704931</v>
      </c>
      <c r="CG11" s="1">
        <f t="shared" si="72"/>
        <v>1.2905889359026754</v>
      </c>
      <c r="CH11" s="1">
        <f t="shared" si="72"/>
        <v>81167541.528872609</v>
      </c>
      <c r="CI11" s="1">
        <f t="shared" si="72"/>
        <v>1.0711650744514398</v>
      </c>
      <c r="CJ11" s="1">
        <f t="shared" si="72"/>
        <v>82840602.715080008</v>
      </c>
      <c r="CK11" s="1">
        <f t="shared" si="72"/>
        <v>1.0518168790639462</v>
      </c>
      <c r="CL11" s="11">
        <v>984340577.13564706</v>
      </c>
      <c r="CM11" s="1">
        <f t="shared" si="73"/>
        <v>12.506798708007731</v>
      </c>
      <c r="CN11" s="1">
        <v>829381536.74829996</v>
      </c>
      <c r="CO11" s="1">
        <f t="shared" si="74"/>
        <v>10.945317781290965</v>
      </c>
      <c r="CP11" s="1">
        <v>845442616.19792998</v>
      </c>
      <c r="CQ11" s="1">
        <f t="shared" si="75"/>
        <v>10.734480253064218</v>
      </c>
      <c r="CR11" s="1">
        <f t="shared" si="76"/>
        <v>953696003.82104731</v>
      </c>
      <c r="CS11" s="1">
        <f t="shared" si="76"/>
        <v>12.117436002821121</v>
      </c>
      <c r="CT11" s="1">
        <f t="shared" si="76"/>
        <v>804697969.55143452</v>
      </c>
      <c r="CU11" s="1">
        <f t="shared" si="76"/>
        <v>10.619569648525946</v>
      </c>
      <c r="CV11" s="1">
        <f t="shared" si="76"/>
        <v>820290630.040236</v>
      </c>
      <c r="CW11" s="1">
        <f t="shared" si="76"/>
        <v>10.415128598011261</v>
      </c>
      <c r="CZ11" s="1" t="s">
        <v>7</v>
      </c>
      <c r="DA11" s="11">
        <v>147274105.256735</v>
      </c>
      <c r="DB11" s="11">
        <v>7870443909.0828505</v>
      </c>
      <c r="DC11" s="1">
        <v>7577500748</v>
      </c>
      <c r="DD11" s="1">
        <v>7875952969</v>
      </c>
      <c r="DE11" s="1">
        <f t="shared" si="7"/>
        <v>75865266</v>
      </c>
      <c r="DF11" s="1">
        <f t="shared" si="7"/>
        <v>68278.73940000002</v>
      </c>
      <c r="DG11" s="1">
        <f t="shared" si="7"/>
        <v>4.6361673208588416E-2</v>
      </c>
      <c r="DH11" s="1">
        <f t="shared" si="8"/>
        <v>34.25046098457733</v>
      </c>
      <c r="DI11" s="1">
        <f t="shared" si="9"/>
        <v>273008913</v>
      </c>
      <c r="DJ11" s="1">
        <f t="shared" si="9"/>
        <v>245708.02169999998</v>
      </c>
      <c r="DK11" s="1">
        <f t="shared" si="9"/>
        <v>0.16683721912393928</v>
      </c>
      <c r="DL11" s="1">
        <f t="shared" si="10"/>
        <v>36.670603510247012</v>
      </c>
      <c r="DM11" s="1">
        <f t="shared" si="11"/>
        <v>197143647</v>
      </c>
      <c r="DN11" s="1">
        <f t="shared" si="11"/>
        <v>177429.28229999996</v>
      </c>
      <c r="DO11" s="1">
        <f t="shared" si="11"/>
        <v>0.12047554591535087</v>
      </c>
      <c r="DP11" s="1">
        <f>((BM11-N11)/BM11)*100</f>
        <v>37.695607284645924</v>
      </c>
      <c r="DQ11" s="1">
        <f t="shared" si="12"/>
        <v>-16441746</v>
      </c>
      <c r="DR11" s="1">
        <f>BO11-P11</f>
        <v>-14797.571400000248</v>
      </c>
      <c r="DS11" s="1">
        <f t="shared" si="12"/>
        <v>-1.0047639654102269E-2</v>
      </c>
      <c r="DT11" s="1">
        <f t="shared" si="13"/>
        <v>-0.36351967302764154</v>
      </c>
      <c r="DU11" s="1">
        <f t="shared" si="14"/>
        <v>-92307012</v>
      </c>
      <c r="DV11" s="1">
        <f t="shared" si="14"/>
        <v>-83076.310800000094</v>
      </c>
      <c r="DW11" s="1">
        <f t="shared" si="14"/>
        <v>-5.6409312862690797E-2</v>
      </c>
      <c r="DX11" s="1">
        <f t="shared" si="15"/>
        <v>-2.1459609859847339</v>
      </c>
      <c r="DY11" s="1">
        <f t="shared" si="53"/>
        <v>15414041.412173601</v>
      </c>
      <c r="DZ11" s="1">
        <f t="shared" si="53"/>
        <v>0.19584716682098574</v>
      </c>
      <c r="EA11" s="1">
        <f t="shared" si="77"/>
        <v>50.299415997513783</v>
      </c>
      <c r="EB11" s="1">
        <f t="shared" si="54"/>
        <v>11964955.094065299</v>
      </c>
      <c r="EC11" s="1">
        <f t="shared" si="54"/>
        <v>0.15790107440402851</v>
      </c>
      <c r="ED11" s="1">
        <f t="shared" si="78"/>
        <v>48.473362859743972</v>
      </c>
      <c r="EE11" s="1">
        <f t="shared" si="55"/>
        <v>12041657.1537298</v>
      </c>
      <c r="EF11" s="1">
        <f t="shared" si="55"/>
        <v>0.15289143042278366</v>
      </c>
      <c r="EG11" s="1">
        <f t="shared" si="79"/>
        <v>47.875571647634089</v>
      </c>
      <c r="EH11" s="1">
        <f t="shared" si="16"/>
        <v>88185387.015414804</v>
      </c>
      <c r="EI11" s="1">
        <f t="shared" si="16"/>
        <v>1.1204626833518863</v>
      </c>
      <c r="EJ11" s="1">
        <f t="shared" si="80"/>
        <v>66.69612719479089</v>
      </c>
      <c r="EK11" s="1">
        <f t="shared" si="17"/>
        <v>71833921.769464403</v>
      </c>
      <c r="EL11" s="1">
        <f t="shared" si="17"/>
        <v>0.94798963613991316</v>
      </c>
      <c r="EM11" s="1">
        <f t="shared" si="18"/>
        <v>67.863173692008544</v>
      </c>
      <c r="EN11" s="1">
        <f t="shared" si="19"/>
        <v>72845447.40797931</v>
      </c>
      <c r="EO11" s="1">
        <f t="shared" si="19"/>
        <v>0.92490962928170461</v>
      </c>
      <c r="EP11" s="1">
        <f t="shared" si="20"/>
        <v>67.454117146685391</v>
      </c>
      <c r="EQ11" s="1">
        <f t="shared" si="21"/>
        <v>72771345.603241205</v>
      </c>
      <c r="ER11" s="1">
        <f t="shared" si="21"/>
        <v>0.92461551653090046</v>
      </c>
      <c r="ES11" s="1">
        <f t="shared" si="22"/>
        <v>71.642913619447498</v>
      </c>
      <c r="ET11" s="1">
        <f t="shared" si="23"/>
        <v>59868966.67539911</v>
      </c>
      <c r="EU11" s="1">
        <f t="shared" si="23"/>
        <v>0.79008856173588471</v>
      </c>
      <c r="EV11" s="1">
        <f t="shared" si="24"/>
        <v>73.759738865692697</v>
      </c>
      <c r="EW11" s="1">
        <f t="shared" si="25"/>
        <v>60803790.254249506</v>
      </c>
      <c r="EX11" s="1">
        <f t="shared" si="25"/>
        <v>0.77201819885892098</v>
      </c>
      <c r="EY11" s="1">
        <f t="shared" si="26"/>
        <v>73.398536781989165</v>
      </c>
      <c r="EZ11" s="1">
        <f t="shared" si="27"/>
        <v>-1247790.4426848888</v>
      </c>
      <c r="FA11" s="1">
        <f t="shared" si="27"/>
        <v>-1.5854130428971658E-2</v>
      </c>
      <c r="FB11" s="1">
        <f t="shared" si="81"/>
        <v>-0.12676409686533718</v>
      </c>
      <c r="FC11" s="1">
        <f t="shared" si="28"/>
        <v>-981667.55415606499</v>
      </c>
      <c r="FD11" s="1">
        <f t="shared" si="28"/>
        <v>-1.295503077865412E-2</v>
      </c>
      <c r="FE11" s="1">
        <f t="shared" si="29"/>
        <v>-0.11836139468511726</v>
      </c>
      <c r="FF11" s="1">
        <f t="shared" si="30"/>
        <v>-932447.58386301994</v>
      </c>
      <c r="FG11" s="1">
        <f t="shared" si="30"/>
        <v>-1.1839171558452932E-2</v>
      </c>
      <c r="FH11" s="1">
        <f t="shared" si="31"/>
        <v>-0.11029105535941876</v>
      </c>
      <c r="FI11" s="1">
        <f t="shared" si="32"/>
        <v>-16661831.854858518</v>
      </c>
      <c r="FJ11" s="1">
        <f t="shared" si="32"/>
        <v>-0.21170129724995768</v>
      </c>
      <c r="FK11" s="1">
        <f t="shared" si="33"/>
        <v>-1.7470799697285007</v>
      </c>
      <c r="FL11" s="1">
        <f t="shared" si="34"/>
        <v>-12946622.648221374</v>
      </c>
      <c r="FM11" s="1">
        <f t="shared" si="34"/>
        <v>-0.17085610518268268</v>
      </c>
      <c r="FN11" s="1">
        <f t="shared" si="35"/>
        <v>-1.6088797459546624</v>
      </c>
      <c r="FO11" s="1">
        <f t="shared" si="36"/>
        <v>-12974104.737592816</v>
      </c>
      <c r="FP11" s="1">
        <f t="shared" si="36"/>
        <v>-0.1647306019812369</v>
      </c>
      <c r="FQ11" s="1">
        <f t="shared" si="37"/>
        <v>-1.5816473165073712</v>
      </c>
    </row>
    <row r="12" spans="1:173" x14ac:dyDescent="0.3">
      <c r="B12" s="21"/>
      <c r="AA12" s="13"/>
      <c r="AM12" s="13"/>
      <c r="BA12" s="21"/>
      <c r="BZ12" s="13"/>
      <c r="CL12" s="13"/>
      <c r="DA12" s="21"/>
    </row>
    <row r="13" spans="1:173" x14ac:dyDescent="0.3">
      <c r="A13" t="s">
        <v>8</v>
      </c>
      <c r="B13" s="21">
        <v>5005791.5045610601</v>
      </c>
      <c r="C13" s="21">
        <v>348785497.78164297</v>
      </c>
      <c r="D13">
        <v>308991616</v>
      </c>
      <c r="E13">
        <v>316519566</v>
      </c>
      <c r="F13">
        <v>4329961</v>
      </c>
      <c r="G13">
        <f t="shared" ref="G13:G20" si="82">(F13*30*30)/1000000</f>
        <v>3896.9648999999999</v>
      </c>
      <c r="H13">
        <f>(G13/B13)*100</f>
        <v>7.7849125287164964E-2</v>
      </c>
      <c r="I13">
        <v>45886047</v>
      </c>
      <c r="J13">
        <f t="shared" si="40"/>
        <v>41297.442300000002</v>
      </c>
      <c r="K13">
        <f t="shared" ref="K13:K20" si="83">(J13/B13)*100</f>
        <v>0.82499325555951664</v>
      </c>
      <c r="L13">
        <f t="shared" si="41"/>
        <v>41556086</v>
      </c>
      <c r="M13">
        <f t="shared" si="41"/>
        <v>37400.477400000003</v>
      </c>
      <c r="N13">
        <f t="shared" si="41"/>
        <v>0.74714413027235171</v>
      </c>
      <c r="O13">
        <v>288808497</v>
      </c>
      <c r="P13">
        <f t="shared" si="42"/>
        <v>259927.64730000001</v>
      </c>
      <c r="Q13">
        <f t="shared" ref="Q13:Q20" si="84">(P13/B13)*100</f>
        <v>5.1925384240067771</v>
      </c>
      <c r="R13">
        <f t="shared" si="43"/>
        <v>284478536</v>
      </c>
      <c r="S13">
        <f t="shared" si="43"/>
        <v>256030.68240000002</v>
      </c>
      <c r="T13">
        <f t="shared" si="43"/>
        <v>5.114689298719612</v>
      </c>
      <c r="U13" s="21">
        <v>166554.357039736</v>
      </c>
      <c r="V13">
        <f t="shared" ref="V13:V20" si="85">(U13/C13)*100</f>
        <v>4.7752661191207926E-2</v>
      </c>
      <c r="W13">
        <v>142964.068230423</v>
      </c>
      <c r="X13">
        <f t="shared" si="57"/>
        <v>4.6267944121313312E-2</v>
      </c>
      <c r="Y13">
        <v>141775.409210349</v>
      </c>
      <c r="Z13">
        <f t="shared" si="58"/>
        <v>4.4791989007829297E-2</v>
      </c>
      <c r="AA13" s="21">
        <v>1208533.25353048</v>
      </c>
      <c r="AB13">
        <f t="shared" ref="AB13:AB20" si="86">(AA13/C13)*100</f>
        <v>0.34649756403779197</v>
      </c>
      <c r="AC13">
        <v>735188.20148155699</v>
      </c>
      <c r="AD13">
        <f t="shared" si="60"/>
        <v>0.23793144001731004</v>
      </c>
      <c r="AE13">
        <v>745746.26052751904</v>
      </c>
      <c r="AF13">
        <f t="shared" si="61"/>
        <v>0.23560826584967548</v>
      </c>
      <c r="AG13">
        <f t="shared" si="62"/>
        <v>1041978.896490744</v>
      </c>
      <c r="AH13">
        <f t="shared" si="62"/>
        <v>0.29874490284658406</v>
      </c>
      <c r="AI13">
        <f t="shared" si="62"/>
        <v>592224.13325113396</v>
      </c>
      <c r="AJ13">
        <f t="shared" si="62"/>
        <v>0.19166349589599674</v>
      </c>
      <c r="AK13">
        <f t="shared" si="62"/>
        <v>603970.85131717008</v>
      </c>
      <c r="AL13">
        <f t="shared" si="62"/>
        <v>0.19081627684184618</v>
      </c>
      <c r="AM13" s="21">
        <v>25365477.410836801</v>
      </c>
      <c r="AN13">
        <f t="shared" ref="AN13:AN20" si="87">(AM13/C13)*100</f>
        <v>7.2725149331515064</v>
      </c>
      <c r="AO13">
        <v>20591420.797464699</v>
      </c>
      <c r="AP13">
        <f t="shared" si="64"/>
        <v>6.6640710398642984</v>
      </c>
      <c r="AQ13">
        <v>21050004.611625399</v>
      </c>
      <c r="AR13">
        <f t="shared" si="65"/>
        <v>6.6504592046690094</v>
      </c>
      <c r="AS13">
        <f t="shared" si="44"/>
        <v>25198923.053797066</v>
      </c>
      <c r="AT13">
        <f t="shared" si="44"/>
        <v>7.2247622719602989</v>
      </c>
      <c r="AU13">
        <f t="shared" si="44"/>
        <v>20448456.729234274</v>
      </c>
      <c r="AV13">
        <f t="shared" si="44"/>
        <v>6.6178030957429854</v>
      </c>
      <c r="AW13">
        <f t="shared" si="44"/>
        <v>20908229.202415049</v>
      </c>
      <c r="AX13">
        <f t="shared" si="44"/>
        <v>6.60566721566118</v>
      </c>
      <c r="AZ13" t="s">
        <v>8</v>
      </c>
      <c r="BA13" s="21">
        <v>5005791.5045610601</v>
      </c>
      <c r="BB13" s="21">
        <v>348785497.78164297</v>
      </c>
      <c r="BC13">
        <v>308991616</v>
      </c>
      <c r="BD13">
        <v>316519566</v>
      </c>
      <c r="BE13">
        <v>18062356</v>
      </c>
      <c r="BF13">
        <f>(BE13*30*30)/1000000</f>
        <v>16256.1204</v>
      </c>
      <c r="BG13">
        <f t="shared" ref="BG13:BG20" si="88">(BF13/BA13)*100</f>
        <v>0.32474625411761809</v>
      </c>
      <c r="BH13">
        <v>72289091</v>
      </c>
      <c r="BI13">
        <f t="shared" ref="BI13:BI20" si="89">(BH13*30*30)/1000000</f>
        <v>65060.181900000003</v>
      </c>
      <c r="BJ13">
        <f t="shared" ref="BJ13:BJ20" si="90">(BI13/BA13)*100</f>
        <v>1.299698196393517</v>
      </c>
      <c r="BK13">
        <f t="shared" si="49"/>
        <v>54226735</v>
      </c>
      <c r="BL13">
        <f t="shared" si="49"/>
        <v>48804.061500000003</v>
      </c>
      <c r="BM13">
        <f t="shared" si="49"/>
        <v>0.97495194227589899</v>
      </c>
      <c r="BN13">
        <v>288322916</v>
      </c>
      <c r="BO13">
        <f t="shared" si="50"/>
        <v>259490.6244</v>
      </c>
      <c r="BP13">
        <f t="shared" ref="BP13:BP20" si="91">(BO13/BA13)*100</f>
        <v>5.1838080783740876</v>
      </c>
      <c r="BQ13">
        <f t="shared" si="51"/>
        <v>270260560</v>
      </c>
      <c r="BR13">
        <f t="shared" si="51"/>
        <v>243234.50400000002</v>
      </c>
      <c r="BS13">
        <f t="shared" si="51"/>
        <v>4.8590618242564698</v>
      </c>
      <c r="BT13" s="21">
        <v>657500.11919712799</v>
      </c>
      <c r="BU13">
        <f t="shared" ref="BU13:BU20" si="92">(BT13/BB13)*100</f>
        <v>0.1885113123621773</v>
      </c>
      <c r="BV13">
        <v>383115.21793453302</v>
      </c>
      <c r="BW13">
        <f t="shared" si="67"/>
        <v>0.1239888715733093</v>
      </c>
      <c r="BX13">
        <v>388618.76048465702</v>
      </c>
      <c r="BY13">
        <f t="shared" si="68"/>
        <v>0.12277874805523303</v>
      </c>
      <c r="BZ13" s="21">
        <v>2358210.7475083899</v>
      </c>
      <c r="CA13">
        <f t="shared" ref="CA13:CA20" si="93">(BZ13/BB13)*100</f>
        <v>0.67612064220191481</v>
      </c>
      <c r="CB13">
        <v>1516586.85287334</v>
      </c>
      <c r="CC13">
        <f t="shared" si="70"/>
        <v>0.49081812396920832</v>
      </c>
      <c r="CD13">
        <v>1528283.0801589701</v>
      </c>
      <c r="CE13">
        <f t="shared" si="71"/>
        <v>0.48284000242783415</v>
      </c>
      <c r="CF13">
        <f t="shared" si="72"/>
        <v>1700710.628311262</v>
      </c>
      <c r="CG13">
        <f t="shared" si="72"/>
        <v>0.48760932983973748</v>
      </c>
      <c r="CH13">
        <f t="shared" si="72"/>
        <v>1133471.634938807</v>
      </c>
      <c r="CI13">
        <f t="shared" si="72"/>
        <v>0.36682925239589903</v>
      </c>
      <c r="CJ13">
        <f t="shared" si="72"/>
        <v>1139664.3196743131</v>
      </c>
      <c r="CK13">
        <f t="shared" si="72"/>
        <v>0.36006125437260111</v>
      </c>
      <c r="CL13" s="21">
        <v>25283679.173531201</v>
      </c>
      <c r="CM13">
        <f t="shared" ref="CM13:CM20" si="94">(CL13/BB13)*100</f>
        <v>7.249062628561477</v>
      </c>
      <c r="CN13">
        <v>20403428.421100099</v>
      </c>
      <c r="CO13">
        <f t="shared" si="74"/>
        <v>6.6032304323428948</v>
      </c>
      <c r="CP13">
        <v>20831184.433521699</v>
      </c>
      <c r="CQ13">
        <f t="shared" si="75"/>
        <v>6.5813259814471312</v>
      </c>
      <c r="CR13">
        <f t="shared" si="76"/>
        <v>24626179.054334074</v>
      </c>
      <c r="CS13">
        <f t="shared" si="76"/>
        <v>7.0605513161992999</v>
      </c>
      <c r="CT13">
        <f t="shared" si="76"/>
        <v>20020313.203165565</v>
      </c>
      <c r="CU13">
        <f t="shared" si="76"/>
        <v>6.4792415607695855</v>
      </c>
      <c r="CV13">
        <f t="shared" si="76"/>
        <v>20442565.673037041</v>
      </c>
      <c r="CW13">
        <f t="shared" si="76"/>
        <v>6.4585472333918981</v>
      </c>
      <c r="CZ13" t="s">
        <v>8</v>
      </c>
      <c r="DA13" s="21">
        <v>5005791.5045610601</v>
      </c>
      <c r="DB13" s="21">
        <v>348785497.78164297</v>
      </c>
      <c r="DC13">
        <v>308991616</v>
      </c>
      <c r="DD13">
        <v>316519566</v>
      </c>
      <c r="DE13">
        <f t="shared" ref="DE13:DG20" si="95">BE13-F13</f>
        <v>13732395</v>
      </c>
      <c r="DF13">
        <f t="shared" si="95"/>
        <v>12359.155500000001</v>
      </c>
      <c r="DG13">
        <f t="shared" si="95"/>
        <v>0.24689712883045312</v>
      </c>
      <c r="DH13">
        <f t="shared" ref="DH13:DH20" si="96">((BG13-H13)/BG13)*100</f>
        <v>76.027706463099278</v>
      </c>
      <c r="DI13">
        <f t="shared" ref="DI13:DK20" si="97">BH13-I13</f>
        <v>26403044</v>
      </c>
      <c r="DJ13">
        <f t="shared" si="97"/>
        <v>23762.739600000001</v>
      </c>
      <c r="DK13">
        <f t="shared" si="97"/>
        <v>0.47470494083400039</v>
      </c>
      <c r="DL13">
        <f t="shared" ref="DL13:DL20" si="98">((BJ13-K13)/BJ13)*100</f>
        <v>36.524244024592868</v>
      </c>
      <c r="DM13">
        <f t="shared" ref="DM13:DO20" si="99">BK13-L13</f>
        <v>12670649</v>
      </c>
      <c r="DN13">
        <f t="shared" si="99"/>
        <v>11403.5841</v>
      </c>
      <c r="DO13">
        <f t="shared" si="99"/>
        <v>0.22780781200354727</v>
      </c>
      <c r="DP13">
        <f t="shared" ref="DP13:DP20" si="100">((BM13-N13)/BM13)*100</f>
        <v>23.366055507490906</v>
      </c>
      <c r="DQ13">
        <f t="shared" ref="DQ13:DS20" si="101">BN13-O13</f>
        <v>-485581</v>
      </c>
      <c r="DR13">
        <f t="shared" si="101"/>
        <v>-437.02290000001085</v>
      </c>
      <c r="DS13">
        <f t="shared" si="101"/>
        <v>-8.7303456326894846E-3</v>
      </c>
      <c r="DT13">
        <f t="shared" ref="DT13:DT20" si="102">((BP13-Q13)/BP13)*100</f>
        <v>-0.16841568014662642</v>
      </c>
      <c r="DU13">
        <f t="shared" ref="DU13:DW20" si="103">BQ13-R13</f>
        <v>-14217976</v>
      </c>
      <c r="DV13">
        <f t="shared" si="103"/>
        <v>-12796.178400000004</v>
      </c>
      <c r="DW13">
        <f t="shared" si="103"/>
        <v>-0.25562747446314216</v>
      </c>
      <c r="DX13">
        <f t="shared" ref="DX13:DX20" si="104">((BS13-T13)/BS13)*100</f>
        <v>-5.2608401314642279</v>
      </c>
      <c r="DY13">
        <f t="shared" si="53"/>
        <v>490945.76215739199</v>
      </c>
      <c r="DZ13">
        <f t="shared" si="53"/>
        <v>0.14075865117096936</v>
      </c>
      <c r="EA13">
        <f t="shared" si="77"/>
        <v>74.668543445571501</v>
      </c>
      <c r="EB13">
        <f t="shared" si="54"/>
        <v>240151.14970411002</v>
      </c>
      <c r="EC13">
        <f t="shared" si="54"/>
        <v>7.7720927451995991E-2</v>
      </c>
      <c r="ED13">
        <f t="shared" si="78"/>
        <v>62.68379288059166</v>
      </c>
      <c r="EE13">
        <f t="shared" si="55"/>
        <v>246843.35127430802</v>
      </c>
      <c r="EF13">
        <f t="shared" si="55"/>
        <v>7.7986759047403736E-2</v>
      </c>
      <c r="EG13">
        <f t="shared" si="79"/>
        <v>63.518125312957864</v>
      </c>
      <c r="EH13">
        <f t="shared" ref="EH13:EI20" si="105">BZ13-AA13</f>
        <v>1149677.4939779099</v>
      </c>
      <c r="EI13">
        <f t="shared" si="105"/>
        <v>0.32962307816412284</v>
      </c>
      <c r="EJ13">
        <f t="shared" ref="EJ13:EJ20" si="106">((CA13-AB13)/CA13)*100</f>
        <v>48.752109843983305</v>
      </c>
      <c r="EK13">
        <f t="shared" ref="EK13:EL20" si="107">CB13-AC13</f>
        <v>781398.65139178303</v>
      </c>
      <c r="EL13">
        <f t="shared" si="107"/>
        <v>0.25288668395189828</v>
      </c>
      <c r="EM13">
        <f t="shared" ref="EM13:EM20" si="108">((CC13-AD13)/CC13)*100</f>
        <v>51.52350159908994</v>
      </c>
      <c r="EN13">
        <f t="shared" ref="EN13:EO20" si="109">CD13-AE13</f>
        <v>782536.81963145104</v>
      </c>
      <c r="EO13">
        <f t="shared" si="109"/>
        <v>0.24723173657815867</v>
      </c>
      <c r="EP13">
        <f t="shared" ref="EP13:EP20" si="110">((CE13-AF13)/CE13)*100</f>
        <v>51.203656560148048</v>
      </c>
      <c r="EQ13">
        <f t="shared" ref="EQ13:ER20" si="111">CF13-AG13</f>
        <v>658731.73182051803</v>
      </c>
      <c r="ER13">
        <f t="shared" si="111"/>
        <v>0.18886442699315342</v>
      </c>
      <c r="ES13">
        <f t="shared" ref="ES13:ES20" si="112">((CG13-AH13)/CG13)*100</f>
        <v>38.732734473154458</v>
      </c>
      <c r="ET13">
        <f t="shared" ref="ET13:EU20" si="113">CH13-AI13</f>
        <v>541247.50168767304</v>
      </c>
      <c r="EU13">
        <f t="shared" si="113"/>
        <v>0.17516575649990229</v>
      </c>
      <c r="EV13">
        <f t="shared" ref="EV13:EV20" si="114">((CI13-AJ13)/CI13)*100</f>
        <v>47.751305370503914</v>
      </c>
      <c r="EW13">
        <f t="shared" ref="EW13:EX20" si="115">CJ13-AK13</f>
        <v>535693.46835714299</v>
      </c>
      <c r="EX13">
        <f t="shared" si="115"/>
        <v>0.16924497753075493</v>
      </c>
      <c r="EY13">
        <f t="shared" ref="EY13:EY20" si="116">((CK13-AL13)/CK13)*100</f>
        <v>47.004495894916722</v>
      </c>
      <c r="EZ13">
        <f t="shared" ref="EZ13:FA20" si="117">CL13-AM13</f>
        <v>-81798.237305600196</v>
      </c>
      <c r="FA13">
        <f t="shared" si="117"/>
        <v>-2.3452304590029449E-2</v>
      </c>
      <c r="FB13">
        <f t="shared" ref="FB13:FB20" si="118">((CM13-AN13)/CM13)*100</f>
        <v>-0.32352189230131378</v>
      </c>
      <c r="FC13">
        <f t="shared" ref="FC13:FD20" si="119">CN13-AO13</f>
        <v>-187992.37636459991</v>
      </c>
      <c r="FD13">
        <f t="shared" si="119"/>
        <v>-6.0840607521403633E-2</v>
      </c>
      <c r="FE13">
        <f t="shared" ref="FE13:FE20" si="120">((CO13-AP13)/CO13)*100</f>
        <v>-0.92137641030068906</v>
      </c>
      <c r="FF13">
        <f t="shared" ref="FF13:FG20" si="121">CP13-AQ13</f>
        <v>-218820.17810370028</v>
      </c>
      <c r="FG13">
        <f t="shared" si="121"/>
        <v>-6.9133223221878204E-2</v>
      </c>
      <c r="FH13">
        <f t="shared" ref="FH13:FH20" si="122">((CQ13-AR13)/CQ13)*100</f>
        <v>-1.05044520536995</v>
      </c>
      <c r="FI13">
        <f t="shared" ref="FI13:FJ20" si="123">CR13-AS13</f>
        <v>-572743.99946299195</v>
      </c>
      <c r="FJ13">
        <f t="shared" si="123"/>
        <v>-0.16421095576099898</v>
      </c>
      <c r="FK13">
        <f t="shared" ref="FK13:FK20" si="124">((CS13-AT13)/CS13)*100</f>
        <v>-2.3257525992940993</v>
      </c>
      <c r="FL13">
        <f t="shared" ref="FL13:FM20" si="125">CT13-AU13</f>
        <v>-428143.52606870979</v>
      </c>
      <c r="FM13">
        <f t="shared" si="125"/>
        <v>-0.13856153497339996</v>
      </c>
      <c r="FN13">
        <f t="shared" ref="FN13:FN20" si="126">((CU13-AV13)/CU13)*100</f>
        <v>-2.1385455947862826</v>
      </c>
      <c r="FO13">
        <f t="shared" ref="FO13:FP20" si="127">CV13-AW13</f>
        <v>-465663.5293780081</v>
      </c>
      <c r="FP13">
        <f t="shared" si="127"/>
        <v>-0.14711998226928191</v>
      </c>
      <c r="FQ13">
        <f t="shared" ref="FQ13:FQ20" si="128">((CW13-AX13)/CW13)*100</f>
        <v>-2.2779113777885538</v>
      </c>
    </row>
    <row r="14" spans="1:173" x14ac:dyDescent="0.3">
      <c r="A14" t="s">
        <v>9</v>
      </c>
      <c r="B14" s="21">
        <v>6370529.6140813101</v>
      </c>
      <c r="C14" s="10">
        <v>411921437.72053301</v>
      </c>
      <c r="D14" s="5">
        <v>418901564</v>
      </c>
      <c r="E14" s="5">
        <v>454104220</v>
      </c>
      <c r="F14" s="5">
        <v>1173550</v>
      </c>
      <c r="G14">
        <f t="shared" si="82"/>
        <v>1056.1949999999999</v>
      </c>
      <c r="H14">
        <f t="shared" ref="H14:H20" si="129">(G14/B14)*100</f>
        <v>1.6579390788254159E-2</v>
      </c>
      <c r="I14">
        <v>3360709</v>
      </c>
      <c r="J14">
        <f t="shared" si="40"/>
        <v>3024.6381000000001</v>
      </c>
      <c r="K14">
        <f t="shared" si="83"/>
        <v>4.7478597278857185E-2</v>
      </c>
      <c r="L14">
        <f t="shared" si="41"/>
        <v>2187159</v>
      </c>
      <c r="M14">
        <f t="shared" si="41"/>
        <v>1968.4431000000002</v>
      </c>
      <c r="N14">
        <f t="shared" si="41"/>
        <v>3.0899206490603025E-2</v>
      </c>
      <c r="O14">
        <v>80254732</v>
      </c>
      <c r="P14">
        <f t="shared" si="42"/>
        <v>72229.258799999996</v>
      </c>
      <c r="Q14">
        <f t="shared" si="84"/>
        <v>1.13380304583069</v>
      </c>
      <c r="R14">
        <f t="shared" si="43"/>
        <v>79081182</v>
      </c>
      <c r="S14">
        <f t="shared" si="43"/>
        <v>71173.063799999989</v>
      </c>
      <c r="T14">
        <f t="shared" si="43"/>
        <v>1.1172236550424359</v>
      </c>
      <c r="U14" s="21">
        <v>14274.011629689599</v>
      </c>
      <c r="V14">
        <f t="shared" si="85"/>
        <v>3.465226696789149E-3</v>
      </c>
      <c r="W14">
        <v>3399.19302823115</v>
      </c>
      <c r="X14">
        <f t="shared" si="57"/>
        <v>8.1145388806214873E-4</v>
      </c>
      <c r="Y14">
        <v>2641.8956654807498</v>
      </c>
      <c r="Z14">
        <f t="shared" si="58"/>
        <v>5.8178179129908763E-4</v>
      </c>
      <c r="AA14" s="22">
        <v>119229.068994762</v>
      </c>
      <c r="AB14">
        <f t="shared" si="86"/>
        <v>2.8944613724050126E-2</v>
      </c>
      <c r="AC14">
        <v>56077.069596763104</v>
      </c>
      <c r="AD14">
        <f t="shared" si="60"/>
        <v>1.338669377628848E-2</v>
      </c>
      <c r="AE14">
        <v>57113.327102296302</v>
      </c>
      <c r="AF14">
        <f t="shared" si="61"/>
        <v>1.2577140794308475E-2</v>
      </c>
      <c r="AG14">
        <f t="shared" si="62"/>
        <v>104955.0573650724</v>
      </c>
      <c r="AH14">
        <f t="shared" si="62"/>
        <v>2.5479387027260977E-2</v>
      </c>
      <c r="AI14">
        <f t="shared" si="62"/>
        <v>52677.876568531952</v>
      </c>
      <c r="AJ14">
        <f t="shared" si="62"/>
        <v>1.2575239888226331E-2</v>
      </c>
      <c r="AK14">
        <f t="shared" si="62"/>
        <v>54471.431436815554</v>
      </c>
      <c r="AL14">
        <f t="shared" si="62"/>
        <v>1.1995359003009388E-2</v>
      </c>
      <c r="AM14" s="21">
        <v>7717928.5348482598</v>
      </c>
      <c r="AN14">
        <f t="shared" si="87"/>
        <v>1.8736409004487082</v>
      </c>
      <c r="AO14">
        <v>6577354.1757374099</v>
      </c>
      <c r="AP14">
        <f t="shared" si="64"/>
        <v>1.5701431412505802</v>
      </c>
      <c r="AQ14">
        <v>7038733.00286231</v>
      </c>
      <c r="AR14">
        <f t="shared" si="65"/>
        <v>1.5500258955669495</v>
      </c>
      <c r="AS14">
        <f t="shared" si="44"/>
        <v>7703654.5232185703</v>
      </c>
      <c r="AT14">
        <f t="shared" si="44"/>
        <v>1.8701756737519191</v>
      </c>
      <c r="AU14">
        <f t="shared" si="44"/>
        <v>6573954.9827091787</v>
      </c>
      <c r="AV14">
        <f t="shared" si="44"/>
        <v>1.569331687362518</v>
      </c>
      <c r="AW14">
        <f t="shared" si="44"/>
        <v>7036091.1071968293</v>
      </c>
      <c r="AX14">
        <f t="shared" si="44"/>
        <v>1.5494441137756503</v>
      </c>
      <c r="AZ14" t="s">
        <v>9</v>
      </c>
      <c r="BA14" s="21">
        <v>6370529.6140813101</v>
      </c>
      <c r="BB14" s="10">
        <v>411921437.72053301</v>
      </c>
      <c r="BC14" s="5">
        <v>418901564</v>
      </c>
      <c r="BD14" s="5">
        <v>454104220</v>
      </c>
      <c r="BE14" s="5">
        <v>2859662</v>
      </c>
      <c r="BF14">
        <f t="shared" ref="BF14:BF20" si="130">(BE14*30*30)/1000000</f>
        <v>2573.6958</v>
      </c>
      <c r="BG14">
        <f t="shared" si="88"/>
        <v>4.0400028818815104E-2</v>
      </c>
      <c r="BH14">
        <v>8751884</v>
      </c>
      <c r="BI14">
        <f t="shared" si="89"/>
        <v>7876.6956</v>
      </c>
      <c r="BJ14">
        <f t="shared" si="90"/>
        <v>0.1236427122572272</v>
      </c>
      <c r="BK14">
        <f t="shared" si="49"/>
        <v>5892222</v>
      </c>
      <c r="BL14">
        <f t="shared" si="49"/>
        <v>5302.9997999999996</v>
      </c>
      <c r="BM14">
        <f t="shared" si="49"/>
        <v>8.3242683438412096E-2</v>
      </c>
      <c r="BN14">
        <v>80207837</v>
      </c>
      <c r="BO14">
        <f t="shared" si="50"/>
        <v>72187.0533</v>
      </c>
      <c r="BP14">
        <f t="shared" si="91"/>
        <v>1.1331405341941896</v>
      </c>
      <c r="BQ14">
        <f t="shared" si="51"/>
        <v>77348175</v>
      </c>
      <c r="BR14">
        <f t="shared" si="51"/>
        <v>69613.357499999998</v>
      </c>
      <c r="BS14">
        <f t="shared" si="51"/>
        <v>1.0927405053753745</v>
      </c>
      <c r="BT14" s="10">
        <v>75308.594780605403</v>
      </c>
      <c r="BU14">
        <f t="shared" si="92"/>
        <v>1.8282271298465005E-2</v>
      </c>
      <c r="BV14" s="5">
        <v>36780.452724786199</v>
      </c>
      <c r="BW14">
        <f t="shared" si="67"/>
        <v>8.7802137508338832E-3</v>
      </c>
      <c r="BX14" s="5">
        <v>37060.679207587702</v>
      </c>
      <c r="BY14">
        <f t="shared" si="68"/>
        <v>8.1612717026914444E-3</v>
      </c>
      <c r="BZ14" s="24">
        <v>610946.58686187398</v>
      </c>
      <c r="CA14">
        <f t="shared" si="93"/>
        <v>0.14831628823270157</v>
      </c>
      <c r="CB14">
        <v>309342.59056167002</v>
      </c>
      <c r="CC14">
        <f t="shared" si="70"/>
        <v>7.3846129292959625E-2</v>
      </c>
      <c r="CD14">
        <v>327511.00343112502</v>
      </c>
      <c r="CE14">
        <f t="shared" si="71"/>
        <v>7.2122431152726346E-2</v>
      </c>
      <c r="CF14">
        <f t="shared" si="72"/>
        <v>535637.99208126857</v>
      </c>
      <c r="CG14">
        <f t="shared" si="72"/>
        <v>0.13003401693423655</v>
      </c>
      <c r="CH14">
        <f t="shared" si="72"/>
        <v>272562.13783688383</v>
      </c>
      <c r="CI14">
        <f t="shared" si="72"/>
        <v>6.5065915542125735E-2</v>
      </c>
      <c r="CJ14">
        <f t="shared" si="72"/>
        <v>290450.32422353735</v>
      </c>
      <c r="CK14">
        <f t="shared" si="72"/>
        <v>6.3961159450034902E-2</v>
      </c>
      <c r="CL14" s="21">
        <v>7700608.3065729197</v>
      </c>
      <c r="CM14">
        <f t="shared" si="94"/>
        <v>1.8694361597653426</v>
      </c>
      <c r="CN14">
        <v>6558312.3824544996</v>
      </c>
      <c r="CO14">
        <f t="shared" si="74"/>
        <v>1.5655974926019851</v>
      </c>
      <c r="CP14">
        <v>6993868.4524705801</v>
      </c>
      <c r="CQ14">
        <f t="shared" si="75"/>
        <v>1.5401461040090267</v>
      </c>
      <c r="CR14">
        <f t="shared" si="76"/>
        <v>7625299.7117923144</v>
      </c>
      <c r="CS14">
        <f t="shared" si="76"/>
        <v>1.8511538884668777</v>
      </c>
      <c r="CT14">
        <f t="shared" si="76"/>
        <v>6521531.9297297131</v>
      </c>
      <c r="CU14">
        <f t="shared" si="76"/>
        <v>1.5568172788511512</v>
      </c>
      <c r="CV14">
        <f t="shared" si="76"/>
        <v>6956807.7732629925</v>
      </c>
      <c r="CW14">
        <f t="shared" si="76"/>
        <v>1.5319848323063352</v>
      </c>
      <c r="CZ14" t="s">
        <v>9</v>
      </c>
      <c r="DA14" s="21">
        <v>6370529.6140813101</v>
      </c>
      <c r="DB14" s="10">
        <v>411921437.72053301</v>
      </c>
      <c r="DC14" s="5">
        <v>418901564</v>
      </c>
      <c r="DD14" s="5">
        <v>454104220</v>
      </c>
      <c r="DE14">
        <f t="shared" si="95"/>
        <v>1686112</v>
      </c>
      <c r="DF14">
        <f t="shared" si="95"/>
        <v>1517.5008</v>
      </c>
      <c r="DG14">
        <f t="shared" si="95"/>
        <v>2.3820638030560944E-2</v>
      </c>
      <c r="DH14">
        <f t="shared" si="96"/>
        <v>58.961933263441622</v>
      </c>
      <c r="DI14">
        <f t="shared" si="97"/>
        <v>5391175</v>
      </c>
      <c r="DJ14">
        <f t="shared" si="97"/>
        <v>4852.0574999999999</v>
      </c>
      <c r="DK14">
        <f t="shared" si="97"/>
        <v>7.6164114978370015E-2</v>
      </c>
      <c r="DL14">
        <f t="shared" si="98"/>
        <v>61.60016517586385</v>
      </c>
      <c r="DM14">
        <f t="shared" si="99"/>
        <v>3705063</v>
      </c>
      <c r="DN14">
        <f t="shared" si="99"/>
        <v>3334.5566999999992</v>
      </c>
      <c r="DO14">
        <f t="shared" si="99"/>
        <v>5.2343476947809067E-2</v>
      </c>
      <c r="DP14">
        <f t="shared" si="100"/>
        <v>62.880573746203048</v>
      </c>
      <c r="DQ14">
        <f t="shared" si="101"/>
        <v>-46895</v>
      </c>
      <c r="DR14">
        <f t="shared" si="101"/>
        <v>-42.205499999996391</v>
      </c>
      <c r="DS14">
        <f t="shared" si="101"/>
        <v>-6.625116365004402E-4</v>
      </c>
      <c r="DT14">
        <f t="shared" si="102"/>
        <v>-5.8466855302424792E-2</v>
      </c>
      <c r="DU14">
        <f t="shared" si="103"/>
        <v>-1733007</v>
      </c>
      <c r="DV14">
        <f t="shared" si="103"/>
        <v>-1559.7062999999907</v>
      </c>
      <c r="DW14">
        <f t="shared" si="103"/>
        <v>-2.4483149667061443E-2</v>
      </c>
      <c r="DX14">
        <f t="shared" si="104"/>
        <v>-2.2405273298303401</v>
      </c>
      <c r="DY14">
        <f t="shared" si="53"/>
        <v>61034.583150915802</v>
      </c>
      <c r="DZ14">
        <f t="shared" si="53"/>
        <v>1.4817044601675856E-2</v>
      </c>
      <c r="EA14">
        <f t="shared" si="77"/>
        <v>81.045972679116232</v>
      </c>
      <c r="EB14">
        <f t="shared" si="54"/>
        <v>33381.259696555047</v>
      </c>
      <c r="EC14">
        <f t="shared" si="54"/>
        <v>7.9687598627717349E-3</v>
      </c>
      <c r="ED14">
        <f t="shared" si="78"/>
        <v>90.758153376561225</v>
      </c>
      <c r="EE14">
        <f t="shared" si="55"/>
        <v>34418.783542106954</v>
      </c>
      <c r="EF14">
        <f t="shared" si="55"/>
        <v>7.5794899113923566E-3</v>
      </c>
      <c r="EG14">
        <f t="shared" si="79"/>
        <v>92.871432143262339</v>
      </c>
      <c r="EH14">
        <f t="shared" si="105"/>
        <v>491717.51786711195</v>
      </c>
      <c r="EI14">
        <f t="shared" si="105"/>
        <v>0.11937167450865144</v>
      </c>
      <c r="EJ14">
        <f t="shared" si="106"/>
        <v>80.484534727138438</v>
      </c>
      <c r="EK14">
        <f t="shared" si="107"/>
        <v>253265.5209649069</v>
      </c>
      <c r="EL14">
        <f t="shared" si="107"/>
        <v>6.0459435516671142E-2</v>
      </c>
      <c r="EM14">
        <f t="shared" si="108"/>
        <v>81.872179483935724</v>
      </c>
      <c r="EN14">
        <f t="shared" si="109"/>
        <v>270397.67632882873</v>
      </c>
      <c r="EO14">
        <f t="shared" si="109"/>
        <v>5.9545290358417872E-2</v>
      </c>
      <c r="EP14">
        <f t="shared" si="110"/>
        <v>82.561402058570195</v>
      </c>
      <c r="EQ14">
        <f t="shared" si="111"/>
        <v>430682.93471619615</v>
      </c>
      <c r="ER14">
        <f t="shared" si="111"/>
        <v>0.10455462990697557</v>
      </c>
      <c r="ES14">
        <f t="shared" si="112"/>
        <v>80.405598759479275</v>
      </c>
      <c r="ET14">
        <f t="shared" si="113"/>
        <v>219884.26126835187</v>
      </c>
      <c r="EU14">
        <f t="shared" si="113"/>
        <v>5.2490675653899407E-2</v>
      </c>
      <c r="EV14">
        <f t="shared" si="114"/>
        <v>80.673076243606047</v>
      </c>
      <c r="EW14">
        <f t="shared" si="115"/>
        <v>235978.89278672179</v>
      </c>
      <c r="EX14">
        <f t="shared" si="115"/>
        <v>5.1965800447025513E-2</v>
      </c>
      <c r="EY14">
        <f t="shared" si="116"/>
        <v>81.245869983986282</v>
      </c>
      <c r="EZ14">
        <f t="shared" si="117"/>
        <v>-17320.22827534005</v>
      </c>
      <c r="FA14">
        <f t="shared" si="117"/>
        <v>-4.2047406833656265E-3</v>
      </c>
      <c r="FB14">
        <f t="shared" si="118"/>
        <v>-0.22492026065727852</v>
      </c>
      <c r="FC14">
        <f t="shared" si="119"/>
        <v>-19041.79328291025</v>
      </c>
      <c r="FD14">
        <f t="shared" si="119"/>
        <v>-4.5456486485950798E-3</v>
      </c>
      <c r="FE14">
        <f t="shared" si="120"/>
        <v>-0.29034593310700324</v>
      </c>
      <c r="FF14">
        <f t="shared" si="121"/>
        <v>-44864.550391729921</v>
      </c>
      <c r="FG14">
        <f t="shared" si="121"/>
        <v>-9.8797915579227347E-3</v>
      </c>
      <c r="FH14">
        <f t="shared" si="122"/>
        <v>-0.641484047013817</v>
      </c>
      <c r="FI14">
        <f t="shared" si="123"/>
        <v>-78354.811426255852</v>
      </c>
      <c r="FJ14">
        <f t="shared" si="123"/>
        <v>-1.9021785285041393E-2</v>
      </c>
      <c r="FK14">
        <f t="shared" si="124"/>
        <v>-1.0275636943828155</v>
      </c>
      <c r="FL14">
        <f t="shared" si="125"/>
        <v>-52423.052979465574</v>
      </c>
      <c r="FM14">
        <f t="shared" si="125"/>
        <v>-1.251440851136687E-2</v>
      </c>
      <c r="FN14">
        <f t="shared" si="126"/>
        <v>-0.80384568448532645</v>
      </c>
      <c r="FO14">
        <f t="shared" si="127"/>
        <v>-79283.33393383678</v>
      </c>
      <c r="FP14">
        <f t="shared" si="127"/>
        <v>-1.745928146931508E-2</v>
      </c>
      <c r="FQ14">
        <f t="shared" si="128"/>
        <v>-1.1396510658027148</v>
      </c>
    </row>
    <row r="15" spans="1:173" x14ac:dyDescent="0.3">
      <c r="A15" t="s">
        <v>10</v>
      </c>
      <c r="B15" s="21">
        <v>546405.32687635999</v>
      </c>
      <c r="C15" s="21">
        <v>11544767.352533299</v>
      </c>
      <c r="D15">
        <v>9119782</v>
      </c>
      <c r="E15">
        <v>11451898</v>
      </c>
      <c r="F15">
        <v>23704</v>
      </c>
      <c r="G15">
        <f t="shared" si="82"/>
        <v>21.333600000000001</v>
      </c>
      <c r="H15">
        <f t="shared" si="129"/>
        <v>3.9043543228170878E-3</v>
      </c>
      <c r="I15">
        <v>409138</v>
      </c>
      <c r="J15">
        <f t="shared" si="40"/>
        <v>368.2242</v>
      </c>
      <c r="K15">
        <f t="shared" si="83"/>
        <v>6.7390302013530953E-2</v>
      </c>
      <c r="L15">
        <f t="shared" si="41"/>
        <v>385434</v>
      </c>
      <c r="M15">
        <f t="shared" si="41"/>
        <v>346.89060000000001</v>
      </c>
      <c r="N15">
        <f t="shared" si="41"/>
        <v>6.3485947690713862E-2</v>
      </c>
      <c r="O15">
        <v>59354845</v>
      </c>
      <c r="P15">
        <f t="shared" si="42"/>
        <v>53419.360500000003</v>
      </c>
      <c r="Q15">
        <f t="shared" si="84"/>
        <v>9.7765080010077714</v>
      </c>
      <c r="R15">
        <f t="shared" si="43"/>
        <v>59331141</v>
      </c>
      <c r="S15">
        <f t="shared" si="43"/>
        <v>53398.026900000004</v>
      </c>
      <c r="T15">
        <f t="shared" si="43"/>
        <v>9.7726036466849546</v>
      </c>
      <c r="U15" s="21">
        <v>739.37214984517698</v>
      </c>
      <c r="V15">
        <f t="shared" si="85"/>
        <v>6.4043919402406542E-3</v>
      </c>
      <c r="W15">
        <v>817.81887367257104</v>
      </c>
      <c r="X15">
        <f t="shared" si="57"/>
        <v>8.9675265666719992E-3</v>
      </c>
      <c r="Y15">
        <v>726.66359927953397</v>
      </c>
      <c r="Z15">
        <f t="shared" si="58"/>
        <v>6.345355147937346E-3</v>
      </c>
      <c r="AA15" s="21">
        <v>10030.4076669642</v>
      </c>
      <c r="AB15">
        <f t="shared" si="86"/>
        <v>8.6882718037303727E-2</v>
      </c>
      <c r="AC15">
        <v>9328.9752553360304</v>
      </c>
      <c r="AD15">
        <f t="shared" si="60"/>
        <v>0.10229384052531114</v>
      </c>
      <c r="AE15">
        <v>9655.5819317928399</v>
      </c>
      <c r="AF15">
        <f t="shared" si="61"/>
        <v>8.4314250194970644E-2</v>
      </c>
      <c r="AG15">
        <f t="shared" si="62"/>
        <v>9291.0355171190222</v>
      </c>
      <c r="AH15">
        <f t="shared" si="62"/>
        <v>8.0478326097063069E-2</v>
      </c>
      <c r="AI15">
        <f t="shared" si="62"/>
        <v>8511.1563816634589</v>
      </c>
      <c r="AJ15">
        <f t="shared" si="62"/>
        <v>9.3326313958639134E-2</v>
      </c>
      <c r="AK15">
        <f t="shared" si="62"/>
        <v>8928.9183325133054</v>
      </c>
      <c r="AL15">
        <f t="shared" si="62"/>
        <v>7.7968895047033304E-2</v>
      </c>
      <c r="AM15" s="24">
        <v>1002943.52758397</v>
      </c>
      <c r="AN15">
        <f t="shared" si="87"/>
        <v>8.6874295250643687</v>
      </c>
      <c r="AO15">
        <v>967496.637115694</v>
      </c>
      <c r="AP15">
        <f t="shared" si="64"/>
        <v>10.608769344658612</v>
      </c>
      <c r="AQ15">
        <v>1090287.0215904501</v>
      </c>
      <c r="AR15">
        <f t="shared" si="65"/>
        <v>9.5205792226795083</v>
      </c>
      <c r="AS15">
        <f t="shared" si="44"/>
        <v>1002204.1554341249</v>
      </c>
      <c r="AT15">
        <f t="shared" si="44"/>
        <v>8.6810251331241286</v>
      </c>
      <c r="AU15">
        <f t="shared" si="44"/>
        <v>966678.81824202149</v>
      </c>
      <c r="AV15">
        <f t="shared" si="44"/>
        <v>10.59980181809194</v>
      </c>
      <c r="AW15">
        <f t="shared" si="44"/>
        <v>1089560.3579911706</v>
      </c>
      <c r="AX15">
        <f t="shared" si="44"/>
        <v>9.514233867531571</v>
      </c>
      <c r="AZ15" t="s">
        <v>10</v>
      </c>
      <c r="BA15" s="21">
        <v>546405.32687635999</v>
      </c>
      <c r="BB15" s="21">
        <v>11544767.352533299</v>
      </c>
      <c r="BC15">
        <v>9119782</v>
      </c>
      <c r="BD15">
        <v>11451898</v>
      </c>
      <c r="BE15">
        <v>510315</v>
      </c>
      <c r="BF15">
        <f t="shared" si="130"/>
        <v>459.2835</v>
      </c>
      <c r="BG15">
        <f t="shared" si="88"/>
        <v>8.4055457992254556E-2</v>
      </c>
      <c r="BH15">
        <v>3004553</v>
      </c>
      <c r="BI15">
        <f t="shared" si="89"/>
        <v>2704.0976999999998</v>
      </c>
      <c r="BJ15">
        <f t="shared" si="90"/>
        <v>0.49488860503219068</v>
      </c>
      <c r="BK15">
        <f t="shared" si="49"/>
        <v>2494238</v>
      </c>
      <c r="BL15">
        <f t="shared" si="49"/>
        <v>2244.8141999999998</v>
      </c>
      <c r="BM15">
        <f t="shared" si="49"/>
        <v>0.41083314703993612</v>
      </c>
      <c r="BN15">
        <v>59246158</v>
      </c>
      <c r="BO15">
        <f t="shared" si="50"/>
        <v>53321.542200000004</v>
      </c>
      <c r="BP15">
        <f t="shared" si="91"/>
        <v>9.7586058512320371</v>
      </c>
      <c r="BQ15">
        <f t="shared" si="51"/>
        <v>58735843</v>
      </c>
      <c r="BR15">
        <f t="shared" si="51"/>
        <v>52862.258700000006</v>
      </c>
      <c r="BS15">
        <f t="shared" si="51"/>
        <v>9.6745503932397821</v>
      </c>
      <c r="BT15" s="21">
        <v>12253.324251247999</v>
      </c>
      <c r="BU15">
        <f t="shared" si="92"/>
        <v>0.10613747230306221</v>
      </c>
      <c r="BV15">
        <v>8177.5556804625603</v>
      </c>
      <c r="BW15">
        <f t="shared" si="67"/>
        <v>8.9668324094397872E-2</v>
      </c>
      <c r="BX15">
        <v>9534.7811361691492</v>
      </c>
      <c r="BY15">
        <f t="shared" si="68"/>
        <v>8.3259396269239824E-2</v>
      </c>
      <c r="BZ15" s="22">
        <v>64053.366685566303</v>
      </c>
      <c r="CA15">
        <f t="shared" si="93"/>
        <v>0.55482596339640311</v>
      </c>
      <c r="CB15">
        <v>54353.2380793681</v>
      </c>
      <c r="CC15">
        <f t="shared" si="70"/>
        <v>0.59599273402991537</v>
      </c>
      <c r="CD15">
        <v>60782.8654996119</v>
      </c>
      <c r="CE15">
        <f t="shared" si="71"/>
        <v>0.53076673840102229</v>
      </c>
      <c r="CF15">
        <f t="shared" si="72"/>
        <v>51800.042434318304</v>
      </c>
      <c r="CG15">
        <f t="shared" si="72"/>
        <v>0.44868849109334091</v>
      </c>
      <c r="CH15">
        <f t="shared" si="72"/>
        <v>46175.682398905541</v>
      </c>
      <c r="CI15">
        <f t="shared" si="72"/>
        <v>0.50632440993551753</v>
      </c>
      <c r="CJ15">
        <f t="shared" si="72"/>
        <v>51248.084363442751</v>
      </c>
      <c r="CK15">
        <f t="shared" si="72"/>
        <v>0.44750734213178245</v>
      </c>
      <c r="CL15" s="21">
        <v>994756.39743908995</v>
      </c>
      <c r="CM15">
        <f t="shared" si="94"/>
        <v>8.6165131532148891</v>
      </c>
      <c r="CN15">
        <v>963702.90370630205</v>
      </c>
      <c r="CO15">
        <f t="shared" si="74"/>
        <v>10.567170396247432</v>
      </c>
      <c r="CP15">
        <v>1097492.7506202401</v>
      </c>
      <c r="CQ15">
        <f t="shared" si="75"/>
        <v>9.5835009237790985</v>
      </c>
      <c r="CR15">
        <f t="shared" si="76"/>
        <v>982503.07318784192</v>
      </c>
      <c r="CS15">
        <f t="shared" si="76"/>
        <v>8.5103756809118263</v>
      </c>
      <c r="CT15">
        <f t="shared" si="76"/>
        <v>955525.34802583954</v>
      </c>
      <c r="CU15">
        <f t="shared" si="76"/>
        <v>10.477502072153035</v>
      </c>
      <c r="CV15">
        <f t="shared" si="76"/>
        <v>1087957.969484071</v>
      </c>
      <c r="CW15">
        <f t="shared" si="76"/>
        <v>9.5002415275098588</v>
      </c>
      <c r="CZ15" t="s">
        <v>10</v>
      </c>
      <c r="DA15" s="21">
        <v>546405.32687635999</v>
      </c>
      <c r="DB15" s="21">
        <v>11544767.352533299</v>
      </c>
      <c r="DC15">
        <v>9119782</v>
      </c>
      <c r="DD15">
        <v>11451898</v>
      </c>
      <c r="DE15">
        <f t="shared" si="95"/>
        <v>486611</v>
      </c>
      <c r="DF15">
        <f t="shared" si="95"/>
        <v>437.94990000000001</v>
      </c>
      <c r="DG15">
        <f t="shared" si="95"/>
        <v>8.0151103669437465E-2</v>
      </c>
      <c r="DH15">
        <f t="shared" si="96"/>
        <v>95.3550258173873</v>
      </c>
      <c r="DI15">
        <f t="shared" si="97"/>
        <v>2595415</v>
      </c>
      <c r="DJ15">
        <f t="shared" si="97"/>
        <v>2335.8734999999997</v>
      </c>
      <c r="DK15">
        <f t="shared" si="97"/>
        <v>0.42749830301865971</v>
      </c>
      <c r="DL15">
        <f t="shared" si="98"/>
        <v>86.382733138673203</v>
      </c>
      <c r="DM15">
        <f t="shared" si="99"/>
        <v>2108804</v>
      </c>
      <c r="DN15">
        <f t="shared" si="99"/>
        <v>1897.9235999999999</v>
      </c>
      <c r="DO15">
        <f t="shared" si="99"/>
        <v>0.34734719934922226</v>
      </c>
      <c r="DP15">
        <f t="shared" si="100"/>
        <v>84.547023980871103</v>
      </c>
      <c r="DQ15">
        <f t="shared" si="101"/>
        <v>-108687</v>
      </c>
      <c r="DR15">
        <f t="shared" si="101"/>
        <v>-97.818299999998999</v>
      </c>
      <c r="DS15">
        <f t="shared" si="101"/>
        <v>-1.7902149775734344E-2</v>
      </c>
      <c r="DT15">
        <f t="shared" si="102"/>
        <v>-0.18344987028525364</v>
      </c>
      <c r="DU15">
        <f t="shared" si="103"/>
        <v>-595298</v>
      </c>
      <c r="DV15">
        <f t="shared" si="103"/>
        <v>-535.76819999999861</v>
      </c>
      <c r="DW15">
        <f t="shared" si="103"/>
        <v>-9.8053253445172572E-2</v>
      </c>
      <c r="DX15">
        <f t="shared" si="104"/>
        <v>-1.0135174189974612</v>
      </c>
      <c r="DY15">
        <f t="shared" si="53"/>
        <v>11513.952101402821</v>
      </c>
      <c r="DZ15">
        <f t="shared" si="53"/>
        <v>9.9733080362821552E-2</v>
      </c>
      <c r="EA15">
        <f t="shared" si="77"/>
        <v>93.965946426579933</v>
      </c>
      <c r="EB15">
        <f t="shared" si="54"/>
        <v>7359.7368067899897</v>
      </c>
      <c r="EC15">
        <f t="shared" si="54"/>
        <v>8.0700797527725868E-2</v>
      </c>
      <c r="ED15">
        <f t="shared" si="78"/>
        <v>89.999225861262346</v>
      </c>
      <c r="EE15">
        <f t="shared" si="55"/>
        <v>8808.1175368896147</v>
      </c>
      <c r="EF15">
        <f t="shared" si="55"/>
        <v>7.6914041121302484E-2</v>
      </c>
      <c r="EG15">
        <f t="shared" si="79"/>
        <v>92.378811963255089</v>
      </c>
      <c r="EH15">
        <f t="shared" si="105"/>
        <v>54022.959018602101</v>
      </c>
      <c r="EI15">
        <f t="shared" si="105"/>
        <v>0.46794324535909937</v>
      </c>
      <c r="EJ15">
        <f t="shared" si="106"/>
        <v>84.340545726186718</v>
      </c>
      <c r="EK15">
        <f t="shared" si="107"/>
        <v>45024.26282403207</v>
      </c>
      <c r="EL15">
        <f t="shared" si="107"/>
        <v>0.49369889350460422</v>
      </c>
      <c r="EM15">
        <f t="shared" si="108"/>
        <v>82.836394693332522</v>
      </c>
      <c r="EN15">
        <f t="shared" si="109"/>
        <v>51127.28356781906</v>
      </c>
      <c r="EO15">
        <f t="shared" si="109"/>
        <v>0.44645248820605166</v>
      </c>
      <c r="EP15">
        <f t="shared" si="110"/>
        <v>84.114631891031053</v>
      </c>
      <c r="EQ15">
        <f t="shared" si="111"/>
        <v>42509.00691719928</v>
      </c>
      <c r="ER15">
        <f t="shared" si="111"/>
        <v>0.36821016499627784</v>
      </c>
      <c r="ES15">
        <f t="shared" si="112"/>
        <v>82.063652691211757</v>
      </c>
      <c r="ET15">
        <f t="shared" si="113"/>
        <v>37664.526017242082</v>
      </c>
      <c r="EU15">
        <f t="shared" si="113"/>
        <v>0.41299809597687842</v>
      </c>
      <c r="EV15">
        <f t="shared" si="114"/>
        <v>81.567881751834832</v>
      </c>
      <c r="EW15">
        <f t="shared" si="115"/>
        <v>42319.166030929446</v>
      </c>
      <c r="EX15">
        <f t="shared" si="115"/>
        <v>0.36953844708474914</v>
      </c>
      <c r="EY15">
        <f t="shared" si="116"/>
        <v>82.577069087712772</v>
      </c>
      <c r="EZ15">
        <f t="shared" si="117"/>
        <v>-8187.1301448800368</v>
      </c>
      <c r="FA15">
        <f t="shared" si="117"/>
        <v>-7.0916371849479631E-2</v>
      </c>
      <c r="FB15">
        <f t="shared" si="118"/>
        <v>-0.8230286496228485</v>
      </c>
      <c r="FC15">
        <f t="shared" si="119"/>
        <v>-3793.733409391949</v>
      </c>
      <c r="FD15">
        <f t="shared" si="119"/>
        <v>-4.1598948411179393E-2</v>
      </c>
      <c r="FE15">
        <f t="shared" si="120"/>
        <v>-0.39366213329872901</v>
      </c>
      <c r="FF15">
        <f t="shared" si="121"/>
        <v>7205.7290297900327</v>
      </c>
      <c r="FG15">
        <f t="shared" si="121"/>
        <v>6.2921701099590166E-2</v>
      </c>
      <c r="FH15">
        <f t="shared" si="122"/>
        <v>0.65656279057129796</v>
      </c>
      <c r="FI15">
        <f t="shared" si="123"/>
        <v>-19701.082246282953</v>
      </c>
      <c r="FJ15">
        <f t="shared" si="123"/>
        <v>-0.17064945221230232</v>
      </c>
      <c r="FK15">
        <f t="shared" si="124"/>
        <v>-2.005192938721343</v>
      </c>
      <c r="FL15">
        <f t="shared" si="125"/>
        <v>-11153.470216181944</v>
      </c>
      <c r="FM15">
        <f t="shared" si="125"/>
        <v>-0.12229974593890525</v>
      </c>
      <c r="FN15">
        <f t="shared" si="126"/>
        <v>-1.1672605273345817</v>
      </c>
      <c r="FO15">
        <f t="shared" si="127"/>
        <v>-1602.3885070995893</v>
      </c>
      <c r="FP15">
        <f t="shared" si="127"/>
        <v>-1.3992340021712124E-2</v>
      </c>
      <c r="FQ15">
        <f t="shared" si="128"/>
        <v>-0.14728404516026766</v>
      </c>
    </row>
    <row r="16" spans="1:173" x14ac:dyDescent="0.3">
      <c r="A16" t="s">
        <v>43</v>
      </c>
      <c r="B16" s="21">
        <v>21578635.415115699</v>
      </c>
      <c r="C16" s="21">
        <v>374553657.508044</v>
      </c>
      <c r="D16">
        <v>359979608</v>
      </c>
      <c r="E16">
        <v>370949691</v>
      </c>
      <c r="F16">
        <v>24767939</v>
      </c>
      <c r="G16">
        <f t="shared" si="82"/>
        <v>22291.145100000002</v>
      </c>
      <c r="H16">
        <f t="shared" si="129"/>
        <v>0.10330192188327716</v>
      </c>
      <c r="I16">
        <v>102158083</v>
      </c>
      <c r="J16">
        <f t="shared" si="40"/>
        <v>91942.274699999994</v>
      </c>
      <c r="K16">
        <f t="shared" si="83"/>
        <v>0.42608011549977348</v>
      </c>
      <c r="L16">
        <f t="shared" si="41"/>
        <v>77390144</v>
      </c>
      <c r="M16">
        <f t="shared" si="41"/>
        <v>69651.129599999986</v>
      </c>
      <c r="N16">
        <f t="shared" si="41"/>
        <v>0.32277819361649629</v>
      </c>
      <c r="O16">
        <v>735407884</v>
      </c>
      <c r="P16">
        <f t="shared" si="42"/>
        <v>661867.0956</v>
      </c>
      <c r="Q16">
        <f t="shared" si="84"/>
        <v>3.067233320677758</v>
      </c>
      <c r="R16">
        <f t="shared" si="43"/>
        <v>710639945</v>
      </c>
      <c r="S16">
        <f t="shared" si="43"/>
        <v>639575.95050000004</v>
      </c>
      <c r="T16">
        <f t="shared" si="43"/>
        <v>2.9639313987944806</v>
      </c>
      <c r="U16" s="21">
        <v>665107.20824063802</v>
      </c>
      <c r="V16">
        <f t="shared" si="85"/>
        <v>0.17757327819615645</v>
      </c>
      <c r="W16">
        <v>708403.05515921803</v>
      </c>
      <c r="X16">
        <f t="shared" si="57"/>
        <v>0.19678977348050727</v>
      </c>
      <c r="Y16">
        <v>711292.84506374097</v>
      </c>
      <c r="Z16">
        <f t="shared" si="58"/>
        <v>0.1917491407382628</v>
      </c>
      <c r="AA16" s="21">
        <v>1867178.65251383</v>
      </c>
      <c r="AB16">
        <f t="shared" si="86"/>
        <v>0.49850765440028572</v>
      </c>
      <c r="AC16">
        <v>1949389.2661188401</v>
      </c>
      <c r="AD16">
        <f t="shared" si="60"/>
        <v>0.54152769290166014</v>
      </c>
      <c r="AE16">
        <v>1995978.6277413</v>
      </c>
      <c r="AF16">
        <f t="shared" si="61"/>
        <v>0.53807259479326541</v>
      </c>
      <c r="AG16">
        <f t="shared" si="62"/>
        <v>1202071.444273192</v>
      </c>
      <c r="AH16">
        <f t="shared" si="62"/>
        <v>0.32093437620412923</v>
      </c>
      <c r="AI16">
        <f t="shared" si="62"/>
        <v>1240986.2109596222</v>
      </c>
      <c r="AJ16">
        <f t="shared" si="62"/>
        <v>0.34473791942115284</v>
      </c>
      <c r="AK16">
        <f t="shared" si="62"/>
        <v>1284685.7826775592</v>
      </c>
      <c r="AL16">
        <f t="shared" si="62"/>
        <v>0.34632345405500264</v>
      </c>
      <c r="AM16" s="21">
        <v>34005444.573422998</v>
      </c>
      <c r="AN16">
        <f t="shared" si="87"/>
        <v>9.0789247125941337</v>
      </c>
      <c r="AO16">
        <v>29988024.2812231</v>
      </c>
      <c r="AP16">
        <f t="shared" si="64"/>
        <v>8.3304786201175869</v>
      </c>
      <c r="AQ16">
        <v>30963985.4102109</v>
      </c>
      <c r="AR16">
        <f t="shared" si="65"/>
        <v>8.3472196261273872</v>
      </c>
      <c r="AS16">
        <f t="shared" si="44"/>
        <v>33340337.365182359</v>
      </c>
      <c r="AT16">
        <f t="shared" si="44"/>
        <v>8.9013514343979772</v>
      </c>
      <c r="AU16">
        <f t="shared" si="44"/>
        <v>29279621.226063881</v>
      </c>
      <c r="AV16">
        <f t="shared" si="44"/>
        <v>8.1336888466370798</v>
      </c>
      <c r="AW16">
        <f t="shared" si="44"/>
        <v>30252692.565147158</v>
      </c>
      <c r="AX16">
        <f t="shared" si="44"/>
        <v>8.1554704853891238</v>
      </c>
      <c r="AZ16" t="s">
        <v>43</v>
      </c>
      <c r="BA16" s="21">
        <v>21578635.415115699</v>
      </c>
      <c r="BB16" s="21">
        <v>374553657.508044</v>
      </c>
      <c r="BC16">
        <v>359979608</v>
      </c>
      <c r="BD16">
        <v>370949691</v>
      </c>
      <c r="BE16">
        <v>39147107</v>
      </c>
      <c r="BF16">
        <f t="shared" si="130"/>
        <v>35232.3963</v>
      </c>
      <c r="BG16">
        <f t="shared" si="88"/>
        <v>0.16327444077080022</v>
      </c>
      <c r="BH16">
        <v>120936252</v>
      </c>
      <c r="BI16">
        <f t="shared" si="89"/>
        <v>108842.6268</v>
      </c>
      <c r="BJ16">
        <f t="shared" si="90"/>
        <v>0.50439995257418557</v>
      </c>
      <c r="BK16">
        <f t="shared" si="49"/>
        <v>81789145</v>
      </c>
      <c r="BL16">
        <f t="shared" si="49"/>
        <v>73610.230500000005</v>
      </c>
      <c r="BM16">
        <f t="shared" si="49"/>
        <v>0.34112551180338535</v>
      </c>
      <c r="BN16">
        <v>730468583</v>
      </c>
      <c r="BO16">
        <f t="shared" si="50"/>
        <v>657421.72470000002</v>
      </c>
      <c r="BP16">
        <f t="shared" si="91"/>
        <v>3.0466325235722747</v>
      </c>
      <c r="BQ16">
        <f t="shared" si="51"/>
        <v>691321476</v>
      </c>
      <c r="BR16">
        <f t="shared" si="51"/>
        <v>622189.3284</v>
      </c>
      <c r="BS16">
        <f t="shared" si="51"/>
        <v>2.8833580828014744</v>
      </c>
      <c r="BT16" s="21">
        <v>806016.50018582796</v>
      </c>
      <c r="BU16">
        <f t="shared" si="92"/>
        <v>0.21519386716134731</v>
      </c>
      <c r="BV16">
        <v>887867.16399802</v>
      </c>
      <c r="BW16">
        <f t="shared" si="67"/>
        <v>0.2466437387747864</v>
      </c>
      <c r="BX16">
        <v>892171.67443573498</v>
      </c>
      <c r="BY16">
        <f t="shared" si="68"/>
        <v>0.24051015436369105</v>
      </c>
      <c r="BZ16" s="21">
        <v>2452187.8641925799</v>
      </c>
      <c r="CA16">
        <f t="shared" si="93"/>
        <v>0.65469601351841455</v>
      </c>
      <c r="CB16">
        <v>2491337.0250374801</v>
      </c>
      <c r="CC16">
        <f t="shared" si="70"/>
        <v>0.6920772648425908</v>
      </c>
      <c r="CD16">
        <v>2548043.3818937</v>
      </c>
      <c r="CE16">
        <f t="shared" si="71"/>
        <v>0.68689729192784266</v>
      </c>
      <c r="CF16">
        <f t="shared" si="72"/>
        <v>1646171.3640067519</v>
      </c>
      <c r="CG16">
        <f t="shared" si="72"/>
        <v>0.43950214635706725</v>
      </c>
      <c r="CH16">
        <f t="shared" si="72"/>
        <v>1603469.8610394602</v>
      </c>
      <c r="CI16">
        <f t="shared" si="72"/>
        <v>0.4454335260678044</v>
      </c>
      <c r="CJ16">
        <f t="shared" si="72"/>
        <v>1655871.707457965</v>
      </c>
      <c r="CK16">
        <f t="shared" si="72"/>
        <v>0.4463871375641516</v>
      </c>
      <c r="CL16" s="10">
        <v>33853563.358617298</v>
      </c>
      <c r="CM16">
        <f t="shared" si="94"/>
        <v>9.0383747909043581</v>
      </c>
      <c r="CN16">
        <v>29844319.780337401</v>
      </c>
      <c r="CO16">
        <f t="shared" si="74"/>
        <v>8.2905584419485781</v>
      </c>
      <c r="CP16">
        <v>30829407.780529302</v>
      </c>
      <c r="CQ16">
        <f t="shared" si="75"/>
        <v>8.3109404128144444</v>
      </c>
      <c r="CR16">
        <f t="shared" si="76"/>
        <v>33047546.85843147</v>
      </c>
      <c r="CS16">
        <f t="shared" si="76"/>
        <v>8.8231809237430117</v>
      </c>
      <c r="CT16">
        <f t="shared" si="76"/>
        <v>28956452.616339382</v>
      </c>
      <c r="CU16">
        <f t="shared" si="76"/>
        <v>8.0439147031737921</v>
      </c>
      <c r="CV16">
        <f t="shared" si="76"/>
        <v>29937236.106093567</v>
      </c>
      <c r="CW16">
        <f t="shared" si="76"/>
        <v>8.0704302584507541</v>
      </c>
      <c r="CZ16" t="s">
        <v>43</v>
      </c>
      <c r="DA16" s="21">
        <v>21578635.415115699</v>
      </c>
      <c r="DB16" s="21">
        <v>374553657.508044</v>
      </c>
      <c r="DC16">
        <v>359979608</v>
      </c>
      <c r="DD16">
        <v>370949691</v>
      </c>
      <c r="DE16">
        <f t="shared" si="95"/>
        <v>14379168</v>
      </c>
      <c r="DF16">
        <f t="shared" si="95"/>
        <v>12941.251199999999</v>
      </c>
      <c r="DG16">
        <f t="shared" si="95"/>
        <v>5.9972518887523057E-2</v>
      </c>
      <c r="DH16">
        <f t="shared" si="96"/>
        <v>36.731112723093432</v>
      </c>
      <c r="DI16">
        <f t="shared" si="97"/>
        <v>18778169</v>
      </c>
      <c r="DJ16">
        <f t="shared" si="97"/>
        <v>16900.352100000004</v>
      </c>
      <c r="DK16">
        <f t="shared" si="97"/>
        <v>7.8319837074412091E-2</v>
      </c>
      <c r="DL16">
        <f t="shared" si="98"/>
        <v>15.527328397774392</v>
      </c>
      <c r="DM16">
        <f t="shared" si="99"/>
        <v>4399001</v>
      </c>
      <c r="DN16">
        <f t="shared" si="99"/>
        <v>3959.1009000000195</v>
      </c>
      <c r="DO16">
        <f t="shared" si="99"/>
        <v>1.8347318186889061E-2</v>
      </c>
      <c r="DP16">
        <f t="shared" si="100"/>
        <v>5.3784655653265574</v>
      </c>
      <c r="DQ16">
        <f t="shared" si="101"/>
        <v>-4939301</v>
      </c>
      <c r="DR16">
        <f t="shared" si="101"/>
        <v>-4445.3708999999799</v>
      </c>
      <c r="DS16">
        <f t="shared" si="101"/>
        <v>-2.0600797105483348E-2</v>
      </c>
      <c r="DT16">
        <f t="shared" si="102"/>
        <v>-0.67618253747676305</v>
      </c>
      <c r="DU16">
        <f t="shared" si="103"/>
        <v>-19318469</v>
      </c>
      <c r="DV16">
        <f t="shared" si="103"/>
        <v>-17386.622100000037</v>
      </c>
      <c r="DW16">
        <f t="shared" si="103"/>
        <v>-8.0573315993006211E-2</v>
      </c>
      <c r="DX16">
        <f t="shared" si="104"/>
        <v>-2.7944262793305601</v>
      </c>
      <c r="DY16">
        <f t="shared" si="53"/>
        <v>140909.29194518994</v>
      </c>
      <c r="DZ16">
        <f t="shared" si="53"/>
        <v>3.7620588965190854E-2</v>
      </c>
      <c r="EA16">
        <f t="shared" si="77"/>
        <v>17.482184535019215</v>
      </c>
      <c r="EB16">
        <f t="shared" si="54"/>
        <v>179464.10883880197</v>
      </c>
      <c r="EC16">
        <f t="shared" si="54"/>
        <v>4.9853965294279129E-2</v>
      </c>
      <c r="ED16">
        <f t="shared" si="78"/>
        <v>20.212945822963473</v>
      </c>
      <c r="EE16">
        <f t="shared" si="55"/>
        <v>180878.82937199401</v>
      </c>
      <c r="EF16">
        <f t="shared" si="55"/>
        <v>4.8761013625428257E-2</v>
      </c>
      <c r="EG16">
        <f t="shared" si="79"/>
        <v>20.273993734041497</v>
      </c>
      <c r="EH16">
        <f t="shared" si="105"/>
        <v>585009.21167874988</v>
      </c>
      <c r="EI16">
        <f t="shared" si="105"/>
        <v>0.15618835911812884</v>
      </c>
      <c r="EJ16">
        <f t="shared" si="106"/>
        <v>23.85662290484311</v>
      </c>
      <c r="EK16">
        <f t="shared" si="107"/>
        <v>541947.75891863997</v>
      </c>
      <c r="EL16">
        <f t="shared" si="107"/>
        <v>0.15054957194093066</v>
      </c>
      <c r="EM16">
        <f t="shared" si="108"/>
        <v>21.753289638140668</v>
      </c>
      <c r="EN16">
        <f t="shared" si="109"/>
        <v>552064.75415239995</v>
      </c>
      <c r="EO16">
        <f t="shared" si="109"/>
        <v>0.14882469713457724</v>
      </c>
      <c r="EP16">
        <f t="shared" si="110"/>
        <v>21.666222721141697</v>
      </c>
      <c r="EQ16">
        <f t="shared" si="111"/>
        <v>444099.91973355995</v>
      </c>
      <c r="ER16">
        <f t="shared" si="111"/>
        <v>0.11856777015293801</v>
      </c>
      <c r="ES16">
        <f t="shared" si="112"/>
        <v>26.977745418473866</v>
      </c>
      <c r="ET16">
        <f t="shared" si="113"/>
        <v>362483.650079838</v>
      </c>
      <c r="EU16">
        <f t="shared" si="113"/>
        <v>0.10069560664665156</v>
      </c>
      <c r="EV16">
        <f t="shared" si="114"/>
        <v>22.606202890826758</v>
      </c>
      <c r="EW16">
        <f t="shared" si="115"/>
        <v>371185.92478040583</v>
      </c>
      <c r="EX16">
        <f t="shared" si="115"/>
        <v>0.10006368350914896</v>
      </c>
      <c r="EY16">
        <f t="shared" si="116"/>
        <v>22.41634560869678</v>
      </c>
      <c r="EZ16">
        <f t="shared" si="117"/>
        <v>-151881.21480569988</v>
      </c>
      <c r="FA16">
        <f t="shared" si="117"/>
        <v>-4.0549921689775559E-2</v>
      </c>
      <c r="FB16">
        <f t="shared" si="118"/>
        <v>-0.4486417373462141</v>
      </c>
      <c r="FC16">
        <f t="shared" si="119"/>
        <v>-143704.50088569894</v>
      </c>
      <c r="FD16">
        <f t="shared" si="119"/>
        <v>-3.9920178169008835E-2</v>
      </c>
      <c r="FE16">
        <f t="shared" si="120"/>
        <v>-0.48151374178873974</v>
      </c>
      <c r="FF16">
        <f t="shared" si="121"/>
        <v>-134577.6296815984</v>
      </c>
      <c r="FG16">
        <f t="shared" si="121"/>
        <v>-3.6279213312942815E-2</v>
      </c>
      <c r="FH16">
        <f t="shared" si="122"/>
        <v>-0.43652356425278593</v>
      </c>
      <c r="FI16">
        <f t="shared" si="123"/>
        <v>-292790.50675088912</v>
      </c>
      <c r="FJ16">
        <f t="shared" si="123"/>
        <v>-7.8170510654965497E-2</v>
      </c>
      <c r="FK16">
        <f t="shared" si="124"/>
        <v>-0.88596744564774976</v>
      </c>
      <c r="FL16">
        <f t="shared" si="125"/>
        <v>-323168.60972449929</v>
      </c>
      <c r="FM16">
        <f t="shared" si="125"/>
        <v>-8.9774143463287714E-2</v>
      </c>
      <c r="FN16">
        <f t="shared" si="126"/>
        <v>-1.1160504154509072</v>
      </c>
      <c r="FO16">
        <f t="shared" si="127"/>
        <v>-315456.45905359089</v>
      </c>
      <c r="FP16">
        <f t="shared" si="127"/>
        <v>-8.5040226938369656E-2</v>
      </c>
      <c r="FQ16">
        <f t="shared" si="128"/>
        <v>-1.0537260618703923</v>
      </c>
    </row>
    <row r="17" spans="1:173" x14ac:dyDescent="0.3">
      <c r="A17" t="s">
        <v>11</v>
      </c>
      <c r="B17" s="21">
        <v>2902307.33003566</v>
      </c>
      <c r="C17" s="21">
        <v>295852513.116225</v>
      </c>
      <c r="D17">
        <v>291727468</v>
      </c>
      <c r="E17">
        <v>299797600</v>
      </c>
      <c r="F17">
        <v>29685020</v>
      </c>
      <c r="G17">
        <f t="shared" si="82"/>
        <v>26716.518</v>
      </c>
      <c r="H17">
        <f t="shared" si="129"/>
        <v>0.92052684164470411</v>
      </c>
      <c r="I17">
        <v>53800726</v>
      </c>
      <c r="J17">
        <f t="shared" si="40"/>
        <v>48420.653400000003</v>
      </c>
      <c r="K17">
        <f t="shared" si="83"/>
        <v>1.668350312143031</v>
      </c>
      <c r="L17">
        <f t="shared" si="41"/>
        <v>24115706</v>
      </c>
      <c r="M17">
        <f t="shared" si="41"/>
        <v>21704.135400000003</v>
      </c>
      <c r="N17">
        <f t="shared" si="41"/>
        <v>0.74782347049832687</v>
      </c>
      <c r="O17">
        <v>228891541</v>
      </c>
      <c r="P17">
        <f t="shared" si="42"/>
        <v>206002.38690000001</v>
      </c>
      <c r="Q17">
        <f t="shared" si="84"/>
        <v>7.0978832864495063</v>
      </c>
      <c r="R17">
        <f t="shared" si="43"/>
        <v>199206521</v>
      </c>
      <c r="S17">
        <f t="shared" si="43"/>
        <v>179285.8689</v>
      </c>
      <c r="T17">
        <f t="shared" si="43"/>
        <v>6.1773564448048024</v>
      </c>
      <c r="U17" s="21">
        <v>6136093.2124682702</v>
      </c>
      <c r="V17">
        <f t="shared" si="85"/>
        <v>2.0740378872690934</v>
      </c>
      <c r="W17">
        <v>5361368.7369019203</v>
      </c>
      <c r="X17">
        <f t="shared" si="57"/>
        <v>1.8378004559042482</v>
      </c>
      <c r="Y17">
        <v>5592118.8031379599</v>
      </c>
      <c r="Z17">
        <f t="shared" si="58"/>
        <v>1.8652980554674088</v>
      </c>
      <c r="AA17" s="21">
        <v>9014303.9329724107</v>
      </c>
      <c r="AB17">
        <f t="shared" si="86"/>
        <v>3.0468911140975035</v>
      </c>
      <c r="AC17">
        <v>7962300.0598431099</v>
      </c>
      <c r="AD17">
        <f t="shared" si="60"/>
        <v>2.7293624815072639</v>
      </c>
      <c r="AE17">
        <v>8243630.3239124604</v>
      </c>
      <c r="AF17">
        <f t="shared" si="61"/>
        <v>2.7497319271109775</v>
      </c>
      <c r="AG17">
        <f t="shared" si="62"/>
        <v>2878210.7205041405</v>
      </c>
      <c r="AH17">
        <f t="shared" si="62"/>
        <v>0.97285322682841002</v>
      </c>
      <c r="AI17">
        <f t="shared" si="62"/>
        <v>2600931.3229411896</v>
      </c>
      <c r="AJ17">
        <f t="shared" si="62"/>
        <v>0.89156202560301567</v>
      </c>
      <c r="AK17">
        <f t="shared" si="62"/>
        <v>2651511.5207745004</v>
      </c>
      <c r="AL17">
        <f t="shared" si="62"/>
        <v>0.88443387164356868</v>
      </c>
      <c r="AM17" s="21">
        <v>35053193.281838901</v>
      </c>
      <c r="AN17">
        <f t="shared" si="87"/>
        <v>11.848198588081059</v>
      </c>
      <c r="AO17">
        <v>30360774.769001201</v>
      </c>
      <c r="AP17">
        <f t="shared" si="64"/>
        <v>10.407238981349948</v>
      </c>
      <c r="AQ17">
        <v>31054325.501746401</v>
      </c>
      <c r="AR17">
        <f t="shared" si="65"/>
        <v>10.358430321572422</v>
      </c>
      <c r="AS17">
        <f t="shared" si="44"/>
        <v>28917100.069370631</v>
      </c>
      <c r="AT17">
        <f t="shared" si="44"/>
        <v>9.7741607008119651</v>
      </c>
      <c r="AU17">
        <f t="shared" si="44"/>
        <v>24999406.032099281</v>
      </c>
      <c r="AV17">
        <f t="shared" si="44"/>
        <v>8.5694385254457011</v>
      </c>
      <c r="AW17">
        <f t="shared" si="44"/>
        <v>25462206.698608443</v>
      </c>
      <c r="AX17">
        <f t="shared" si="44"/>
        <v>8.4931322661050128</v>
      </c>
      <c r="AZ17" t="s">
        <v>11</v>
      </c>
      <c r="BA17" s="21">
        <v>2902307.33003566</v>
      </c>
      <c r="BB17" s="21">
        <v>295852513.116225</v>
      </c>
      <c r="BC17">
        <v>291727468</v>
      </c>
      <c r="BD17">
        <v>299797600</v>
      </c>
      <c r="BE17">
        <v>32694900</v>
      </c>
      <c r="BF17">
        <f t="shared" si="130"/>
        <v>29425.41</v>
      </c>
      <c r="BG17">
        <f t="shared" si="88"/>
        <v>1.0138626497435217</v>
      </c>
      <c r="BH17">
        <v>57572679</v>
      </c>
      <c r="BI17">
        <f t="shared" si="89"/>
        <v>51815.411099999998</v>
      </c>
      <c r="BJ17">
        <f t="shared" si="90"/>
        <v>1.7853178594757348</v>
      </c>
      <c r="BK17">
        <f t="shared" si="49"/>
        <v>24877779</v>
      </c>
      <c r="BL17">
        <f t="shared" si="49"/>
        <v>22390.001099999998</v>
      </c>
      <c r="BM17">
        <f t="shared" si="49"/>
        <v>0.77145520973221315</v>
      </c>
      <c r="BN17">
        <v>227699764</v>
      </c>
      <c r="BO17">
        <f t="shared" si="50"/>
        <v>204929.78760000001</v>
      </c>
      <c r="BP17">
        <f t="shared" si="91"/>
        <v>7.0609265076514856</v>
      </c>
      <c r="BQ17">
        <f t="shared" si="51"/>
        <v>195004864</v>
      </c>
      <c r="BR17">
        <f t="shared" si="51"/>
        <v>175504.37760000001</v>
      </c>
      <c r="BS17">
        <f t="shared" si="51"/>
        <v>6.0470638579079639</v>
      </c>
      <c r="BT17" s="21">
        <v>6451965.28260417</v>
      </c>
      <c r="BU17">
        <f t="shared" si="92"/>
        <v>2.1808046227646982</v>
      </c>
      <c r="BV17">
        <v>5687570.7724473299</v>
      </c>
      <c r="BW17">
        <f t="shared" si="67"/>
        <v>1.9496178441610885</v>
      </c>
      <c r="BX17">
        <v>5904588.8911972502</v>
      </c>
      <c r="BY17">
        <f t="shared" si="68"/>
        <v>1.9695250699796298</v>
      </c>
      <c r="BZ17" s="21">
        <v>9395726.9377466403</v>
      </c>
      <c r="CA17">
        <f t="shared" si="93"/>
        <v>3.175814475524009</v>
      </c>
      <c r="CB17">
        <v>8270171.5423243102</v>
      </c>
      <c r="CC17">
        <f t="shared" si="70"/>
        <v>2.8348964185725256</v>
      </c>
      <c r="CD17">
        <v>8534140.1555627491</v>
      </c>
      <c r="CE17">
        <f t="shared" si="71"/>
        <v>2.8466339142016976</v>
      </c>
      <c r="CF17">
        <f t="shared" si="72"/>
        <v>2943761.6551424703</v>
      </c>
      <c r="CG17">
        <f t="shared" si="72"/>
        <v>0.99500985275931075</v>
      </c>
      <c r="CH17">
        <f t="shared" si="72"/>
        <v>2582600.7698769802</v>
      </c>
      <c r="CI17">
        <f t="shared" si="72"/>
        <v>0.88527857441143709</v>
      </c>
      <c r="CJ17">
        <f t="shared" si="72"/>
        <v>2629551.2643654989</v>
      </c>
      <c r="CK17">
        <f t="shared" si="72"/>
        <v>0.87710884422206781</v>
      </c>
      <c r="CL17" s="21">
        <v>34983883.052368902</v>
      </c>
      <c r="CM17">
        <f t="shared" si="94"/>
        <v>11.824771296982547</v>
      </c>
      <c r="CN17">
        <v>30131947.946641002</v>
      </c>
      <c r="CO17">
        <f t="shared" si="74"/>
        <v>10.328800422262946</v>
      </c>
      <c r="CP17">
        <v>30789857.658085901</v>
      </c>
      <c r="CQ17">
        <f t="shared" si="75"/>
        <v>10.270214857652597</v>
      </c>
      <c r="CR17">
        <f t="shared" si="76"/>
        <v>28531917.769764733</v>
      </c>
      <c r="CS17">
        <f t="shared" si="76"/>
        <v>9.6439666742178485</v>
      </c>
      <c r="CT17">
        <f t="shared" si="76"/>
        <v>24444377.174193673</v>
      </c>
      <c r="CU17">
        <f t="shared" si="76"/>
        <v>8.3791825781018581</v>
      </c>
      <c r="CV17">
        <f t="shared" si="76"/>
        <v>24885268.766888652</v>
      </c>
      <c r="CW17">
        <f t="shared" si="76"/>
        <v>8.3006897876729671</v>
      </c>
      <c r="CZ17" t="s">
        <v>11</v>
      </c>
      <c r="DA17" s="21">
        <v>2902307.33003566</v>
      </c>
      <c r="DB17" s="21">
        <v>295852513.116225</v>
      </c>
      <c r="DC17">
        <v>291727468</v>
      </c>
      <c r="DD17">
        <v>299797600</v>
      </c>
      <c r="DE17">
        <f t="shared" si="95"/>
        <v>3009880</v>
      </c>
      <c r="DF17">
        <f t="shared" si="95"/>
        <v>2708.8919999999998</v>
      </c>
      <c r="DG17">
        <f t="shared" si="95"/>
        <v>9.3335808098817585E-2</v>
      </c>
      <c r="DH17">
        <f t="shared" si="96"/>
        <v>9.2059617860889613</v>
      </c>
      <c r="DI17">
        <f t="shared" si="97"/>
        <v>3771953</v>
      </c>
      <c r="DJ17">
        <f t="shared" si="97"/>
        <v>3394.7576999999947</v>
      </c>
      <c r="DK17">
        <f t="shared" si="97"/>
        <v>0.11696754733270387</v>
      </c>
      <c r="DL17">
        <f t="shared" si="98"/>
        <v>6.5516371055097053</v>
      </c>
      <c r="DM17">
        <f t="shared" si="99"/>
        <v>762073</v>
      </c>
      <c r="DN17">
        <f t="shared" si="99"/>
        <v>685.86569999999483</v>
      </c>
      <c r="DO17">
        <f t="shared" si="99"/>
        <v>2.3631739233886284E-2</v>
      </c>
      <c r="DP17">
        <f t="shared" si="100"/>
        <v>3.0632678262798061</v>
      </c>
      <c r="DQ17">
        <f t="shared" si="101"/>
        <v>-1191777</v>
      </c>
      <c r="DR17">
        <f t="shared" si="101"/>
        <v>-1072.5993000000017</v>
      </c>
      <c r="DS17">
        <f t="shared" si="101"/>
        <v>-3.6956778798020729E-2</v>
      </c>
      <c r="DT17">
        <f t="shared" si="102"/>
        <v>-0.52339843444019662</v>
      </c>
      <c r="DU17">
        <f t="shared" si="103"/>
        <v>-4201657</v>
      </c>
      <c r="DV17">
        <f t="shared" si="103"/>
        <v>-3781.4912999999942</v>
      </c>
      <c r="DW17">
        <f t="shared" si="103"/>
        <v>-0.13029258689683854</v>
      </c>
      <c r="DX17">
        <f t="shared" si="104"/>
        <v>-2.154642152926006</v>
      </c>
      <c r="DY17">
        <f t="shared" si="53"/>
        <v>315872.07013589982</v>
      </c>
      <c r="DZ17">
        <f t="shared" si="53"/>
        <v>0.10676673549560478</v>
      </c>
      <c r="EA17">
        <f t="shared" si="77"/>
        <v>4.8957496871155781</v>
      </c>
      <c r="EB17">
        <f t="shared" si="54"/>
        <v>326202.03554540966</v>
      </c>
      <c r="EC17">
        <f t="shared" si="54"/>
        <v>0.11181738825684029</v>
      </c>
      <c r="ED17">
        <f t="shared" si="78"/>
        <v>5.7353490373368423</v>
      </c>
      <c r="EE17">
        <f t="shared" si="55"/>
        <v>312470.08805929031</v>
      </c>
      <c r="EF17">
        <f t="shared" si="55"/>
        <v>0.10422701451222105</v>
      </c>
      <c r="EG17">
        <f t="shared" si="79"/>
        <v>5.2919871953343067</v>
      </c>
      <c r="EH17">
        <f t="shared" si="105"/>
        <v>381423.0047742296</v>
      </c>
      <c r="EI17">
        <f t="shared" si="105"/>
        <v>0.12892336142650551</v>
      </c>
      <c r="EJ17">
        <f t="shared" si="106"/>
        <v>4.0595369288765895</v>
      </c>
      <c r="EK17">
        <f t="shared" si="107"/>
        <v>307871.48248120025</v>
      </c>
      <c r="EL17">
        <f t="shared" si="107"/>
        <v>0.10553393706526171</v>
      </c>
      <c r="EM17">
        <f t="shared" si="108"/>
        <v>3.722673476669808</v>
      </c>
      <c r="EN17">
        <f t="shared" si="109"/>
        <v>290509.83165028878</v>
      </c>
      <c r="EO17">
        <f t="shared" si="109"/>
        <v>9.6901987090720176E-2</v>
      </c>
      <c r="EP17">
        <f t="shared" si="110"/>
        <v>3.4040902346902278</v>
      </c>
      <c r="EQ17">
        <f t="shared" si="111"/>
        <v>65550.934638329782</v>
      </c>
      <c r="ER17">
        <f t="shared" si="111"/>
        <v>2.2156625930900731E-2</v>
      </c>
      <c r="ES17">
        <f t="shared" si="112"/>
        <v>2.22677452584586</v>
      </c>
      <c r="ET17">
        <f t="shared" si="113"/>
        <v>-18330.553064209409</v>
      </c>
      <c r="EU17">
        <f t="shared" si="113"/>
        <v>-6.2834511915785818E-3</v>
      </c>
      <c r="EV17">
        <f t="shared" si="114"/>
        <v>-0.70977106791001143</v>
      </c>
      <c r="EW17">
        <f t="shared" si="115"/>
        <v>-21960.256409001537</v>
      </c>
      <c r="EX17">
        <f t="shared" si="115"/>
        <v>-7.3250274215008737E-3</v>
      </c>
      <c r="EY17">
        <f t="shared" si="116"/>
        <v>-0.83513323001521478</v>
      </c>
      <c r="EZ17">
        <f t="shared" si="117"/>
        <v>-69310.229469999671</v>
      </c>
      <c r="FA17">
        <f t="shared" si="117"/>
        <v>-2.3427291098512271E-2</v>
      </c>
      <c r="FB17">
        <f t="shared" si="118"/>
        <v>-0.19812045840151227</v>
      </c>
      <c r="FC17">
        <f t="shared" si="119"/>
        <v>-228826.82236019894</v>
      </c>
      <c r="FD17">
        <f t="shared" si="119"/>
        <v>-7.8438559087002702E-2</v>
      </c>
      <c r="FE17">
        <f t="shared" si="120"/>
        <v>-0.75941596197303163</v>
      </c>
      <c r="FF17">
        <f t="shared" si="121"/>
        <v>-264467.8436604999</v>
      </c>
      <c r="FG17">
        <f t="shared" si="121"/>
        <v>-8.8215463919825154E-2</v>
      </c>
      <c r="FH17">
        <f t="shared" si="122"/>
        <v>-0.85894467781356654</v>
      </c>
      <c r="FI17">
        <f t="shared" si="123"/>
        <v>-385182.29960589856</v>
      </c>
      <c r="FJ17">
        <f t="shared" si="123"/>
        <v>-0.13019402659411661</v>
      </c>
      <c r="FK17">
        <f t="shared" si="124"/>
        <v>-1.3500049408318358</v>
      </c>
      <c r="FL17">
        <f t="shared" si="125"/>
        <v>-555028.85790560767</v>
      </c>
      <c r="FM17">
        <f t="shared" si="125"/>
        <v>-0.19025594734384299</v>
      </c>
      <c r="FN17">
        <f t="shared" si="126"/>
        <v>-2.2705788490760135</v>
      </c>
      <c r="FO17">
        <f t="shared" si="127"/>
        <v>-576937.93171979114</v>
      </c>
      <c r="FP17">
        <f t="shared" si="127"/>
        <v>-0.19244247843204576</v>
      </c>
      <c r="FQ17">
        <f t="shared" si="128"/>
        <v>-2.3183914030594739</v>
      </c>
    </row>
    <row r="18" spans="1:173" x14ac:dyDescent="0.3">
      <c r="A18" t="s">
        <v>12</v>
      </c>
      <c r="B18" s="21">
        <v>4436530.0565749798</v>
      </c>
      <c r="C18" s="21">
        <v>666860060.46236205</v>
      </c>
      <c r="D18">
        <v>643369250</v>
      </c>
      <c r="E18">
        <v>670926208</v>
      </c>
      <c r="F18">
        <v>205253</v>
      </c>
      <c r="G18">
        <f t="shared" si="82"/>
        <v>184.7277</v>
      </c>
      <c r="H18">
        <f t="shared" si="129"/>
        <v>4.163787862233273E-3</v>
      </c>
      <c r="I18">
        <v>6509217</v>
      </c>
      <c r="J18">
        <f t="shared" si="40"/>
        <v>5858.2952999999998</v>
      </c>
      <c r="K18">
        <f t="shared" si="83"/>
        <v>0.13204678488130495</v>
      </c>
      <c r="L18">
        <f t="shared" si="41"/>
        <v>6303964</v>
      </c>
      <c r="M18">
        <f t="shared" si="41"/>
        <v>5673.5675999999994</v>
      </c>
      <c r="N18">
        <f t="shared" si="41"/>
        <v>0.12788299701907169</v>
      </c>
      <c r="O18">
        <v>654743080</v>
      </c>
      <c r="P18">
        <f t="shared" si="42"/>
        <v>589268.772</v>
      </c>
      <c r="Q18">
        <f t="shared" si="84"/>
        <v>13.282199477645781</v>
      </c>
      <c r="R18">
        <f t="shared" si="43"/>
        <v>654537827</v>
      </c>
      <c r="S18">
        <f t="shared" si="43"/>
        <v>589084.04429999995</v>
      </c>
      <c r="T18">
        <f t="shared" si="43"/>
        <v>13.278035689783549</v>
      </c>
      <c r="U18" s="21">
        <v>104520.21474111501</v>
      </c>
      <c r="V18">
        <f t="shared" si="85"/>
        <v>1.5673485478894442E-2</v>
      </c>
      <c r="W18">
        <v>70280.776454206294</v>
      </c>
      <c r="X18">
        <f t="shared" si="57"/>
        <v>1.0923863155443983E-2</v>
      </c>
      <c r="Y18">
        <v>70093.748965722596</v>
      </c>
      <c r="Z18">
        <f t="shared" si="58"/>
        <v>1.0447311213951356E-2</v>
      </c>
      <c r="AA18" s="21">
        <v>2120942.44062082</v>
      </c>
      <c r="AB18">
        <f t="shared" si="86"/>
        <v>0.31804910300825062</v>
      </c>
      <c r="AC18">
        <v>1693828.9730957199</v>
      </c>
      <c r="AD18">
        <f t="shared" si="60"/>
        <v>0.26327477931152599</v>
      </c>
      <c r="AE18">
        <v>1706410.9408111</v>
      </c>
      <c r="AF18">
        <f t="shared" si="61"/>
        <v>0.25433660519803392</v>
      </c>
      <c r="AG18">
        <f t="shared" si="62"/>
        <v>2016422.225879705</v>
      </c>
      <c r="AH18">
        <f t="shared" si="62"/>
        <v>0.30237561752935616</v>
      </c>
      <c r="AI18">
        <f t="shared" si="62"/>
        <v>1623548.1966415136</v>
      </c>
      <c r="AJ18">
        <f t="shared" si="62"/>
        <v>0.25235091615608202</v>
      </c>
      <c r="AK18">
        <f t="shared" si="62"/>
        <v>1636317.1918453774</v>
      </c>
      <c r="AL18">
        <f t="shared" si="62"/>
        <v>0.24388929398408257</v>
      </c>
      <c r="AM18" s="21">
        <v>208352261.187112</v>
      </c>
      <c r="AN18">
        <f t="shared" si="87"/>
        <v>31.24377564951973</v>
      </c>
      <c r="AO18">
        <v>184797422.966223</v>
      </c>
      <c r="AP18">
        <f t="shared" si="64"/>
        <v>28.723384427562088</v>
      </c>
      <c r="AQ18">
        <v>184153475.00101301</v>
      </c>
      <c r="AR18">
        <f t="shared" si="65"/>
        <v>27.44764965285318</v>
      </c>
      <c r="AS18">
        <f t="shared" si="44"/>
        <v>208247740.97237089</v>
      </c>
      <c r="AT18">
        <f t="shared" si="44"/>
        <v>31.228102164040834</v>
      </c>
      <c r="AU18">
        <f t="shared" si="44"/>
        <v>184727142.18976879</v>
      </c>
      <c r="AV18">
        <f t="shared" si="44"/>
        <v>28.712460564406644</v>
      </c>
      <c r="AW18">
        <f t="shared" si="44"/>
        <v>184083381.2520473</v>
      </c>
      <c r="AX18">
        <f t="shared" si="44"/>
        <v>27.437202341639228</v>
      </c>
      <c r="AZ18" t="s">
        <v>12</v>
      </c>
      <c r="BA18" s="21">
        <v>4436530.0565749798</v>
      </c>
      <c r="BB18" s="21">
        <v>666860060.46236205</v>
      </c>
      <c r="BC18">
        <v>643369250</v>
      </c>
      <c r="BD18">
        <v>670926208</v>
      </c>
      <c r="BE18">
        <v>12747213</v>
      </c>
      <c r="BF18">
        <f t="shared" si="130"/>
        <v>11472.4917</v>
      </c>
      <c r="BG18">
        <f t="shared" si="88"/>
        <v>0.25859154685535507</v>
      </c>
      <c r="BH18">
        <v>110718098</v>
      </c>
      <c r="BI18">
        <f t="shared" si="89"/>
        <v>99646.288199999995</v>
      </c>
      <c r="BJ18">
        <f t="shared" si="90"/>
        <v>2.2460410935867157</v>
      </c>
      <c r="BK18">
        <f t="shared" si="49"/>
        <v>97970885</v>
      </c>
      <c r="BL18">
        <f t="shared" si="49"/>
        <v>88173.796499999997</v>
      </c>
      <c r="BM18">
        <f t="shared" si="49"/>
        <v>1.9874495467313607</v>
      </c>
      <c r="BN18" s="5">
        <v>654452942</v>
      </c>
      <c r="BO18">
        <f t="shared" si="50"/>
        <v>589007.64780000004</v>
      </c>
      <c r="BP18">
        <f t="shared" si="91"/>
        <v>13.276313702125947</v>
      </c>
      <c r="BQ18">
        <f t="shared" si="51"/>
        <v>641705729</v>
      </c>
      <c r="BR18">
        <f t="shared" si="51"/>
        <v>577535.15610000002</v>
      </c>
      <c r="BS18">
        <f t="shared" si="51"/>
        <v>13.017722155270592</v>
      </c>
      <c r="BT18" s="21">
        <v>6201691.0935548404</v>
      </c>
      <c r="BU18">
        <f t="shared" si="92"/>
        <v>0.92998388436322732</v>
      </c>
      <c r="BV18">
        <v>5375244.2923246399</v>
      </c>
      <c r="BW18">
        <f t="shared" si="67"/>
        <v>0.8354835566550064</v>
      </c>
      <c r="BX18">
        <v>5297015.6996965697</v>
      </c>
      <c r="BY18">
        <f t="shared" si="68"/>
        <v>0.78950794238411526</v>
      </c>
      <c r="BZ18" s="10">
        <v>46915015.078552701</v>
      </c>
      <c r="CA18">
        <f t="shared" si="93"/>
        <v>7.0352114124250518</v>
      </c>
      <c r="CB18">
        <v>39257913.852408201</v>
      </c>
      <c r="CC18">
        <f t="shared" si="70"/>
        <v>6.1019257374218929</v>
      </c>
      <c r="CD18">
        <v>39622080.841820799</v>
      </c>
      <c r="CE18">
        <f t="shared" si="71"/>
        <v>5.9055795360763126</v>
      </c>
      <c r="CF18">
        <f t="shared" si="72"/>
        <v>40713323.984997861</v>
      </c>
      <c r="CG18">
        <f t="shared" si="72"/>
        <v>6.1052275280618247</v>
      </c>
      <c r="CH18">
        <f t="shared" si="72"/>
        <v>33882669.560083561</v>
      </c>
      <c r="CI18">
        <f t="shared" si="72"/>
        <v>5.2664421807668864</v>
      </c>
      <c r="CJ18">
        <f t="shared" si="72"/>
        <v>34325065.142124228</v>
      </c>
      <c r="CK18">
        <f t="shared" si="72"/>
        <v>5.1160715936921974</v>
      </c>
      <c r="CL18" s="10">
        <v>208258060.03233701</v>
      </c>
      <c r="CM18">
        <f t="shared" si="94"/>
        <v>31.229649574146478</v>
      </c>
      <c r="CN18">
        <v>185017744.922535</v>
      </c>
      <c r="CO18">
        <f t="shared" si="74"/>
        <v>28.757629451910393</v>
      </c>
      <c r="CP18">
        <v>184567981.71710801</v>
      </c>
      <c r="CQ18">
        <f t="shared" si="75"/>
        <v>27.509430920472855</v>
      </c>
      <c r="CR18">
        <f t="shared" si="76"/>
        <v>202056368.93878216</v>
      </c>
      <c r="CS18">
        <f t="shared" si="76"/>
        <v>30.29966568978325</v>
      </c>
      <c r="CT18">
        <f t="shared" si="76"/>
        <v>179642500.63021037</v>
      </c>
      <c r="CU18">
        <f t="shared" si="76"/>
        <v>27.922145895255387</v>
      </c>
      <c r="CV18">
        <f t="shared" si="76"/>
        <v>179270966.01741144</v>
      </c>
      <c r="CW18">
        <f t="shared" si="76"/>
        <v>26.719922978088739</v>
      </c>
      <c r="CZ18" t="s">
        <v>12</v>
      </c>
      <c r="DA18" s="21">
        <v>4436530.0565749798</v>
      </c>
      <c r="DB18" s="21">
        <v>666860060.46236205</v>
      </c>
      <c r="DC18">
        <v>643369250</v>
      </c>
      <c r="DD18">
        <v>670926208</v>
      </c>
      <c r="DE18">
        <f t="shared" si="95"/>
        <v>12541960</v>
      </c>
      <c r="DF18">
        <f t="shared" si="95"/>
        <v>11287.764000000001</v>
      </c>
      <c r="DG18">
        <f t="shared" si="95"/>
        <v>0.25442775899312181</v>
      </c>
      <c r="DH18">
        <f t="shared" si="96"/>
        <v>98.389820582742288</v>
      </c>
      <c r="DI18">
        <f t="shared" si="97"/>
        <v>104208881</v>
      </c>
      <c r="DJ18">
        <f t="shared" si="97"/>
        <v>93787.992899999997</v>
      </c>
      <c r="DK18">
        <f t="shared" si="97"/>
        <v>2.1139943087054105</v>
      </c>
      <c r="DL18">
        <f t="shared" si="98"/>
        <v>94.120909663748009</v>
      </c>
      <c r="DM18">
        <f t="shared" si="99"/>
        <v>91666921</v>
      </c>
      <c r="DN18">
        <f t="shared" si="99"/>
        <v>82500.228900000002</v>
      </c>
      <c r="DO18">
        <f t="shared" si="99"/>
        <v>1.8595665497122891</v>
      </c>
      <c r="DP18">
        <f t="shared" si="100"/>
        <v>93.565472027735595</v>
      </c>
      <c r="DQ18">
        <f t="shared" si="101"/>
        <v>-290138</v>
      </c>
      <c r="DR18">
        <f t="shared" si="101"/>
        <v>-261.124199999962</v>
      </c>
      <c r="DS18">
        <f t="shared" si="101"/>
        <v>-5.8857755198342687E-3</v>
      </c>
      <c r="DT18">
        <f t="shared" si="102"/>
        <v>-4.4332904840082038E-2</v>
      </c>
      <c r="DU18">
        <f t="shared" si="103"/>
        <v>-12832098</v>
      </c>
      <c r="DV18">
        <f t="shared" si="103"/>
        <v>-11548.888199999928</v>
      </c>
      <c r="DW18">
        <f t="shared" si="103"/>
        <v>-0.26031353451295658</v>
      </c>
      <c r="DX18">
        <f t="shared" si="104"/>
        <v>-1.9996857469227924</v>
      </c>
      <c r="DY18">
        <f t="shared" si="53"/>
        <v>6097170.878813725</v>
      </c>
      <c r="DZ18">
        <f t="shared" si="53"/>
        <v>0.91431039888433285</v>
      </c>
      <c r="EA18">
        <f t="shared" si="77"/>
        <v>98.314649775933887</v>
      </c>
      <c r="EB18">
        <f t="shared" si="54"/>
        <v>5304963.5158704333</v>
      </c>
      <c r="EC18">
        <f t="shared" si="54"/>
        <v>0.82455969349956237</v>
      </c>
      <c r="ED18">
        <f t="shared" si="78"/>
        <v>98.692510095688831</v>
      </c>
      <c r="EE18">
        <f t="shared" si="55"/>
        <v>5226921.9507308472</v>
      </c>
      <c r="EF18">
        <f t="shared" si="55"/>
        <v>0.77906063117016389</v>
      </c>
      <c r="EG18">
        <f t="shared" si="79"/>
        <v>98.67673133440519</v>
      </c>
      <c r="EH18">
        <f t="shared" si="105"/>
        <v>44794072.637931883</v>
      </c>
      <c r="EI18">
        <f t="shared" si="105"/>
        <v>6.7171623094168016</v>
      </c>
      <c r="EJ18">
        <f t="shared" si="106"/>
        <v>95.479182012262825</v>
      </c>
      <c r="EK18">
        <f t="shared" si="107"/>
        <v>37564084.879312478</v>
      </c>
      <c r="EL18">
        <f t="shared" si="107"/>
        <v>5.8386509581103674</v>
      </c>
      <c r="EM18">
        <f t="shared" si="108"/>
        <v>95.685382113110393</v>
      </c>
      <c r="EN18">
        <f t="shared" si="109"/>
        <v>37915669.901009701</v>
      </c>
      <c r="EO18">
        <f t="shared" si="109"/>
        <v>5.6512429308782783</v>
      </c>
      <c r="EP18">
        <f t="shared" si="110"/>
        <v>95.693282875214365</v>
      </c>
      <c r="EQ18">
        <f t="shared" si="111"/>
        <v>38696901.759118155</v>
      </c>
      <c r="ER18">
        <f t="shared" si="111"/>
        <v>5.8028519105324685</v>
      </c>
      <c r="ES18">
        <f t="shared" si="112"/>
        <v>95.047267016019816</v>
      </c>
      <c r="ET18">
        <f t="shared" si="113"/>
        <v>32259121.363442048</v>
      </c>
      <c r="EU18">
        <f t="shared" si="113"/>
        <v>5.014091264610804</v>
      </c>
      <c r="EV18">
        <f t="shared" si="114"/>
        <v>95.208322668429332</v>
      </c>
      <c r="EW18">
        <f t="shared" si="115"/>
        <v>32688747.950278852</v>
      </c>
      <c r="EX18">
        <f t="shared" si="115"/>
        <v>4.8721822997081148</v>
      </c>
      <c r="EY18">
        <f t="shared" si="116"/>
        <v>95.232879573366731</v>
      </c>
      <c r="EZ18">
        <f t="shared" si="117"/>
        <v>-94201.154774993658</v>
      </c>
      <c r="FA18">
        <f t="shared" si="117"/>
        <v>-1.4126075373251723E-2</v>
      </c>
      <c r="FB18">
        <f t="shared" si="118"/>
        <v>-4.5232897473643188E-2</v>
      </c>
      <c r="FC18">
        <f t="shared" si="119"/>
        <v>220321.95631200075</v>
      </c>
      <c r="FD18">
        <f t="shared" si="119"/>
        <v>3.4245024348305009E-2</v>
      </c>
      <c r="FE18">
        <f t="shared" si="120"/>
        <v>0.11908152723634904</v>
      </c>
      <c r="FF18">
        <f t="shared" si="121"/>
        <v>414506.71609500051</v>
      </c>
      <c r="FG18">
        <f t="shared" si="121"/>
        <v>6.1781267619675617E-2</v>
      </c>
      <c r="FH18">
        <f t="shared" si="122"/>
        <v>0.22458213620732242</v>
      </c>
      <c r="FI18">
        <f t="shared" si="123"/>
        <v>-6191372.0335887372</v>
      </c>
      <c r="FJ18">
        <f t="shared" si="123"/>
        <v>-0.92843647425758391</v>
      </c>
      <c r="FK18">
        <f t="shared" si="124"/>
        <v>-3.0641805878757387</v>
      </c>
      <c r="FL18">
        <f t="shared" si="125"/>
        <v>-5084641.5595584214</v>
      </c>
      <c r="FM18">
        <f t="shared" si="125"/>
        <v>-0.79031466915125748</v>
      </c>
      <c r="FN18">
        <f t="shared" si="126"/>
        <v>-2.8304223898692187</v>
      </c>
      <c r="FO18">
        <f t="shared" si="127"/>
        <v>-4812415.2346358597</v>
      </c>
      <c r="FP18">
        <f t="shared" si="127"/>
        <v>-0.71727936355048882</v>
      </c>
      <c r="FQ18">
        <f t="shared" si="128"/>
        <v>-2.6844364938427505</v>
      </c>
    </row>
    <row r="19" spans="1:173" x14ac:dyDescent="0.3">
      <c r="A19" t="s">
        <v>13</v>
      </c>
      <c r="B19" s="21">
        <v>4113540.4337658901</v>
      </c>
      <c r="C19" s="21">
        <v>76074103.231335506</v>
      </c>
      <c r="D19">
        <v>73528888</v>
      </c>
      <c r="E19">
        <v>75288568</v>
      </c>
      <c r="F19">
        <v>951279</v>
      </c>
      <c r="G19">
        <f t="shared" si="82"/>
        <v>856.15110000000004</v>
      </c>
      <c r="H19">
        <f t="shared" si="129"/>
        <v>2.0812998286641501E-2</v>
      </c>
      <c r="I19">
        <v>2670188</v>
      </c>
      <c r="J19">
        <f t="shared" si="40"/>
        <v>2403.1691999999998</v>
      </c>
      <c r="K19">
        <f t="shared" si="83"/>
        <v>5.8420945137032027E-2</v>
      </c>
      <c r="L19">
        <f t="shared" si="41"/>
        <v>1718909</v>
      </c>
      <c r="M19">
        <f t="shared" si="41"/>
        <v>1547.0180999999998</v>
      </c>
      <c r="N19">
        <f t="shared" si="41"/>
        <v>3.7607946850390525E-2</v>
      </c>
      <c r="O19">
        <v>85554896</v>
      </c>
      <c r="P19">
        <f t="shared" si="42"/>
        <v>76999.406400000007</v>
      </c>
      <c r="Q19">
        <f t="shared" si="84"/>
        <v>1.8718524259042739</v>
      </c>
      <c r="R19">
        <f t="shared" si="43"/>
        <v>84603617</v>
      </c>
      <c r="S19">
        <f t="shared" si="43"/>
        <v>76143.255300000004</v>
      </c>
      <c r="T19">
        <f t="shared" si="43"/>
        <v>1.8510394276176325</v>
      </c>
      <c r="U19">
        <v>4647.35673491121</v>
      </c>
      <c r="V19">
        <f t="shared" si="85"/>
        <v>6.1089865506254544E-3</v>
      </c>
      <c r="W19">
        <v>3387.2563437911999</v>
      </c>
      <c r="X19">
        <f t="shared" si="57"/>
        <v>4.6067014420117436E-3</v>
      </c>
      <c r="Y19">
        <v>3462.7427087225301</v>
      </c>
      <c r="Z19">
        <f t="shared" si="58"/>
        <v>4.5992941567470514E-3</v>
      </c>
      <c r="AA19" s="22">
        <v>43205.800758396901</v>
      </c>
      <c r="AB19">
        <f t="shared" si="86"/>
        <v>5.6794360923337318E-2</v>
      </c>
      <c r="AC19">
        <v>25248.404575500699</v>
      </c>
      <c r="AD19">
        <f t="shared" si="60"/>
        <v>3.4338074819655506E-2</v>
      </c>
      <c r="AE19">
        <v>26969.001643211799</v>
      </c>
      <c r="AF19">
        <f t="shared" si="61"/>
        <v>3.582084552758634E-2</v>
      </c>
      <c r="AG19">
        <f t="shared" si="62"/>
        <v>38558.444023485688</v>
      </c>
      <c r="AH19">
        <f t="shared" si="62"/>
        <v>5.0685374372711867E-2</v>
      </c>
      <c r="AI19">
        <f t="shared" si="62"/>
        <v>21861.1482317095</v>
      </c>
      <c r="AJ19">
        <f t="shared" si="62"/>
        <v>2.9731373377643762E-2</v>
      </c>
      <c r="AK19">
        <f t="shared" si="62"/>
        <v>23506.258934489269</v>
      </c>
      <c r="AL19">
        <f t="shared" si="62"/>
        <v>3.122155137083929E-2</v>
      </c>
      <c r="AM19" s="21">
        <v>5865641.7760664504</v>
      </c>
      <c r="AN19">
        <f t="shared" si="87"/>
        <v>7.7104317066078103</v>
      </c>
      <c r="AO19">
        <v>4800949.45045208</v>
      </c>
      <c r="AP19">
        <f t="shared" si="64"/>
        <v>6.5293377623935775</v>
      </c>
      <c r="AQ19">
        <v>4849625.4127607299</v>
      </c>
      <c r="AR19">
        <f t="shared" si="65"/>
        <v>6.4413835215470296</v>
      </c>
      <c r="AS19">
        <f t="shared" si="44"/>
        <v>5860994.4193315394</v>
      </c>
      <c r="AT19">
        <f t="shared" si="44"/>
        <v>7.7043227200571849</v>
      </c>
      <c r="AU19">
        <f t="shared" si="44"/>
        <v>4797562.1941082887</v>
      </c>
      <c r="AV19">
        <f t="shared" si="44"/>
        <v>6.5247310609515656</v>
      </c>
      <c r="AW19">
        <f t="shared" si="44"/>
        <v>4846162.6700520078</v>
      </c>
      <c r="AX19">
        <f t="shared" si="44"/>
        <v>6.4367842273902829</v>
      </c>
      <c r="AZ19" t="s">
        <v>13</v>
      </c>
      <c r="BA19" s="21">
        <v>4113540.4337658901</v>
      </c>
      <c r="BB19" s="21">
        <v>76074103.231335506</v>
      </c>
      <c r="BC19">
        <v>73528888</v>
      </c>
      <c r="BD19">
        <v>75288568</v>
      </c>
      <c r="BE19">
        <v>1420104</v>
      </c>
      <c r="BF19">
        <f t="shared" si="130"/>
        <v>1278.0935999999999</v>
      </c>
      <c r="BG19">
        <f t="shared" si="88"/>
        <v>3.1070403234858265E-2</v>
      </c>
      <c r="BH19">
        <v>7335111</v>
      </c>
      <c r="BI19">
        <f t="shared" si="89"/>
        <v>6601.5999000000002</v>
      </c>
      <c r="BJ19">
        <f t="shared" si="90"/>
        <v>0.16048462404334082</v>
      </c>
      <c r="BK19">
        <f t="shared" si="49"/>
        <v>5915007</v>
      </c>
      <c r="BL19">
        <f t="shared" si="49"/>
        <v>5323.5063</v>
      </c>
      <c r="BM19">
        <f t="shared" si="49"/>
        <v>0.12941422080848256</v>
      </c>
      <c r="BN19" s="5">
        <v>85721656</v>
      </c>
      <c r="BO19">
        <f t="shared" si="50"/>
        <v>77149.490399999995</v>
      </c>
      <c r="BP19">
        <f t="shared" si="91"/>
        <v>1.8755009618167455</v>
      </c>
      <c r="BQ19">
        <f t="shared" si="51"/>
        <v>84301552</v>
      </c>
      <c r="BR19">
        <f t="shared" si="51"/>
        <v>75871.396800000002</v>
      </c>
      <c r="BS19">
        <f t="shared" si="51"/>
        <v>1.8444305585818872</v>
      </c>
      <c r="BT19" s="21">
        <v>18741.359701720099</v>
      </c>
      <c r="BU19">
        <f t="shared" si="92"/>
        <v>2.4635662999179977E-2</v>
      </c>
      <c r="BV19">
        <v>13634.0917063583</v>
      </c>
      <c r="BW19">
        <f t="shared" si="67"/>
        <v>1.8542496802560513E-2</v>
      </c>
      <c r="BX19">
        <v>14591.442966426401</v>
      </c>
      <c r="BY19">
        <f t="shared" si="68"/>
        <v>1.9380688667669174E-2</v>
      </c>
      <c r="BZ19" s="27">
        <v>128417.431227389</v>
      </c>
      <c r="CA19">
        <f t="shared" si="93"/>
        <v>0.16880571150064227</v>
      </c>
      <c r="CB19">
        <v>87419.713030306099</v>
      </c>
      <c r="CC19">
        <f t="shared" si="70"/>
        <v>0.11889165661026467</v>
      </c>
      <c r="CD19">
        <v>96841.513680788907</v>
      </c>
      <c r="CE19">
        <f t="shared" si="71"/>
        <v>0.12862711597966495</v>
      </c>
      <c r="CF19">
        <f t="shared" si="72"/>
        <v>109676.0715256689</v>
      </c>
      <c r="CG19">
        <f t="shared" si="72"/>
        <v>0.14417004850146231</v>
      </c>
      <c r="CH19">
        <f t="shared" si="72"/>
        <v>73785.621323947795</v>
      </c>
      <c r="CI19">
        <f t="shared" si="72"/>
        <v>0.10034915980770416</v>
      </c>
      <c r="CJ19">
        <f t="shared" si="72"/>
        <v>82250.070714362504</v>
      </c>
      <c r="CK19">
        <f t="shared" si="72"/>
        <v>0.10924642731199577</v>
      </c>
      <c r="CL19" s="21">
        <v>5870854.4246039204</v>
      </c>
      <c r="CM19">
        <f t="shared" si="94"/>
        <v>7.717283773626753</v>
      </c>
      <c r="CN19">
        <v>4920467.8090272499</v>
      </c>
      <c r="CO19">
        <f t="shared" si="74"/>
        <v>6.6918838879043712</v>
      </c>
      <c r="CP19">
        <v>4977043.4327106001</v>
      </c>
      <c r="CQ19">
        <f t="shared" si="75"/>
        <v>6.6106230533041881</v>
      </c>
      <c r="CR19">
        <f t="shared" si="76"/>
        <v>5852113.0649022004</v>
      </c>
      <c r="CS19">
        <f t="shared" si="76"/>
        <v>7.692648110627573</v>
      </c>
      <c r="CT19">
        <f t="shared" si="76"/>
        <v>4906833.717320892</v>
      </c>
      <c r="CU19">
        <f t="shared" si="76"/>
        <v>6.6733413911018102</v>
      </c>
      <c r="CV19">
        <f t="shared" si="76"/>
        <v>4962451.9897441734</v>
      </c>
      <c r="CW19">
        <f t="shared" si="76"/>
        <v>6.5912423646365186</v>
      </c>
      <c r="CZ19" t="s">
        <v>13</v>
      </c>
      <c r="DA19" s="21">
        <v>4113540.4337658901</v>
      </c>
      <c r="DB19" s="21">
        <v>76074103.231335506</v>
      </c>
      <c r="DC19">
        <v>73528888</v>
      </c>
      <c r="DD19">
        <v>75288568</v>
      </c>
      <c r="DE19">
        <f t="shared" si="95"/>
        <v>468825</v>
      </c>
      <c r="DF19">
        <f t="shared" si="95"/>
        <v>421.94249999999988</v>
      </c>
      <c r="DG19">
        <f t="shared" si="95"/>
        <v>1.0257404948216763E-2</v>
      </c>
      <c r="DH19">
        <f t="shared" si="96"/>
        <v>33.01342718561456</v>
      </c>
      <c r="DI19">
        <f t="shared" si="97"/>
        <v>4664923</v>
      </c>
      <c r="DJ19">
        <f t="shared" si="97"/>
        <v>4198.4307000000008</v>
      </c>
      <c r="DK19">
        <f t="shared" si="97"/>
        <v>0.1020636789063088</v>
      </c>
      <c r="DL19">
        <f t="shared" si="98"/>
        <v>63.597169831513114</v>
      </c>
      <c r="DM19">
        <f t="shared" si="99"/>
        <v>4196098</v>
      </c>
      <c r="DN19">
        <f t="shared" si="99"/>
        <v>3776.4882000000002</v>
      </c>
      <c r="DO19">
        <f t="shared" si="99"/>
        <v>9.180627395809203E-2</v>
      </c>
      <c r="DP19">
        <f t="shared" si="100"/>
        <v>70.939865328984396</v>
      </c>
      <c r="DQ19">
        <f t="shared" si="101"/>
        <v>166760</v>
      </c>
      <c r="DR19">
        <f t="shared" si="101"/>
        <v>150.08399999998801</v>
      </c>
      <c r="DS19">
        <f t="shared" si="101"/>
        <v>3.6485359124716066E-3</v>
      </c>
      <c r="DT19">
        <f t="shared" si="102"/>
        <v>0.19453660577904325</v>
      </c>
      <c r="DU19">
        <f t="shared" si="103"/>
        <v>-302065</v>
      </c>
      <c r="DV19">
        <f t="shared" si="103"/>
        <v>-271.8585000000021</v>
      </c>
      <c r="DW19">
        <f t="shared" si="103"/>
        <v>-6.6088690357453128E-3</v>
      </c>
      <c r="DX19">
        <f t="shared" si="104"/>
        <v>-0.35831487420305058</v>
      </c>
      <c r="DY19">
        <f t="shared" si="53"/>
        <v>14094.00296680889</v>
      </c>
      <c r="DZ19">
        <f t="shared" si="53"/>
        <v>1.8526676448554522E-2</v>
      </c>
      <c r="EA19">
        <f t="shared" si="77"/>
        <v>75.202670409849333</v>
      </c>
      <c r="EB19">
        <f t="shared" si="54"/>
        <v>10246.835362567101</v>
      </c>
      <c r="EC19">
        <f t="shared" si="54"/>
        <v>1.3935795360548769E-2</v>
      </c>
      <c r="ED19">
        <f t="shared" si="78"/>
        <v>75.155980928223158</v>
      </c>
      <c r="EE19">
        <f t="shared" si="55"/>
        <v>11128.700257703871</v>
      </c>
      <c r="EF19">
        <f t="shared" si="55"/>
        <v>1.4781394510922122E-2</v>
      </c>
      <c r="EG19">
        <f t="shared" si="79"/>
        <v>76.268675300379883</v>
      </c>
      <c r="EH19">
        <f t="shared" si="105"/>
        <v>85211.630468992094</v>
      </c>
      <c r="EI19">
        <f t="shared" si="105"/>
        <v>0.11201135057730496</v>
      </c>
      <c r="EJ19">
        <f t="shared" si="106"/>
        <v>66.355189988271675</v>
      </c>
      <c r="EK19">
        <f t="shared" si="107"/>
        <v>62171.308454805403</v>
      </c>
      <c r="EL19">
        <f t="shared" si="107"/>
        <v>8.4553581790609164E-2</v>
      </c>
      <c r="EM19">
        <f t="shared" si="108"/>
        <v>71.118179526913167</v>
      </c>
      <c r="EN19">
        <f t="shared" si="109"/>
        <v>69872.512037577108</v>
      </c>
      <c r="EO19">
        <f t="shared" si="109"/>
        <v>9.2806270452078607E-2</v>
      </c>
      <c r="EP19">
        <f t="shared" si="110"/>
        <v>72.151404270582134</v>
      </c>
      <c r="EQ19">
        <f t="shared" si="111"/>
        <v>71117.627502183212</v>
      </c>
      <c r="ER19">
        <f t="shared" si="111"/>
        <v>9.3484674128750445E-2</v>
      </c>
      <c r="ES19">
        <f t="shared" si="112"/>
        <v>64.843339584367428</v>
      </c>
      <c r="ET19">
        <f t="shared" si="113"/>
        <v>51924.473092238295</v>
      </c>
      <c r="EU19">
        <f t="shared" si="113"/>
        <v>7.0617786430060392E-2</v>
      </c>
      <c r="EV19">
        <f t="shared" si="114"/>
        <v>70.372075426822661</v>
      </c>
      <c r="EW19">
        <f t="shared" si="115"/>
        <v>58743.811779873235</v>
      </c>
      <c r="EX19">
        <f t="shared" si="115"/>
        <v>7.802487594115648E-2</v>
      </c>
      <c r="EY19">
        <f t="shared" si="116"/>
        <v>71.420986352556895</v>
      </c>
      <c r="EZ19">
        <f t="shared" si="117"/>
        <v>5212.6485374700278</v>
      </c>
      <c r="FA19">
        <f t="shared" si="117"/>
        <v>6.852067018942698E-3</v>
      </c>
      <c r="FB19">
        <f t="shared" si="118"/>
        <v>8.8788584428618922E-2</v>
      </c>
      <c r="FC19">
        <f t="shared" si="119"/>
        <v>119518.35857516993</v>
      </c>
      <c r="FD19">
        <f t="shared" si="119"/>
        <v>0.16254612551079362</v>
      </c>
      <c r="FE19">
        <f t="shared" si="120"/>
        <v>2.4290039730754582</v>
      </c>
      <c r="FF19">
        <f t="shared" si="121"/>
        <v>127418.01994987018</v>
      </c>
      <c r="FG19">
        <f t="shared" si="121"/>
        <v>0.16923953175715845</v>
      </c>
      <c r="FH19">
        <f t="shared" si="122"/>
        <v>2.5601146880182108</v>
      </c>
      <c r="FI19">
        <f t="shared" si="123"/>
        <v>-8881.3544293390587</v>
      </c>
      <c r="FJ19">
        <f t="shared" si="123"/>
        <v>-1.1674609429611849E-2</v>
      </c>
      <c r="FK19">
        <f t="shared" si="124"/>
        <v>-0.15176320639810759</v>
      </c>
      <c r="FL19">
        <f t="shared" si="125"/>
        <v>109271.52321260329</v>
      </c>
      <c r="FM19">
        <f t="shared" si="125"/>
        <v>0.14861033015024461</v>
      </c>
      <c r="FN19">
        <f t="shared" si="126"/>
        <v>2.226925335311043</v>
      </c>
      <c r="FO19">
        <f t="shared" si="127"/>
        <v>116289.31969216559</v>
      </c>
      <c r="FP19">
        <f t="shared" si="127"/>
        <v>0.15445813724623569</v>
      </c>
      <c r="FQ19">
        <f t="shared" si="128"/>
        <v>2.3433842772181759</v>
      </c>
    </row>
    <row r="20" spans="1:173" x14ac:dyDescent="0.3">
      <c r="A20" t="s">
        <v>14</v>
      </c>
      <c r="B20" s="21">
        <v>9465794.5463006794</v>
      </c>
      <c r="C20" s="21">
        <v>337827505.42260998</v>
      </c>
      <c r="D20">
        <v>322870507</v>
      </c>
      <c r="E20">
        <v>333045404</v>
      </c>
      <c r="F20">
        <v>18102212</v>
      </c>
      <c r="G20">
        <f t="shared" si="82"/>
        <v>16291.9908</v>
      </c>
      <c r="H20">
        <f t="shared" si="129"/>
        <v>0.17211435046799173</v>
      </c>
      <c r="I20">
        <v>74385966</v>
      </c>
      <c r="J20">
        <f t="shared" si="40"/>
        <v>66947.369399999996</v>
      </c>
      <c r="K20">
        <f t="shared" si="83"/>
        <v>0.70725567803670164</v>
      </c>
      <c r="L20">
        <f t="shared" si="41"/>
        <v>56283754</v>
      </c>
      <c r="M20">
        <f t="shared" si="41"/>
        <v>50655.378599999996</v>
      </c>
      <c r="N20">
        <f t="shared" si="41"/>
        <v>0.53514132756870991</v>
      </c>
      <c r="O20">
        <v>428497981</v>
      </c>
      <c r="P20">
        <f t="shared" si="42"/>
        <v>385648.18290000001</v>
      </c>
      <c r="Q20">
        <f t="shared" si="84"/>
        <v>4.074123741157206</v>
      </c>
      <c r="R20">
        <f t="shared" si="43"/>
        <v>410395769</v>
      </c>
      <c r="S20">
        <f t="shared" si="43"/>
        <v>369356.19209999999</v>
      </c>
      <c r="T20">
        <f t="shared" si="43"/>
        <v>3.9020093906892144</v>
      </c>
      <c r="U20" s="21">
        <v>662731.96371328202</v>
      </c>
      <c r="V20">
        <f t="shared" si="85"/>
        <v>0.19617466105497486</v>
      </c>
      <c r="W20">
        <v>703528.35208901297</v>
      </c>
      <c r="X20">
        <f t="shared" si="57"/>
        <v>0.21789799217833572</v>
      </c>
      <c r="Y20">
        <v>705963.49756696995</v>
      </c>
      <c r="Z20">
        <f t="shared" si="58"/>
        <v>0.21197214826809918</v>
      </c>
      <c r="AA20" s="21">
        <v>1842185.28555921</v>
      </c>
      <c r="AB20">
        <f t="shared" si="86"/>
        <v>0.54530352206067501</v>
      </c>
      <c r="AC20">
        <v>1914650.74680811</v>
      </c>
      <c r="AD20">
        <f t="shared" si="60"/>
        <v>0.59300887052161444</v>
      </c>
      <c r="AE20">
        <v>1959241.2465999201</v>
      </c>
      <c r="AF20">
        <f t="shared" si="61"/>
        <v>0.5882805236369274</v>
      </c>
      <c r="AG20">
        <f t="shared" si="62"/>
        <v>1179453.321845928</v>
      </c>
      <c r="AH20">
        <f t="shared" si="62"/>
        <v>0.34912886100570018</v>
      </c>
      <c r="AI20">
        <f t="shared" si="62"/>
        <v>1211122.3947190971</v>
      </c>
      <c r="AJ20">
        <f t="shared" si="62"/>
        <v>0.37511087834327872</v>
      </c>
      <c r="AK20">
        <f t="shared" si="62"/>
        <v>1253277.74903295</v>
      </c>
      <c r="AL20">
        <f t="shared" si="62"/>
        <v>0.37630837536882822</v>
      </c>
      <c r="AM20" s="21">
        <v>33136927.298885498</v>
      </c>
      <c r="AN20">
        <f t="shared" si="87"/>
        <v>9.8088304732417804</v>
      </c>
      <c r="AO20">
        <v>29197179.167467002</v>
      </c>
      <c r="AP20">
        <f t="shared" si="64"/>
        <v>9.0429997582489019</v>
      </c>
      <c r="AQ20">
        <v>30154095.575234201</v>
      </c>
      <c r="AR20">
        <f t="shared" si="65"/>
        <v>9.0540494518381642</v>
      </c>
      <c r="AS20">
        <f t="shared" si="44"/>
        <v>32474195.335172217</v>
      </c>
      <c r="AT20">
        <f t="shared" si="44"/>
        <v>9.6126558121868051</v>
      </c>
      <c r="AU20">
        <f t="shared" si="44"/>
        <v>28493650.815377988</v>
      </c>
      <c r="AV20">
        <f t="shared" si="44"/>
        <v>8.8251017660705671</v>
      </c>
      <c r="AW20">
        <f t="shared" si="44"/>
        <v>29448132.077667233</v>
      </c>
      <c r="AX20">
        <f t="shared" si="44"/>
        <v>8.8420773035700648</v>
      </c>
      <c r="AZ20" t="s">
        <v>14</v>
      </c>
      <c r="BA20" s="21">
        <v>9465794.5463006794</v>
      </c>
      <c r="BB20" s="21">
        <v>337827505.42260998</v>
      </c>
      <c r="BC20">
        <v>322870507</v>
      </c>
      <c r="BD20">
        <v>333045404</v>
      </c>
      <c r="BE20">
        <v>30134052</v>
      </c>
      <c r="BF20">
        <f t="shared" si="130"/>
        <v>27120.646799999999</v>
      </c>
      <c r="BG20">
        <f t="shared" si="88"/>
        <v>0.28651210067303856</v>
      </c>
      <c r="BH20">
        <v>89388434</v>
      </c>
      <c r="BI20">
        <f t="shared" si="89"/>
        <v>80449.590599999996</v>
      </c>
      <c r="BJ20">
        <f t="shared" si="90"/>
        <v>0.84989791619173094</v>
      </c>
      <c r="BK20">
        <f t="shared" si="49"/>
        <v>59254382</v>
      </c>
      <c r="BL20">
        <f t="shared" si="49"/>
        <v>53328.943799999994</v>
      </c>
      <c r="BM20">
        <f t="shared" si="49"/>
        <v>0.56338581551869238</v>
      </c>
      <c r="BN20" s="5">
        <v>427471487</v>
      </c>
      <c r="BO20">
        <f t="shared" si="50"/>
        <v>384724.3383</v>
      </c>
      <c r="BP20">
        <f t="shared" si="91"/>
        <v>4.0643639201989004</v>
      </c>
      <c r="BQ20">
        <f t="shared" si="51"/>
        <v>397337435</v>
      </c>
      <c r="BR20">
        <f t="shared" si="51"/>
        <v>357603.69150000002</v>
      </c>
      <c r="BS20">
        <f t="shared" si="51"/>
        <v>3.7778518195258619</v>
      </c>
      <c r="BT20" s="21">
        <v>792850.49108828197</v>
      </c>
      <c r="BU20">
        <f t="shared" si="92"/>
        <v>0.23469092313737291</v>
      </c>
      <c r="BV20">
        <v>864646.75534129201</v>
      </c>
      <c r="BW20">
        <f t="shared" si="67"/>
        <v>0.26779985678323109</v>
      </c>
      <c r="BX20">
        <v>867605.61624109</v>
      </c>
      <c r="BY20">
        <f t="shared" si="68"/>
        <v>0.26050670744013332</v>
      </c>
      <c r="BZ20" s="10">
        <v>2235035.9207653501</v>
      </c>
      <c r="CA20">
        <f t="shared" si="93"/>
        <v>0.66159086660791611</v>
      </c>
      <c r="CB20">
        <v>2298283.88961579</v>
      </c>
      <c r="CC20">
        <f t="shared" si="70"/>
        <v>0.71182837694611423</v>
      </c>
      <c r="CD20">
        <v>2349460.3419577</v>
      </c>
      <c r="CE20">
        <f t="shared" si="71"/>
        <v>0.70544745963757538</v>
      </c>
      <c r="CF20">
        <f t="shared" si="72"/>
        <v>1442185.4296770683</v>
      </c>
      <c r="CG20">
        <f t="shared" si="72"/>
        <v>0.42689994347054316</v>
      </c>
      <c r="CH20">
        <f t="shared" si="72"/>
        <v>1433637.1342744981</v>
      </c>
      <c r="CI20">
        <f t="shared" si="72"/>
        <v>0.44402852016288313</v>
      </c>
      <c r="CJ20">
        <f t="shared" si="72"/>
        <v>1481854.72571661</v>
      </c>
      <c r="CK20">
        <f t="shared" si="72"/>
        <v>0.44494075219744206</v>
      </c>
      <c r="CL20" s="21">
        <v>32993958.853655498</v>
      </c>
      <c r="CM20">
        <f t="shared" si="94"/>
        <v>9.7665105191423791</v>
      </c>
      <c r="CN20">
        <v>29050584.615894999</v>
      </c>
      <c r="CO20">
        <f t="shared" si="74"/>
        <v>8.9975962455731509</v>
      </c>
      <c r="CP20">
        <v>30015571.358034998</v>
      </c>
      <c r="CQ20">
        <f t="shared" si="75"/>
        <v>9.0124562589775294</v>
      </c>
      <c r="CR20">
        <f t="shared" si="76"/>
        <v>32201108.362567216</v>
      </c>
      <c r="CS20">
        <f t="shared" si="76"/>
        <v>9.5318195960050058</v>
      </c>
      <c r="CT20">
        <f t="shared" si="76"/>
        <v>28185937.860553708</v>
      </c>
      <c r="CU20">
        <f t="shared" si="76"/>
        <v>8.7297963887899197</v>
      </c>
      <c r="CV20">
        <f t="shared" si="76"/>
        <v>29147965.741793908</v>
      </c>
      <c r="CW20">
        <f t="shared" si="76"/>
        <v>8.7519495515373968</v>
      </c>
      <c r="CZ20" t="s">
        <v>14</v>
      </c>
      <c r="DA20" s="21">
        <v>9465794.5463006794</v>
      </c>
      <c r="DB20" s="21">
        <v>337827505.42260998</v>
      </c>
      <c r="DC20">
        <v>322870507</v>
      </c>
      <c r="DD20">
        <v>333045404</v>
      </c>
      <c r="DE20">
        <f t="shared" si="95"/>
        <v>12031840</v>
      </c>
      <c r="DF20">
        <f t="shared" si="95"/>
        <v>10828.655999999999</v>
      </c>
      <c r="DG20">
        <f t="shared" si="95"/>
        <v>0.11439775020504683</v>
      </c>
      <c r="DH20">
        <f t="shared" si="96"/>
        <v>39.927720307909468</v>
      </c>
      <c r="DI20">
        <f t="shared" si="97"/>
        <v>15002468</v>
      </c>
      <c r="DJ20">
        <f t="shared" si="97"/>
        <v>13502.2212</v>
      </c>
      <c r="DK20">
        <f t="shared" si="97"/>
        <v>0.1426422381550293</v>
      </c>
      <c r="DL20">
        <f t="shared" si="98"/>
        <v>16.783455452413442</v>
      </c>
      <c r="DM20">
        <f t="shared" si="99"/>
        <v>2970628</v>
      </c>
      <c r="DN20">
        <f t="shared" si="99"/>
        <v>2673.5651999999973</v>
      </c>
      <c r="DO20">
        <f t="shared" si="99"/>
        <v>2.8244487949982466E-2</v>
      </c>
      <c r="DP20">
        <f t="shared" si="100"/>
        <v>5.0133473672883682</v>
      </c>
      <c r="DQ20">
        <f t="shared" si="101"/>
        <v>-1026494</v>
      </c>
      <c r="DR20">
        <f t="shared" si="101"/>
        <v>-923.84460000001127</v>
      </c>
      <c r="DS20">
        <f t="shared" si="101"/>
        <v>-9.7598209583056317E-3</v>
      </c>
      <c r="DT20">
        <f t="shared" si="102"/>
        <v>-0.24013157162924548</v>
      </c>
      <c r="DU20">
        <f t="shared" si="103"/>
        <v>-13058334</v>
      </c>
      <c r="DV20">
        <f t="shared" si="103"/>
        <v>-11752.50059999997</v>
      </c>
      <c r="DW20">
        <f t="shared" si="103"/>
        <v>-0.12415757116335246</v>
      </c>
      <c r="DX20">
        <f t="shared" si="104"/>
        <v>-3.286459530298222</v>
      </c>
      <c r="DY20">
        <f t="shared" si="53"/>
        <v>130118.52737499995</v>
      </c>
      <c r="DZ20">
        <f t="shared" si="53"/>
        <v>3.8516262082398056E-2</v>
      </c>
      <c r="EA20">
        <f t="shared" si="77"/>
        <v>16.411483481128549</v>
      </c>
      <c r="EB20">
        <f t="shared" si="54"/>
        <v>161118.40325227904</v>
      </c>
      <c r="EC20">
        <f t="shared" si="54"/>
        <v>4.9901864604895374E-2</v>
      </c>
      <c r="ED20">
        <f t="shared" si="78"/>
        <v>18.634014672116916</v>
      </c>
      <c r="EE20">
        <f t="shared" si="55"/>
        <v>161642.11867412005</v>
      </c>
      <c r="EF20">
        <f t="shared" si="55"/>
        <v>4.8534559172034142E-2</v>
      </c>
      <c r="EG20">
        <f t="shared" si="79"/>
        <v>18.630828990531</v>
      </c>
      <c r="EH20">
        <f t="shared" si="105"/>
        <v>392850.63520614011</v>
      </c>
      <c r="EI20">
        <f t="shared" si="105"/>
        <v>0.1162873445472411</v>
      </c>
      <c r="EJ20">
        <f t="shared" si="106"/>
        <v>17.576927133753408</v>
      </c>
      <c r="EK20">
        <f t="shared" si="107"/>
        <v>383633.14280767995</v>
      </c>
      <c r="EL20">
        <f t="shared" si="107"/>
        <v>0.11881950642449979</v>
      </c>
      <c r="EM20">
        <f t="shared" si="108"/>
        <v>16.692156462525304</v>
      </c>
      <c r="EN20">
        <f t="shared" si="109"/>
        <v>390219.09535777988</v>
      </c>
      <c r="EO20">
        <f t="shared" si="109"/>
        <v>0.11716693600064798</v>
      </c>
      <c r="EP20">
        <f t="shared" si="110"/>
        <v>16.608881979792322</v>
      </c>
      <c r="EQ20">
        <f t="shared" si="111"/>
        <v>262732.10783114028</v>
      </c>
      <c r="ER20">
        <f t="shared" si="111"/>
        <v>7.7771082464842989E-2</v>
      </c>
      <c r="ES20">
        <f t="shared" si="112"/>
        <v>18.217637096082054</v>
      </c>
      <c r="ET20">
        <f t="shared" si="113"/>
        <v>222514.73955540103</v>
      </c>
      <c r="EU20">
        <f t="shared" si="113"/>
        <v>6.8917641819604414E-2</v>
      </c>
      <c r="EV20">
        <f t="shared" si="114"/>
        <v>15.520994415927007</v>
      </c>
      <c r="EW20">
        <f t="shared" si="115"/>
        <v>228576.97668365994</v>
      </c>
      <c r="EX20">
        <f t="shared" si="115"/>
        <v>6.8632376828613839E-2</v>
      </c>
      <c r="EY20">
        <f t="shared" si="116"/>
        <v>15.425059738775801</v>
      </c>
      <c r="EZ20">
        <f t="shared" si="117"/>
        <v>-142968.44522999972</v>
      </c>
      <c r="FA20">
        <f t="shared" si="117"/>
        <v>-4.2319954099401258E-2</v>
      </c>
      <c r="FB20">
        <f t="shared" si="118"/>
        <v>-0.43331703801940386</v>
      </c>
      <c r="FC20">
        <f t="shared" si="119"/>
        <v>-146594.55157200247</v>
      </c>
      <c r="FD20">
        <f t="shared" si="119"/>
        <v>-4.5403512675751045E-2</v>
      </c>
      <c r="FE20">
        <f t="shared" si="120"/>
        <v>-0.50461824954736922</v>
      </c>
      <c r="FF20">
        <f t="shared" si="121"/>
        <v>-138524.21719920263</v>
      </c>
      <c r="FG20">
        <f t="shared" si="121"/>
        <v>-4.1593192860634787E-2</v>
      </c>
      <c r="FH20">
        <f t="shared" si="122"/>
        <v>-0.46150784719984395</v>
      </c>
      <c r="FI20">
        <f t="shared" si="123"/>
        <v>-273086.97260500118</v>
      </c>
      <c r="FJ20">
        <f t="shared" si="123"/>
        <v>-8.0836216181799259E-2</v>
      </c>
      <c r="FK20">
        <f t="shared" si="124"/>
        <v>-0.84806699673249686</v>
      </c>
      <c r="FL20">
        <f t="shared" si="125"/>
        <v>-307712.95482427999</v>
      </c>
      <c r="FM20">
        <f t="shared" si="125"/>
        <v>-9.5305377280647363E-2</v>
      </c>
      <c r="FN20">
        <f t="shared" si="126"/>
        <v>-1.0917250876896811</v>
      </c>
      <c r="FO20">
        <f t="shared" si="127"/>
        <v>-300166.33587332442</v>
      </c>
      <c r="FP20">
        <f t="shared" si="127"/>
        <v>-9.0127752032667985E-2</v>
      </c>
      <c r="FQ20">
        <f t="shared" si="128"/>
        <v>-1.0298020058494948</v>
      </c>
    </row>
    <row r="22" spans="1:173" x14ac:dyDescent="0.3">
      <c r="A22" t="s">
        <v>41</v>
      </c>
      <c r="B22" s="21">
        <v>38413.835111200002</v>
      </c>
      <c r="C22" s="21">
        <v>18160825.923394699</v>
      </c>
      <c r="D22">
        <v>17337392</v>
      </c>
      <c r="E22">
        <v>18222696</v>
      </c>
      <c r="F22">
        <v>42993</v>
      </c>
      <c r="G22">
        <f t="shared" ref="G22" si="131">(F22*30*30)/1000000</f>
        <v>38.6937</v>
      </c>
      <c r="H22">
        <f t="shared" ref="H22" si="132">(G22/B22)*100</f>
        <v>0.10072855232493669</v>
      </c>
      <c r="I22">
        <v>1524078</v>
      </c>
      <c r="J22">
        <f t="shared" ref="J22" si="133">(I22*30*30)/1000000</f>
        <v>1371.6702</v>
      </c>
      <c r="K22">
        <f t="shared" ref="K22" si="134">(J22/B22)*100</f>
        <v>3.5707713016138647</v>
      </c>
      <c r="L22">
        <f t="shared" ref="L22" si="135">I22-F22</f>
        <v>1481085</v>
      </c>
      <c r="M22">
        <f t="shared" ref="M22" si="136">J22-G22</f>
        <v>1332.9765</v>
      </c>
      <c r="N22">
        <f t="shared" ref="N22" si="137">K22-H22</f>
        <v>3.4700427492889281</v>
      </c>
      <c r="O22">
        <v>38081448</v>
      </c>
      <c r="P22">
        <f t="shared" ref="P22" si="138">(O22*30*30)/1000000</f>
        <v>34273.303200000002</v>
      </c>
      <c r="Q22">
        <f t="shared" ref="Q22" si="139">(P22/B22)*100</f>
        <v>89.221248284077788</v>
      </c>
      <c r="R22">
        <f t="shared" ref="R22" si="140">O22-F22</f>
        <v>38038455</v>
      </c>
      <c r="S22">
        <f t="shared" ref="S22" si="141">P22-G22</f>
        <v>34234.609499999999</v>
      </c>
      <c r="T22">
        <f t="shared" ref="T22" si="142">Q22-H22</f>
        <v>89.12051973175285</v>
      </c>
      <c r="U22">
        <v>10014.2889797799</v>
      </c>
      <c r="V22">
        <f>(U22/C22)*100</f>
        <v>5.5142255214723115E-2</v>
      </c>
      <c r="W22">
        <v>8981.5275984707405</v>
      </c>
      <c r="X22">
        <f>(W22/D22)*100</f>
        <v>5.1804375182096254E-2</v>
      </c>
      <c r="Y22">
        <v>8426.2537284355494</v>
      </c>
      <c r="Z22">
        <f>(Y22/E22)*100</f>
        <v>4.6240434063299689E-2</v>
      </c>
      <c r="AA22">
        <v>371921.79662931402</v>
      </c>
      <c r="AB22">
        <f>(AA22/C22)*100</f>
        <v>2.047934373679591</v>
      </c>
      <c r="AC22">
        <v>312879.955133493</v>
      </c>
      <c r="AD22">
        <f>(AC22/D22)*100</f>
        <v>1.8046540975337755</v>
      </c>
      <c r="AE22">
        <v>327819.60435435199</v>
      </c>
      <c r="AF22">
        <f>(AE22/E22)*100</f>
        <v>1.7989632508513118</v>
      </c>
      <c r="AG22">
        <f t="shared" ref="AG22" si="143">AA22-U22</f>
        <v>361907.50764953415</v>
      </c>
      <c r="AH22">
        <f t="shared" ref="AH22" si="144">AB22-V22</f>
        <v>1.9927921184648678</v>
      </c>
      <c r="AI22">
        <f t="shared" ref="AI22" si="145">AC22-W22</f>
        <v>303898.42753502226</v>
      </c>
      <c r="AJ22">
        <f t="shared" ref="AJ22" si="146">AD22-X22</f>
        <v>1.7528497223516792</v>
      </c>
      <c r="AK22">
        <f t="shared" ref="AK22" si="147">AE22-Y22</f>
        <v>319393.35062591644</v>
      </c>
      <c r="AL22">
        <f t="shared" ref="AL22" si="148">AF22-Z22</f>
        <v>1.7527228167880122</v>
      </c>
      <c r="AM22">
        <v>16456398.6526889</v>
      </c>
      <c r="AN22">
        <f>(AM22/C22)*100</f>
        <v>90.61481411751123</v>
      </c>
      <c r="AO22">
        <v>13752480.301046301</v>
      </c>
      <c r="AP22">
        <f>(AO22/D22)*100</f>
        <v>79.322658800391082</v>
      </c>
      <c r="AQ22">
        <v>14334710.7419299</v>
      </c>
      <c r="AR22">
        <f>(AQ22/E22)*100</f>
        <v>78.664050269674149</v>
      </c>
      <c r="AS22">
        <f t="shared" ref="AS22" si="149">AM22-U22</f>
        <v>16446384.36370912</v>
      </c>
      <c r="AT22">
        <f t="shared" ref="AT22" si="150">AN22-V22</f>
        <v>90.559671862296511</v>
      </c>
      <c r="AU22">
        <f t="shared" ref="AU22" si="151">AO22-W22</f>
        <v>13743498.77344783</v>
      </c>
      <c r="AV22">
        <f t="shared" ref="AV22" si="152">AP22-X22</f>
        <v>79.270854425208981</v>
      </c>
      <c r="AW22">
        <f t="shared" ref="AW22" si="153">AQ22-Y22</f>
        <v>14326284.488201464</v>
      </c>
      <c r="AX22">
        <f t="shared" ref="AX22" si="154">AR22-Z22</f>
        <v>78.617809835610856</v>
      </c>
      <c r="AZ22" t="s">
        <v>41</v>
      </c>
      <c r="BA22" s="21">
        <v>38413.835111200002</v>
      </c>
      <c r="BB22" s="21">
        <v>18160825.923394699</v>
      </c>
      <c r="BC22">
        <v>17337392</v>
      </c>
      <c r="BD22">
        <v>18222696</v>
      </c>
      <c r="BE22">
        <v>3272245</v>
      </c>
      <c r="BF22">
        <f t="shared" ref="BF22" si="155">(BE22*30*30)/1000000</f>
        <v>2945.0205000000001</v>
      </c>
      <c r="BG22">
        <f t="shared" ref="BG22" si="156">(BF22/BA22)*100</f>
        <v>7.6665620380646269</v>
      </c>
      <c r="BH22">
        <v>27564703</v>
      </c>
      <c r="BI22">
        <f t="shared" ref="BI22" si="157">(BH22*30*30)/1000000</f>
        <v>24808.2327</v>
      </c>
      <c r="BJ22">
        <f t="shared" ref="BJ22" si="158">(BI22/BA22)*100</f>
        <v>64.581504627656585</v>
      </c>
      <c r="BK22">
        <f t="shared" ref="BK22" si="159">BH22-BE22</f>
        <v>24292458</v>
      </c>
      <c r="BL22">
        <f t="shared" ref="BL22" si="160">BI22-BF22</f>
        <v>21863.212200000002</v>
      </c>
      <c r="BM22">
        <f t="shared" ref="BM22" si="161">BJ22-BG22</f>
        <v>56.914942589591959</v>
      </c>
      <c r="BN22" s="5">
        <v>38080952</v>
      </c>
      <c r="BO22">
        <f t="shared" ref="BO22" si="162">(BN22*30*30)/1000000</f>
        <v>34272.856800000001</v>
      </c>
      <c r="BP22">
        <f t="shared" ref="BP22" si="163">(BO22/BA22)*100</f>
        <v>89.220086202763312</v>
      </c>
      <c r="BQ22">
        <f t="shared" ref="BQ22" si="164">BN22-BE22</f>
        <v>34808707</v>
      </c>
      <c r="BR22">
        <f t="shared" ref="BR22" si="165">BO22-BF22</f>
        <v>31327.836300000003</v>
      </c>
      <c r="BS22">
        <f t="shared" ref="BS22" si="166">BP22-BG22</f>
        <v>81.553524164698686</v>
      </c>
      <c r="BT22" s="21">
        <v>854682.668962672</v>
      </c>
      <c r="BU22">
        <f>(BT22/BB22)*100</f>
        <v>4.7061883229752972</v>
      </c>
      <c r="BV22">
        <v>738826.03684468498</v>
      </c>
      <c r="BW22">
        <f>(BV22/BC22)*100</f>
        <v>4.2614600676081205</v>
      </c>
      <c r="BX22">
        <v>770950.730623813</v>
      </c>
      <c r="BY22">
        <f>(BX22/BD22)*100</f>
        <v>4.230717181605911</v>
      </c>
      <c r="BZ22">
        <v>9982388.1139451992</v>
      </c>
      <c r="CA22">
        <f>(BZ22/BB22)*100</f>
        <v>54.966597642929493</v>
      </c>
      <c r="CB22">
        <v>8664948.5943011604</v>
      </c>
      <c r="CC22">
        <f>(CB22/BC22)*100</f>
        <v>49.978385412876172</v>
      </c>
      <c r="CD22">
        <v>9110379.8822063208</v>
      </c>
      <c r="CE22">
        <f>(CD22/BD22)*100</f>
        <v>49.994687296579613</v>
      </c>
      <c r="CF22">
        <f t="shared" ref="CF22" si="167">BZ22-BT22</f>
        <v>9127705.4449825268</v>
      </c>
      <c r="CG22">
        <f t="shared" ref="CG22" si="168">CA22-BU22</f>
        <v>50.260409319954192</v>
      </c>
      <c r="CH22">
        <f t="shared" ref="CH22" si="169">CB22-BV22</f>
        <v>7926122.5574564757</v>
      </c>
      <c r="CI22">
        <f t="shared" ref="CI22" si="170">CC22-BW22</f>
        <v>45.716925345268052</v>
      </c>
      <c r="CJ22">
        <f t="shared" ref="CJ22" si="171">CD22-BX22</f>
        <v>8339429.1515825074</v>
      </c>
      <c r="CK22">
        <f t="shared" ref="CK22" si="172">CE22-BY22</f>
        <v>45.763970114973702</v>
      </c>
      <c r="CL22">
        <v>16456128.686975</v>
      </c>
      <c r="CM22">
        <f>(CL22/BB22)*100</f>
        <v>90.613327589778208</v>
      </c>
      <c r="CN22">
        <v>13748142.2177768</v>
      </c>
      <c r="CO22">
        <f>(CN22/BC22)*100</f>
        <v>79.297637255804105</v>
      </c>
      <c r="CP22">
        <v>14394795.2640817</v>
      </c>
      <c r="CQ22">
        <f>(CP22/BD22)*100</f>
        <v>78.993773830621436</v>
      </c>
      <c r="CR22">
        <f t="shared" ref="CR22" si="173">CL22-BT22</f>
        <v>15601446.018012328</v>
      </c>
      <c r="CS22">
        <f t="shared" ref="CS22" si="174">CM22-BU22</f>
        <v>85.907139266802915</v>
      </c>
      <c r="CT22">
        <f t="shared" ref="CT22" si="175">CN22-BV22</f>
        <v>13009316.180932114</v>
      </c>
      <c r="CU22">
        <f t="shared" ref="CU22" si="176">CO22-BW22</f>
        <v>75.036177188195978</v>
      </c>
      <c r="CV22">
        <f t="shared" ref="CV22" si="177">CP22-BX22</f>
        <v>13623844.533457886</v>
      </c>
      <c r="CW22">
        <f t="shared" ref="CW22" si="178">CQ22-BY22</f>
        <v>74.763056649015525</v>
      </c>
      <c r="CZ22" t="s">
        <v>41</v>
      </c>
      <c r="DA22" s="21">
        <v>38413.835111200002</v>
      </c>
      <c r="DB22" s="21">
        <v>18160825.923394699</v>
      </c>
      <c r="DC22">
        <v>17337392</v>
      </c>
      <c r="DD22">
        <v>18222696</v>
      </c>
      <c r="DE22">
        <f t="shared" ref="DE22" si="179">BE22-F22</f>
        <v>3229252</v>
      </c>
      <c r="DF22">
        <f t="shared" ref="DF22" si="180">BF22-G22</f>
        <v>2906.3268000000003</v>
      </c>
      <c r="DG22">
        <f t="shared" ref="DG22" si="181">BG22-H22</f>
        <v>7.5658334857396898</v>
      </c>
      <c r="DH22">
        <f t="shared" ref="DH22" si="182">((BG22-H22)/BG22)*100</f>
        <v>98.686131386861305</v>
      </c>
      <c r="DI22">
        <f t="shared" ref="DI22" si="183">BH22-I22</f>
        <v>26040625</v>
      </c>
      <c r="DJ22">
        <f t="shared" ref="DJ22" si="184">BI22-J22</f>
        <v>23436.5625</v>
      </c>
      <c r="DK22">
        <f t="shared" ref="DK22" si="185">BJ22-K22</f>
        <v>61.010733326042718</v>
      </c>
      <c r="DL22">
        <f t="shared" ref="DL22" si="186">((BJ22-K22)/BJ22)*100</f>
        <v>94.470907232339854</v>
      </c>
      <c r="DM22">
        <f t="shared" ref="DM22" si="187">BK22-L22</f>
        <v>22811373</v>
      </c>
      <c r="DN22">
        <f t="shared" ref="DN22" si="188">BL22-M22</f>
        <v>20530.235700000001</v>
      </c>
      <c r="DO22">
        <f t="shared" ref="DO22" si="189">BM22-N22</f>
        <v>53.44489984030303</v>
      </c>
      <c r="DP22">
        <f t="shared" ref="DP22" si="190">((BM22-N22)/BM22)*100</f>
        <v>93.903107705280377</v>
      </c>
      <c r="DQ22">
        <f t="shared" ref="DQ22" si="191">BN22-O22</f>
        <v>-496</v>
      </c>
      <c r="DR22">
        <f t="shared" ref="DR22" si="192">BO22-P22</f>
        <v>-0.44640000000072177</v>
      </c>
      <c r="DS22">
        <f t="shared" ref="DS22" si="193">BP22-Q22</f>
        <v>-1.1620813144759268E-3</v>
      </c>
      <c r="DT22">
        <f t="shared" ref="DT22" si="194">((BP22-Q22)/BP22)*100</f>
        <v>-1.3024884461946809E-3</v>
      </c>
      <c r="DU22">
        <f t="shared" ref="DU22" si="195">BQ22-R22</f>
        <v>-3229748</v>
      </c>
      <c r="DV22">
        <f t="shared" ref="DV22" si="196">BR22-S22</f>
        <v>-2906.773199999996</v>
      </c>
      <c r="DW22">
        <f t="shared" ref="DW22" si="197">BS22-T22</f>
        <v>-7.566995567054164</v>
      </c>
      <c r="DX22">
        <f t="shared" ref="DX22" si="198">((BS22-T22)/BS22)*100</f>
        <v>-9.2785635502059876</v>
      </c>
      <c r="DY22">
        <f t="shared" ref="DY22" si="199">BT22-U22</f>
        <v>844668.37998289207</v>
      </c>
      <c r="DZ22">
        <f t="shared" ref="DZ22" si="200">BU22-V22</f>
        <v>4.6510460677605741</v>
      </c>
      <c r="EA22">
        <f t="shared" ref="EA22" si="201">((BU22-V22)/BU22)*100</f>
        <v>98.828303258806656</v>
      </c>
      <c r="EB22">
        <f t="shared" ref="EB22" si="202">BV22-W22</f>
        <v>729844.50924621429</v>
      </c>
      <c r="EC22">
        <f t="shared" ref="EC22" si="203">BW22-X22</f>
        <v>4.2096556924260238</v>
      </c>
      <c r="ED22">
        <f t="shared" ref="ED22" si="204">((BW22-X22)/BW22)*100</f>
        <v>98.78435150487816</v>
      </c>
      <c r="EE22">
        <f t="shared" ref="EE22" si="205">BX22-Y22</f>
        <v>762524.47689537751</v>
      </c>
      <c r="EF22">
        <f t="shared" ref="EF22" si="206">BY22-Z22</f>
        <v>4.184476747542611</v>
      </c>
      <c r="EG22">
        <f t="shared" ref="EG22" si="207">((BY22-Z22)/BY22)*100</f>
        <v>98.907030839491199</v>
      </c>
      <c r="EH22">
        <f t="shared" ref="EH22" si="208">BZ22-AA22</f>
        <v>9610466.3173158858</v>
      </c>
      <c r="EI22">
        <f t="shared" ref="EI22" si="209">CA22-AB22</f>
        <v>52.918663269249905</v>
      </c>
      <c r="EJ22">
        <f t="shared" ref="EJ22" si="210">((CA22-AB22)/CA22)*100</f>
        <v>96.274220232834409</v>
      </c>
      <c r="EK22">
        <f t="shared" ref="EK22" si="211">CB22-AC22</f>
        <v>8352068.6391676674</v>
      </c>
      <c r="EL22">
        <f t="shared" ref="EL22" si="212">CC22-AD22</f>
        <v>48.173731315342394</v>
      </c>
      <c r="EM22">
        <f t="shared" ref="EM22" si="213">((CC22-AD22)/CC22)*100</f>
        <v>96.38913085601834</v>
      </c>
      <c r="EN22">
        <f t="shared" ref="EN22" si="214">CD22-AE22</f>
        <v>8782560.277851969</v>
      </c>
      <c r="EO22">
        <f t="shared" ref="EO22" si="215">CE22-AF22</f>
        <v>48.195724045728298</v>
      </c>
      <c r="EP22">
        <f t="shared" ref="EP22" si="216">((CE22-AF22)/CE22)*100</f>
        <v>96.401691163344083</v>
      </c>
      <c r="EQ22">
        <f t="shared" ref="EQ22" si="217">CF22-AG22</f>
        <v>8765797.9373329934</v>
      </c>
      <c r="ER22">
        <f t="shared" ref="ER22" si="218">CG22-AH22</f>
        <v>48.267617201489323</v>
      </c>
      <c r="ES22">
        <f t="shared" ref="ES22" si="219">((CG22-AH22)/CG22)*100</f>
        <v>96.035065879032345</v>
      </c>
      <c r="ET22">
        <f t="shared" ref="ET22" si="220">CH22-AI22</f>
        <v>7622224.1299214531</v>
      </c>
      <c r="EU22">
        <f t="shared" ref="EU22" si="221">CI22-AJ22</f>
        <v>43.964075622916376</v>
      </c>
      <c r="EV22">
        <f t="shared" ref="EV22" si="222">((CI22-AJ22)/CI22)*100</f>
        <v>96.165862622839086</v>
      </c>
      <c r="EW22">
        <f t="shared" ref="EW22" si="223">CJ22-AK22</f>
        <v>8020035.800956591</v>
      </c>
      <c r="EX22">
        <f t="shared" ref="EX22" si="224">CK22-AL22</f>
        <v>44.011247298185687</v>
      </c>
      <c r="EY22">
        <f t="shared" ref="EY22" si="225">((CK22-AL22)/CK22)*100</f>
        <v>96.170081371033561</v>
      </c>
      <c r="EZ22">
        <f t="shared" ref="EZ22" si="226">CL22-AM22</f>
        <v>-269.96571389958262</v>
      </c>
      <c r="FA22">
        <f t="shared" ref="FA22" si="227">CM22-AN22</f>
        <v>-1.4865277330216031E-3</v>
      </c>
      <c r="FB22">
        <f t="shared" ref="FB22" si="228">((CM22-AN22)/CM22)*100</f>
        <v>-1.6405177610862771E-3</v>
      </c>
      <c r="FC22">
        <f t="shared" ref="FC22" si="229">CN22-AO22</f>
        <v>-4338.083269501105</v>
      </c>
      <c r="FD22">
        <f t="shared" ref="FD22" si="230">CO22-AP22</f>
        <v>-2.5021544586977029E-2</v>
      </c>
      <c r="FE22">
        <f t="shared" ref="FE22" si="231">((CO22-AP22)/CO22)*100</f>
        <v>-3.1553959806218064E-2</v>
      </c>
      <c r="FF22">
        <f t="shared" ref="FF22" si="232">CP22-AQ22</f>
        <v>60084.522151799873</v>
      </c>
      <c r="FG22">
        <f t="shared" ref="FG22" si="233">CQ22-AR22</f>
        <v>0.32972356094728639</v>
      </c>
      <c r="FH22">
        <f t="shared" ref="FH22" si="234">((CQ22-AR22)/CQ22)*100</f>
        <v>0.41740449273164248</v>
      </c>
      <c r="FI22">
        <f t="shared" ref="FI22" si="235">CR22-AS22</f>
        <v>-844938.34569679201</v>
      </c>
      <c r="FJ22">
        <f t="shared" ref="FJ22" si="236">CS22-AT22</f>
        <v>-4.6525325954935965</v>
      </c>
      <c r="FK22">
        <f t="shared" ref="FK22" si="237">((CS22-AT22)/CS22)*100</f>
        <v>-5.4157694403536887</v>
      </c>
      <c r="FL22">
        <f t="shared" ref="FL22" si="238">CT22-AU22</f>
        <v>-734182.59251571633</v>
      </c>
      <c r="FM22">
        <f t="shared" ref="FM22" si="239">CU22-AV22</f>
        <v>-4.2346772370130026</v>
      </c>
      <c r="FN22">
        <f t="shared" ref="FN22" si="240">((CU22-AV22)/CU22)*100</f>
        <v>-5.6435140963966433</v>
      </c>
      <c r="FO22">
        <f t="shared" ref="FO22" si="241">CV22-AW22</f>
        <v>-702439.95474357717</v>
      </c>
      <c r="FP22">
        <f t="shared" ref="FP22" si="242">CW22-AX22</f>
        <v>-3.8547531865953317</v>
      </c>
      <c r="FQ22">
        <f t="shared" ref="FQ22" si="243">((CW22-AX22)/CW22)*100</f>
        <v>-5.1559598541990468</v>
      </c>
    </row>
    <row r="24" spans="1:173" x14ac:dyDescent="0.3"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</row>
    <row r="25" spans="1:173" x14ac:dyDescent="0.3">
      <c r="D25" s="5"/>
      <c r="E25" s="5"/>
      <c r="AY25" s="5"/>
      <c r="AZ25" s="5"/>
      <c r="BA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10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DC25" s="5"/>
      <c r="DD25" s="5"/>
    </row>
    <row r="26" spans="1:173" x14ac:dyDescent="0.3">
      <c r="B26" s="5"/>
      <c r="C26" s="10"/>
      <c r="D26" s="5"/>
      <c r="E26" s="5"/>
      <c r="AY26" s="5"/>
      <c r="AZ26" s="5"/>
      <c r="BA26" s="5"/>
      <c r="BB26" s="10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10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DA26" s="5"/>
      <c r="DB26" s="10"/>
      <c r="DC26" s="5"/>
      <c r="DD26" s="5"/>
    </row>
    <row r="27" spans="1:173" x14ac:dyDescent="0.3">
      <c r="B27" s="5"/>
      <c r="C27" s="10"/>
      <c r="D27" s="5"/>
      <c r="E27" s="5"/>
      <c r="AY27" s="5"/>
      <c r="AZ27" s="5"/>
      <c r="BA27" s="5"/>
      <c r="BB27" s="10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10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DA27" s="5"/>
      <c r="DB27" s="10"/>
      <c r="DC27" s="5"/>
      <c r="DD27" s="5"/>
    </row>
    <row r="28" spans="1:173" x14ac:dyDescent="0.3">
      <c r="B28" s="5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10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10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DA28" s="5"/>
      <c r="DB28" s="10"/>
      <c r="DC28" s="5"/>
      <c r="DD28" s="5"/>
    </row>
    <row r="29" spans="1:173" x14ac:dyDescent="0.3"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10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10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DA29" s="5"/>
      <c r="DB29" s="10"/>
      <c r="DC29" s="5"/>
      <c r="DD29" s="5"/>
    </row>
    <row r="30" spans="1:173" x14ac:dyDescent="0.3">
      <c r="B30" s="5"/>
      <c r="C30" s="10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10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10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DA30" s="5"/>
      <c r="DB30" s="10"/>
      <c r="DC30" s="5"/>
      <c r="DD30" s="5"/>
    </row>
    <row r="31" spans="1:173" x14ac:dyDescent="0.3">
      <c r="B31" s="5"/>
      <c r="C31" s="1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BA31" s="5"/>
      <c r="BB31" s="10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10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DA31" s="5"/>
      <c r="DB31" s="10"/>
      <c r="DC31" s="5"/>
      <c r="DD31" s="5"/>
    </row>
    <row r="32" spans="1:173" x14ac:dyDescent="0.3">
      <c r="B32" s="5"/>
      <c r="C32" s="1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BA32" s="5"/>
      <c r="BB32" s="10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10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DA32" s="5"/>
      <c r="DB32" s="10"/>
      <c r="DC32" s="5"/>
      <c r="DD32" s="5"/>
    </row>
    <row r="33" spans="2:108" x14ac:dyDescent="0.3">
      <c r="B33" s="5"/>
      <c r="C33" s="1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BA33" s="5"/>
      <c r="BB33" s="10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10"/>
      <c r="BU33" s="5"/>
      <c r="BV33" s="5"/>
      <c r="BW33" s="5"/>
      <c r="BX33" s="5"/>
      <c r="BY33" s="5"/>
      <c r="DA33" s="5"/>
      <c r="DB33" s="10"/>
      <c r="DC33" s="5"/>
      <c r="DD33" s="5"/>
    </row>
    <row r="34" spans="2:108" x14ac:dyDescent="0.3">
      <c r="B34" s="5"/>
      <c r="C34" s="10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BA34" s="5"/>
      <c r="BB34" s="10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10"/>
      <c r="BU34" s="5"/>
      <c r="BV34" s="5"/>
      <c r="BW34" s="5"/>
      <c r="BX34" s="5"/>
      <c r="BY34" s="5"/>
      <c r="DA34" s="5"/>
      <c r="DB34" s="10"/>
      <c r="DC34" s="5"/>
      <c r="DD34" s="5"/>
    </row>
    <row r="35" spans="2:108" x14ac:dyDescent="0.3">
      <c r="B35" s="5"/>
      <c r="C35" s="1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BB35" s="10"/>
      <c r="DB35" s="10"/>
    </row>
    <row r="36" spans="2:108" x14ac:dyDescent="0.3">
      <c r="B36" s="5"/>
      <c r="C36" s="1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BB36" s="10"/>
      <c r="DB36" s="10"/>
    </row>
    <row r="37" spans="2:108" x14ac:dyDescent="0.3">
      <c r="AY37" s="5"/>
    </row>
    <row r="38" spans="2:108" x14ac:dyDescent="0.3">
      <c r="AY38" s="5"/>
    </row>
  </sheetData>
  <conditionalFormatting sqref="DH4">
    <cfRule type="colorScale" priority="56">
      <colorScale>
        <cfvo type="min"/>
        <cfvo type="max"/>
        <color rgb="FFFCFCFF"/>
        <color rgb="FF63BE7B"/>
      </colorScale>
    </cfRule>
  </conditionalFormatting>
  <conditionalFormatting sqref="DH5:DH11 DH3">
    <cfRule type="colorScale" priority="58">
      <colorScale>
        <cfvo type="min"/>
        <cfvo type="max"/>
        <color rgb="FFFCFCFF"/>
        <color rgb="FFF8696B"/>
      </colorScale>
    </cfRule>
  </conditionalFormatting>
  <conditionalFormatting sqref="DH13:DH20">
    <cfRule type="colorScale" priority="55">
      <colorScale>
        <cfvo type="min"/>
        <cfvo type="max"/>
        <color rgb="FFFCFCFF"/>
        <color rgb="FFF8696B"/>
      </colorScale>
    </cfRule>
  </conditionalFormatting>
  <conditionalFormatting sqref="DL4">
    <cfRule type="colorScale" priority="52">
      <colorScale>
        <cfvo type="min"/>
        <cfvo type="max"/>
        <color rgb="FFFCFCFF"/>
        <color rgb="FF63BE7B"/>
      </colorScale>
    </cfRule>
  </conditionalFormatting>
  <conditionalFormatting sqref="DL5:DL11 DL3">
    <cfRule type="colorScale" priority="54">
      <colorScale>
        <cfvo type="min"/>
        <cfvo type="max"/>
        <color rgb="FFFCFCFF"/>
        <color rgb="FFF8696B"/>
      </colorScale>
    </cfRule>
  </conditionalFormatting>
  <conditionalFormatting sqref="DL13:DL20">
    <cfRule type="colorScale" priority="51">
      <colorScale>
        <cfvo type="min"/>
        <cfvo type="max"/>
        <color rgb="FFFCFCFF"/>
        <color rgb="FFF8696B"/>
      </colorScale>
    </cfRule>
  </conditionalFormatting>
  <conditionalFormatting sqref="DP4">
    <cfRule type="colorScale" priority="49">
      <colorScale>
        <cfvo type="min"/>
        <cfvo type="max"/>
        <color rgb="FFFCFCFF"/>
        <color rgb="FF63BE7B"/>
      </colorScale>
    </cfRule>
  </conditionalFormatting>
  <conditionalFormatting sqref="DP5:DP11 DP3">
    <cfRule type="colorScale" priority="50">
      <colorScale>
        <cfvo type="min"/>
        <cfvo type="max"/>
        <color rgb="FFFCFCFF"/>
        <color rgb="FFF8696B"/>
      </colorScale>
    </cfRule>
  </conditionalFormatting>
  <conditionalFormatting sqref="DP13:DP20">
    <cfRule type="colorScale" priority="48">
      <colorScale>
        <cfvo type="min"/>
        <cfvo type="max"/>
        <color rgb="FFFCFCFF"/>
        <color rgb="FFF8696B"/>
      </colorScale>
    </cfRule>
  </conditionalFormatting>
  <conditionalFormatting sqref="DT3:DT11">
    <cfRule type="colorScale" priority="47">
      <colorScale>
        <cfvo type="min"/>
        <cfvo type="max"/>
        <color rgb="FF63BE7B"/>
        <color rgb="FFFCFCFF"/>
      </colorScale>
    </cfRule>
  </conditionalFormatting>
  <conditionalFormatting sqref="DT13:DT18 DT20">
    <cfRule type="colorScale" priority="46">
      <colorScale>
        <cfvo type="min"/>
        <cfvo type="max"/>
        <color rgb="FF63BE7B"/>
        <color rgb="FFFCFCFF"/>
      </colorScale>
    </cfRule>
  </conditionalFormatting>
  <conditionalFormatting sqref="DT19">
    <cfRule type="colorScale" priority="45">
      <colorScale>
        <cfvo type="min"/>
        <cfvo type="max"/>
        <color rgb="FFFCFCFF"/>
        <color rgb="FFF8696B"/>
      </colorScale>
    </cfRule>
  </conditionalFormatting>
  <conditionalFormatting sqref="DX3:DX11">
    <cfRule type="colorScale" priority="44">
      <colorScale>
        <cfvo type="min"/>
        <cfvo type="max"/>
        <color rgb="FF63BE7B"/>
        <color rgb="FFFCFCFF"/>
      </colorScale>
    </cfRule>
  </conditionalFormatting>
  <conditionalFormatting sqref="DX13:DX20">
    <cfRule type="colorScale" priority="43">
      <colorScale>
        <cfvo type="min"/>
        <cfvo type="max"/>
        <color rgb="FF63BE7B"/>
        <color rgb="FFFCFCFF"/>
      </colorScale>
    </cfRule>
  </conditionalFormatting>
  <conditionalFormatting sqref="EA5:EA8 EA3 EA10:EA11">
    <cfRule type="colorScale" priority="42">
      <colorScale>
        <cfvo type="min"/>
        <cfvo type="max"/>
        <color rgb="FFFCFCFF"/>
        <color rgb="FFF8696B"/>
      </colorScale>
    </cfRule>
  </conditionalFormatting>
  <conditionalFormatting sqref="EA9">
    <cfRule type="colorScale" priority="41">
      <colorScale>
        <cfvo type="min"/>
        <cfvo type="max"/>
        <color rgb="FFFCFCFF"/>
        <color rgb="FF63BE7B"/>
      </colorScale>
    </cfRule>
  </conditionalFormatting>
  <conditionalFormatting sqref="EA13:EA20">
    <cfRule type="colorScale" priority="40">
      <colorScale>
        <cfvo type="min"/>
        <cfvo type="max"/>
        <color rgb="FFFCFCFF"/>
        <color rgb="FFF8696B"/>
      </colorScale>
    </cfRule>
  </conditionalFormatting>
  <conditionalFormatting sqref="ED5:ED11 ED3">
    <cfRule type="colorScale" priority="39">
      <colorScale>
        <cfvo type="min"/>
        <cfvo type="max"/>
        <color rgb="FFFCFCFF"/>
        <color rgb="FFF8696B"/>
      </colorScale>
    </cfRule>
  </conditionalFormatting>
  <conditionalFormatting sqref="ED13:ED20">
    <cfRule type="colorScale" priority="38">
      <colorScale>
        <cfvo type="min"/>
        <cfvo type="max"/>
        <color rgb="FFFCFCFF"/>
        <color rgb="FFF8696B"/>
      </colorScale>
    </cfRule>
  </conditionalFormatting>
  <conditionalFormatting sqref="EG5:EG11 EG3">
    <cfRule type="colorScale" priority="37">
      <colorScale>
        <cfvo type="min"/>
        <cfvo type="max"/>
        <color rgb="FFFCFCFF"/>
        <color rgb="FFF8696B"/>
      </colorScale>
    </cfRule>
  </conditionalFormatting>
  <conditionalFormatting sqref="EG13:EG20">
    <cfRule type="colorScale" priority="36">
      <colorScale>
        <cfvo type="min"/>
        <cfvo type="max"/>
        <color rgb="FFFCFCFF"/>
        <color rgb="FFF8696B"/>
      </colorScale>
    </cfRule>
  </conditionalFormatting>
  <conditionalFormatting sqref="EJ5:EJ11 EJ3">
    <cfRule type="colorScale" priority="35">
      <colorScale>
        <cfvo type="min"/>
        <cfvo type="max"/>
        <color rgb="FFFCFCFF"/>
        <color rgb="FFF8696B"/>
      </colorScale>
    </cfRule>
  </conditionalFormatting>
  <conditionalFormatting sqref="EJ13:EJ20">
    <cfRule type="colorScale" priority="34">
      <colorScale>
        <cfvo type="min"/>
        <cfvo type="max"/>
        <color rgb="FFFCFCFF"/>
        <color rgb="FFF8696B"/>
      </colorScale>
    </cfRule>
  </conditionalFormatting>
  <conditionalFormatting sqref="EM5:EM11 EM3">
    <cfRule type="colorScale" priority="33">
      <colorScale>
        <cfvo type="min"/>
        <cfvo type="max"/>
        <color rgb="FFFCFCFF"/>
        <color rgb="FFF8696B"/>
      </colorScale>
    </cfRule>
  </conditionalFormatting>
  <conditionalFormatting sqref="EM13:EM20">
    <cfRule type="colorScale" priority="32">
      <colorScale>
        <cfvo type="min"/>
        <cfvo type="max"/>
        <color rgb="FFFCFCFF"/>
        <color rgb="FFF8696B"/>
      </colorScale>
    </cfRule>
  </conditionalFormatting>
  <conditionalFormatting sqref="EP5:EP11 EP3">
    <cfRule type="colorScale" priority="31">
      <colorScale>
        <cfvo type="min"/>
        <cfvo type="max"/>
        <color rgb="FFFCFCFF"/>
        <color rgb="FFF8696B"/>
      </colorScale>
    </cfRule>
  </conditionalFormatting>
  <conditionalFormatting sqref="EP13:EP20">
    <cfRule type="colorScale" priority="30">
      <colorScale>
        <cfvo type="min"/>
        <cfvo type="max"/>
        <color rgb="FFFCFCFF"/>
        <color rgb="FFF8696B"/>
      </colorScale>
    </cfRule>
  </conditionalFormatting>
  <conditionalFormatting sqref="ES5:ES11 ES3">
    <cfRule type="colorScale" priority="29">
      <colorScale>
        <cfvo type="min"/>
        <cfvo type="max"/>
        <color rgb="FFFCFCFF"/>
        <color rgb="FFF8696B"/>
      </colorScale>
    </cfRule>
  </conditionalFormatting>
  <conditionalFormatting sqref="ES13:ES20">
    <cfRule type="colorScale" priority="28">
      <colorScale>
        <cfvo type="min"/>
        <cfvo type="max"/>
        <color rgb="FFFCFCFF"/>
        <color rgb="FFF8696B"/>
      </colorScale>
    </cfRule>
  </conditionalFormatting>
  <conditionalFormatting sqref="EV5:EV11 EV3">
    <cfRule type="colorScale" priority="27">
      <colorScale>
        <cfvo type="min"/>
        <cfvo type="max"/>
        <color rgb="FFFCFCFF"/>
        <color rgb="FFF8696B"/>
      </colorScale>
    </cfRule>
  </conditionalFormatting>
  <conditionalFormatting sqref="EV13:EV16 EV18:EV20">
    <cfRule type="colorScale" priority="26">
      <colorScale>
        <cfvo type="min"/>
        <cfvo type="max"/>
        <color rgb="FFFCFCFF"/>
        <color rgb="FFF8696B"/>
      </colorScale>
    </cfRule>
  </conditionalFormatting>
  <conditionalFormatting sqref="EV17">
    <cfRule type="colorScale" priority="25">
      <colorScale>
        <cfvo type="min"/>
        <cfvo type="max"/>
        <color rgb="FFFCFCFF"/>
        <color rgb="FF63BE7B"/>
      </colorScale>
    </cfRule>
  </conditionalFormatting>
  <conditionalFormatting sqref="EY5:EY11 EY3">
    <cfRule type="colorScale" priority="24">
      <colorScale>
        <cfvo type="min"/>
        <cfvo type="max"/>
        <color rgb="FFFCFCFF"/>
        <color rgb="FFF8696B"/>
      </colorScale>
    </cfRule>
  </conditionalFormatting>
  <conditionalFormatting sqref="EY13:EY16 EY18:EY20">
    <cfRule type="colorScale" priority="23">
      <colorScale>
        <cfvo type="min"/>
        <cfvo type="max"/>
        <color rgb="FFFCFCFF"/>
        <color rgb="FFF8696B"/>
      </colorScale>
    </cfRule>
  </conditionalFormatting>
  <conditionalFormatting sqref="EY17">
    <cfRule type="colorScale" priority="22">
      <colorScale>
        <cfvo type="min"/>
        <cfvo type="max"/>
        <color rgb="FFFCFCFF"/>
        <color rgb="FF63BE7B"/>
      </colorScale>
    </cfRule>
  </conditionalFormatting>
  <conditionalFormatting sqref="FB5 FB3 FB7:FB11">
    <cfRule type="colorScale" priority="21">
      <colorScale>
        <cfvo type="min"/>
        <cfvo type="max"/>
        <color rgb="FF63BE7B"/>
        <color rgb="FFFCFCFF"/>
      </colorScale>
    </cfRule>
  </conditionalFormatting>
  <conditionalFormatting sqref="FB6">
    <cfRule type="colorScale" priority="20">
      <colorScale>
        <cfvo type="min"/>
        <cfvo type="max"/>
        <color rgb="FFFCFCFF"/>
        <color rgb="FFF8696B"/>
      </colorScale>
    </cfRule>
  </conditionalFormatting>
  <conditionalFormatting sqref="FB13:FB18 FB20">
    <cfRule type="colorScale" priority="19">
      <colorScale>
        <cfvo type="min"/>
        <cfvo type="max"/>
        <color rgb="FF63BE7B"/>
        <color rgb="FFFCFCFF"/>
      </colorScale>
    </cfRule>
  </conditionalFormatting>
  <conditionalFormatting sqref="FB19">
    <cfRule type="colorScale" priority="18">
      <colorScale>
        <cfvo type="min"/>
        <cfvo type="max"/>
        <color rgb="FFFCFCFF"/>
        <color rgb="FFF8696B"/>
      </colorScale>
    </cfRule>
  </conditionalFormatting>
  <conditionalFormatting sqref="FE3">
    <cfRule type="colorScale" priority="17">
      <colorScale>
        <cfvo type="min"/>
        <cfvo type="max"/>
        <color rgb="FFFCFCFF"/>
        <color rgb="FFF8696B"/>
      </colorScale>
    </cfRule>
  </conditionalFormatting>
  <conditionalFormatting sqref="FE5:FE11">
    <cfRule type="colorScale" priority="16">
      <colorScale>
        <cfvo type="min"/>
        <cfvo type="max"/>
        <color rgb="FF63BE7B"/>
        <color rgb="FFFCFCFF"/>
      </colorScale>
    </cfRule>
  </conditionalFormatting>
  <conditionalFormatting sqref="FE13:FE17 FE20">
    <cfRule type="colorScale" priority="15">
      <colorScale>
        <cfvo type="min"/>
        <cfvo type="max"/>
        <color rgb="FF63BE7B"/>
        <color rgb="FFFCFCFF"/>
      </colorScale>
    </cfRule>
  </conditionalFormatting>
  <conditionalFormatting sqref="FE18:FE19">
    <cfRule type="colorScale" priority="14">
      <colorScale>
        <cfvo type="min"/>
        <cfvo type="max"/>
        <color rgb="FFFCFCFF"/>
        <color rgb="FFF8696B"/>
      </colorScale>
    </cfRule>
  </conditionalFormatting>
  <conditionalFormatting sqref="FH3">
    <cfRule type="colorScale" priority="13">
      <colorScale>
        <cfvo type="min"/>
        <cfvo type="max"/>
        <color rgb="FFFCFCFF"/>
        <color rgb="FFF8696B"/>
      </colorScale>
    </cfRule>
  </conditionalFormatting>
  <conditionalFormatting sqref="FH5:FH11">
    <cfRule type="colorScale" priority="12">
      <colorScale>
        <cfvo type="min"/>
        <cfvo type="max"/>
        <color rgb="FF63BE7B"/>
        <color rgb="FFFCFCFF"/>
      </colorScale>
    </cfRule>
  </conditionalFormatting>
  <conditionalFormatting sqref="FH13:FH14 FH16:FH17 FH20">
    <cfRule type="colorScale" priority="11">
      <colorScale>
        <cfvo type="min"/>
        <cfvo type="max"/>
        <color rgb="FF63BE7B"/>
        <color rgb="FFFCFCFF"/>
      </colorScale>
    </cfRule>
  </conditionalFormatting>
  <conditionalFormatting sqref="FH18:FH19 FH15">
    <cfRule type="colorScale" priority="10">
      <colorScale>
        <cfvo type="min"/>
        <cfvo type="max"/>
        <color rgb="FFFCFCFF"/>
        <color rgb="FFF8696B"/>
      </colorScale>
    </cfRule>
  </conditionalFormatting>
  <conditionalFormatting sqref="FK5:FK11 FK3">
    <cfRule type="colorScale" priority="9">
      <colorScale>
        <cfvo type="min"/>
        <cfvo type="max"/>
        <color rgb="FF63BE7B"/>
        <color rgb="FFFCFCFF"/>
      </colorScale>
    </cfRule>
  </conditionalFormatting>
  <conditionalFormatting sqref="FK13:FK20">
    <cfRule type="colorScale" priority="8">
      <colorScale>
        <cfvo type="min"/>
        <cfvo type="max"/>
        <color rgb="FF63BE7B"/>
        <color rgb="FFFCFCFF"/>
      </colorScale>
    </cfRule>
  </conditionalFormatting>
  <conditionalFormatting sqref="FN3">
    <cfRule type="colorScale" priority="7">
      <colorScale>
        <cfvo type="min"/>
        <cfvo type="max"/>
        <color rgb="FFFCFCFF"/>
        <color rgb="FFF8696B"/>
      </colorScale>
    </cfRule>
  </conditionalFormatting>
  <conditionalFormatting sqref="FN5:FN11">
    <cfRule type="colorScale" priority="6">
      <colorScale>
        <cfvo type="min"/>
        <cfvo type="max"/>
        <color rgb="FF63BE7B"/>
        <color rgb="FFFCFCFF"/>
      </colorScale>
    </cfRule>
  </conditionalFormatting>
  <conditionalFormatting sqref="FN13:FN18 FN20">
    <cfRule type="colorScale" priority="5">
      <colorScale>
        <cfvo type="min"/>
        <cfvo type="max"/>
        <color rgb="FF63BE7B"/>
        <color rgb="FFFCFCFF"/>
      </colorScale>
    </cfRule>
  </conditionalFormatting>
  <conditionalFormatting sqref="FQ3">
    <cfRule type="colorScale" priority="4">
      <colorScale>
        <cfvo type="min"/>
        <cfvo type="max"/>
        <color rgb="FFFCFCFF"/>
        <color rgb="FFF8696B"/>
      </colorScale>
    </cfRule>
  </conditionalFormatting>
  <conditionalFormatting sqref="FQ5:FQ11">
    <cfRule type="colorScale" priority="3">
      <colorScale>
        <cfvo type="min"/>
        <cfvo type="max"/>
        <color rgb="FF63BE7B"/>
        <color rgb="FFFCFCFF"/>
      </colorScale>
    </cfRule>
  </conditionalFormatting>
  <conditionalFormatting sqref="FQ13:FQ18 FQ20">
    <cfRule type="colorScale" priority="2">
      <colorScale>
        <cfvo type="min"/>
        <cfvo type="max"/>
        <color rgb="FF63BE7B"/>
        <color rgb="FFFCFCFF"/>
      </colorScale>
    </cfRule>
  </conditionalFormatting>
  <conditionalFormatting sqref="FQ19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CoastalDEM_v2.1</vt:lpstr>
      <vt:lpstr>FABDEM_v1.0</vt:lpstr>
      <vt:lpstr>GLL-DTM_v2</vt:lpstr>
      <vt:lpstr>DeltaDTM_v1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Seeger</dc:creator>
  <cp:lastModifiedBy>Katharina Seeger</cp:lastModifiedBy>
  <dcterms:created xsi:type="dcterms:W3CDTF">2024-10-23T09:09:15Z</dcterms:created>
  <dcterms:modified xsi:type="dcterms:W3CDTF">2025-11-16T18:17:12Z</dcterms:modified>
</cp:coreProperties>
</file>