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-Feng-Nature\20260717-word\source data\"/>
    </mc:Choice>
  </mc:AlternateContent>
  <xr:revisionPtr revIDLastSave="0" documentId="13_ncr:1_{C296BC95-1234-4584-8EC2-472944B6FF25}" xr6:coauthVersionLast="47" xr6:coauthVersionMax="47" xr10:uidLastSave="{00000000-0000-0000-0000-000000000000}"/>
  <bookViews>
    <workbookView xWindow="-90" yWindow="-90" windowWidth="17460" windowHeight="10260" tabRatio="838" xr2:uid="{00000000-000D-0000-FFFF-FFFF00000000}"/>
  </bookViews>
  <sheets>
    <sheet name="Extended Figure1" sheetId="1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2" i="13" l="1"/>
  <c r="F110" i="13"/>
  <c r="F109" i="13"/>
  <c r="F133" i="13" l="1"/>
  <c r="G123" i="13"/>
  <c r="G122" i="13"/>
  <c r="G86" i="13"/>
  <c r="G85" i="13"/>
  <c r="F86" i="13"/>
  <c r="F85" i="13"/>
  <c r="F38" i="13"/>
  <c r="F37" i="13"/>
  <c r="G27" i="13"/>
  <c r="G26" i="13"/>
  <c r="F27" i="13"/>
  <c r="F26" i="13"/>
  <c r="G75" i="13" l="1"/>
  <c r="F75" i="13"/>
  <c r="G74" i="13"/>
  <c r="F74" i="13"/>
  <c r="G134" i="13" l="1"/>
  <c r="F134" i="13"/>
  <c r="F123" i="13"/>
  <c r="G133" i="13"/>
  <c r="G110" i="13"/>
  <c r="G99" i="13"/>
  <c r="F99" i="13"/>
  <c r="G109" i="13"/>
  <c r="G98" i="13"/>
  <c r="F98" i="13"/>
  <c r="G61" i="13"/>
  <c r="F61" i="13"/>
  <c r="G51" i="13"/>
  <c r="G50" i="13"/>
  <c r="F50" i="13"/>
  <c r="G62" i="13"/>
  <c r="F62" i="13"/>
  <c r="F51" i="13"/>
  <c r="G38" i="13"/>
  <c r="G37" i="13"/>
  <c r="F4" i="13" l="1"/>
  <c r="E4" i="13"/>
  <c r="F3" i="13"/>
  <c r="E3" i="13"/>
</calcChain>
</file>

<file path=xl/sharedStrings.xml><?xml version="1.0" encoding="utf-8"?>
<sst xmlns="http://schemas.openxmlformats.org/spreadsheetml/2006/main" count="235" uniqueCount="58">
  <si>
    <t>Average</t>
  </si>
  <si>
    <t>SEM</t>
  </si>
  <si>
    <t>Sema1</t>
    <phoneticPr fontId="1" type="noConversion"/>
  </si>
  <si>
    <t>Sema2</t>
  </si>
  <si>
    <t>Sema3</t>
  </si>
  <si>
    <t>Sema4</t>
  </si>
  <si>
    <t>Sema5</t>
  </si>
  <si>
    <t>Sema6</t>
  </si>
  <si>
    <t>Sema7</t>
  </si>
  <si>
    <t>Sema8</t>
  </si>
  <si>
    <t>Sema9</t>
  </si>
  <si>
    <t>Sema10</t>
  </si>
  <si>
    <t>Ctrl</t>
    <phoneticPr fontId="1" type="noConversion"/>
  </si>
  <si>
    <t>Ctrl1</t>
    <phoneticPr fontId="1" type="noConversion"/>
  </si>
  <si>
    <t>Ctrl2</t>
  </si>
  <si>
    <t>Ctrl3</t>
  </si>
  <si>
    <t>Ctrl4</t>
  </si>
  <si>
    <t>Ctrl5</t>
  </si>
  <si>
    <t>Ctrl6</t>
  </si>
  <si>
    <t>Ctrl7</t>
  </si>
  <si>
    <t>Ctrl8</t>
  </si>
  <si>
    <t>Ctrl9</t>
  </si>
  <si>
    <t>Ctrl10</t>
  </si>
  <si>
    <t>Sema</t>
    <phoneticPr fontId="1" type="noConversion"/>
  </si>
  <si>
    <t>Dark</t>
    <phoneticPr fontId="1" type="noConversion"/>
  </si>
  <si>
    <t>Light</t>
    <phoneticPr fontId="1" type="noConversion"/>
  </si>
  <si>
    <t>p=0.0175</t>
    <phoneticPr fontId="1" type="noConversion"/>
  </si>
  <si>
    <t>p=0.4853</t>
    <phoneticPr fontId="1" type="noConversion"/>
  </si>
  <si>
    <t>p=0.1965</t>
    <phoneticPr fontId="1" type="noConversion"/>
  </si>
  <si>
    <t>p=0.4393</t>
    <phoneticPr fontId="1" type="noConversion"/>
  </si>
  <si>
    <t>p=0.3078</t>
    <phoneticPr fontId="1" type="noConversion"/>
  </si>
  <si>
    <t>ANCOVA</t>
    <phoneticPr fontId="1" type="noConversion"/>
  </si>
  <si>
    <t>p= 0.8157</t>
    <phoneticPr fontId="1" type="noConversion"/>
  </si>
  <si>
    <t>p=0.3961</t>
    <phoneticPr fontId="1" type="noConversion"/>
  </si>
  <si>
    <t>p=0.9755</t>
    <phoneticPr fontId="1" type="noConversion"/>
  </si>
  <si>
    <t>p=0.3081</t>
    <phoneticPr fontId="1" type="noConversion"/>
  </si>
  <si>
    <t>p=0.9136</t>
    <phoneticPr fontId="1" type="noConversion"/>
  </si>
  <si>
    <t>p=0.4086</t>
    <phoneticPr fontId="1" type="noConversion"/>
  </si>
  <si>
    <t>Mean Difference=-0.737</t>
    <phoneticPr fontId="1" type="noConversion"/>
  </si>
  <si>
    <t>Hodges-Lehmann difference=-13.74</t>
    <phoneticPr fontId="1" type="noConversion"/>
  </si>
  <si>
    <t>Hodges-Lehmann difference=24.95</t>
    <phoneticPr fontId="1" type="noConversion"/>
  </si>
  <si>
    <t>Mean Difference=-0.002094</t>
    <phoneticPr fontId="1" type="noConversion"/>
  </si>
  <si>
    <t>Mean Difference=-0.008505</t>
    <phoneticPr fontId="1" type="noConversion"/>
  </si>
  <si>
    <t>Adjusted mean difference=0.1898</t>
    <phoneticPr fontId="1" type="noConversion"/>
  </si>
  <si>
    <t>Adjusted mean difference=-0.0042</t>
    <phoneticPr fontId="1" type="noConversion"/>
  </si>
  <si>
    <t>Adjusted mean difference=-0.0297</t>
    <phoneticPr fontId="1" type="noConversion"/>
  </si>
  <si>
    <t>Adjusted mean difference=-5.6572</t>
    <phoneticPr fontId="1" type="noConversion"/>
  </si>
  <si>
    <t>Adjusted mean difference=1.6140</t>
    <phoneticPr fontId="1" type="noConversion"/>
  </si>
  <si>
    <t>Adjusted mean difference=-5.7197</t>
    <phoneticPr fontId="1" type="noConversion"/>
  </si>
  <si>
    <t>Extended Figure1b</t>
  </si>
  <si>
    <t>Extended Figure1d</t>
  </si>
  <si>
    <t>Extended Figure1f</t>
  </si>
  <si>
    <t>Extended Figure1h</t>
  </si>
  <si>
    <t>Extended Figure1j</t>
  </si>
  <si>
    <t>Extended Figure1l</t>
  </si>
  <si>
    <t>One-sided Welch’s t-test</t>
    <phoneticPr fontId="1" type="noConversion"/>
  </si>
  <si>
    <t>One-sided Mann-Whitney U test</t>
    <phoneticPr fontId="1" type="noConversion"/>
  </si>
  <si>
    <t>One-sided Student’s t-test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</si>
</sst>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000"/>
    <numFmt numFmtId="177" formatCode="0.000"/>
    <numFmt numFmtId="178" formatCode="0.00000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sz val="11"/>
      <name val="Arial"/>
      <family val="2"/>
    </font>
    <font>
      <sz val="11"/>
      <color theme="1"/>
      <name val="等线"/>
      <family val="2"/>
      <scheme val="minor"/>
    </font>
    <font>
      <sz val="12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176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78" fontId="3" fillId="0" borderId="11" xfId="1" applyNumberFormat="1" applyFont="1" applyBorder="1" applyAlignment="1">
      <alignment horizontal="center" vertical="center"/>
    </xf>
    <xf numFmtId="178" fontId="3" fillId="0" borderId="4" xfId="1" applyNumberFormat="1" applyFont="1" applyBorder="1" applyAlignment="1">
      <alignment horizontal="center"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12" xfId="0" applyNumberFormat="1" applyFont="1" applyBorder="1" applyAlignment="1">
      <alignment horizontal="center" vertical="center"/>
    </xf>
    <xf numFmtId="178" fontId="3" fillId="0" borderId="6" xfId="1" applyNumberFormat="1" applyFont="1" applyBorder="1" applyAlignment="1">
      <alignment horizontal="center" vertical="center"/>
    </xf>
    <xf numFmtId="178" fontId="3" fillId="0" borderId="10" xfId="1" applyNumberFormat="1" applyFont="1" applyBorder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11" xfId="1" applyNumberFormat="1" applyFont="1" applyBorder="1" applyAlignment="1">
      <alignment horizontal="center" vertical="center"/>
    </xf>
    <xf numFmtId="177" fontId="3" fillId="0" borderId="4" xfId="1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7" fontId="3" fillId="0" borderId="6" xfId="1" applyNumberFormat="1" applyFont="1" applyBorder="1" applyAlignment="1">
      <alignment horizontal="center" vertical="center"/>
    </xf>
    <xf numFmtId="177" fontId="3" fillId="0" borderId="10" xfId="1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178" fontId="3" fillId="0" borderId="2" xfId="1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4" xfId="3" applyNumberFormat="1" applyFont="1" applyFill="1" applyBorder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</cellXfs>
  <cellStyles count="6">
    <cellStyle name="標準 2" xfId="2" xr:uid="{202538EC-8F5E-444A-9E51-72A021ED67B3}"/>
    <cellStyle name="常规" xfId="0" builtinId="0"/>
    <cellStyle name="常规 2" xfId="1" xr:uid="{B8A529DF-6BD3-4395-9B0E-F98EE53A3D4E}"/>
    <cellStyle name="货币 2" xfId="4" xr:uid="{46C873E3-22F4-474F-8D44-9E5F6EF65B76}"/>
    <cellStyle name="千位分隔" xfId="3" builtinId="3"/>
    <cellStyle name="千位分隔 2" xfId="5" xr:uid="{3EB854CE-6B6F-45C9-9F5F-74D875B905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BD434-F613-4564-8454-6C1842222CC7}">
  <dimension ref="A1:I141"/>
  <sheetViews>
    <sheetView tabSelected="1" topLeftCell="A108" zoomScale="43" workbookViewId="0">
      <selection activeCell="D58" sqref="D58"/>
    </sheetView>
  </sheetViews>
  <sheetFormatPr defaultRowHeight="14.25" x14ac:dyDescent="0.65"/>
  <cols>
    <col min="1" max="1" width="8.0859375" style="4" customWidth="1"/>
    <col min="2" max="2" width="10.34765625" style="4" customWidth="1"/>
    <col min="3" max="3" width="9.0859375" style="4" customWidth="1"/>
    <col min="4" max="4" width="10.4765625" style="4" customWidth="1"/>
    <col min="5" max="5" width="8.5625" style="4" customWidth="1"/>
    <col min="6" max="6" width="11.34765625" style="4" customWidth="1"/>
    <col min="7" max="7" width="10.4765625" style="4" customWidth="1"/>
    <col min="8" max="8" width="19.5625" style="4" customWidth="1"/>
    <col min="9" max="9" width="30.51953125" style="4" customWidth="1"/>
    <col min="10" max="10" width="12.390625" style="4" bestFit="1" customWidth="1"/>
    <col min="11" max="11" width="25.4765625" style="4" customWidth="1"/>
    <col min="12" max="12" width="12.73828125" style="4" bestFit="1" customWidth="1"/>
    <col min="13" max="20" width="12.390625" style="4" bestFit="1" customWidth="1"/>
    <col min="21" max="21" width="10.8671875" style="4" bestFit="1" customWidth="1"/>
    <col min="22" max="16384" width="8.6953125" style="4"/>
  </cols>
  <sheetData>
    <row r="1" spans="1:8" x14ac:dyDescent="0.65">
      <c r="A1" s="3" t="s">
        <v>49</v>
      </c>
      <c r="D1" s="4" t="s">
        <v>49</v>
      </c>
      <c r="E1" s="5"/>
      <c r="F1" s="5"/>
      <c r="H1" s="4" t="s">
        <v>49</v>
      </c>
    </row>
    <row r="2" spans="1:8" x14ac:dyDescent="0.65">
      <c r="A2" s="6" t="s">
        <v>13</v>
      </c>
      <c r="B2" s="7">
        <v>2.88</v>
      </c>
      <c r="C2" s="5"/>
      <c r="D2" s="8"/>
      <c r="E2" s="9" t="s">
        <v>12</v>
      </c>
      <c r="F2" s="10" t="s">
        <v>23</v>
      </c>
      <c r="H2" s="11" t="s">
        <v>55</v>
      </c>
    </row>
    <row r="3" spans="1:8" x14ac:dyDescent="0.65">
      <c r="A3" s="12" t="s">
        <v>14</v>
      </c>
      <c r="B3" s="13">
        <v>4.1100000000000003</v>
      </c>
      <c r="C3" s="5"/>
      <c r="D3" s="14" t="s">
        <v>0</v>
      </c>
      <c r="E3" s="4">
        <f>AVERAGE(B2:B11)</f>
        <v>3.1469999999999998</v>
      </c>
      <c r="F3" s="2">
        <f>AVERAGE(B12:B21)</f>
        <v>2.41</v>
      </c>
      <c r="H3" s="15" t="s">
        <v>26</v>
      </c>
    </row>
    <row r="4" spans="1:8" x14ac:dyDescent="0.65">
      <c r="A4" s="12" t="s">
        <v>15</v>
      </c>
      <c r="B4" s="13">
        <v>3.43</v>
      </c>
      <c r="C4" s="5"/>
      <c r="D4" s="16" t="s">
        <v>1</v>
      </c>
      <c r="E4" s="41">
        <f>STDEV(B2:B11)/SQRT(COUNT(B2:B11))</f>
        <v>0.28192217208142972</v>
      </c>
      <c r="F4" s="42">
        <f>STDEV(B12:B21)/SQRT(COUNT(B12:B21))</f>
        <v>0.13627586400794167</v>
      </c>
      <c r="H4" s="18" t="s">
        <v>38</v>
      </c>
    </row>
    <row r="5" spans="1:8" x14ac:dyDescent="0.65">
      <c r="A5" s="12" t="s">
        <v>16</v>
      </c>
      <c r="B5" s="13">
        <v>1.73</v>
      </c>
      <c r="C5" s="5"/>
    </row>
    <row r="6" spans="1:8" x14ac:dyDescent="0.65">
      <c r="A6" s="12" t="s">
        <v>17</v>
      </c>
      <c r="B6" s="13">
        <v>3.17</v>
      </c>
      <c r="C6" s="5"/>
      <c r="D6" s="5"/>
      <c r="E6" s="5"/>
      <c r="F6" s="5"/>
    </row>
    <row r="7" spans="1:8" x14ac:dyDescent="0.65">
      <c r="A7" s="12" t="s">
        <v>18</v>
      </c>
      <c r="B7" s="13">
        <v>3.03</v>
      </c>
      <c r="C7" s="5"/>
      <c r="D7" s="5"/>
      <c r="E7" s="5"/>
      <c r="F7" s="5"/>
    </row>
    <row r="8" spans="1:8" x14ac:dyDescent="0.65">
      <c r="A8" s="12" t="s">
        <v>19</v>
      </c>
      <c r="B8" s="2">
        <v>3.76</v>
      </c>
      <c r="C8" s="5"/>
      <c r="D8" s="5"/>
      <c r="E8" s="5"/>
      <c r="F8" s="5"/>
    </row>
    <row r="9" spans="1:8" x14ac:dyDescent="0.65">
      <c r="A9" s="12" t="s">
        <v>20</v>
      </c>
      <c r="B9" s="2">
        <v>4.4000000000000004</v>
      </c>
      <c r="C9" s="5"/>
      <c r="D9" s="5"/>
      <c r="E9" s="5"/>
      <c r="F9" s="5"/>
    </row>
    <row r="10" spans="1:8" x14ac:dyDescent="0.65">
      <c r="A10" s="12" t="s">
        <v>21</v>
      </c>
      <c r="B10" s="2">
        <v>1.7</v>
      </c>
      <c r="C10" s="5"/>
      <c r="D10" s="5"/>
      <c r="E10" s="5"/>
      <c r="F10" s="5"/>
    </row>
    <row r="11" spans="1:8" ht="15.25" x14ac:dyDescent="0.65">
      <c r="A11" s="19" t="s">
        <v>22</v>
      </c>
      <c r="B11" s="17">
        <v>3.26</v>
      </c>
      <c r="C11" s="5"/>
      <c r="D11" s="5"/>
      <c r="E11" s="5"/>
      <c r="F11" s="5"/>
      <c r="H11" s="20"/>
    </row>
    <row r="12" spans="1:8" x14ac:dyDescent="0.65">
      <c r="A12" s="12" t="s">
        <v>2</v>
      </c>
      <c r="B12" s="13">
        <v>2.73</v>
      </c>
      <c r="C12" s="5"/>
      <c r="D12" s="5"/>
      <c r="E12" s="5"/>
      <c r="F12" s="5"/>
    </row>
    <row r="13" spans="1:8" x14ac:dyDescent="0.65">
      <c r="A13" s="12" t="s">
        <v>3</v>
      </c>
      <c r="B13" s="13">
        <v>2.21</v>
      </c>
      <c r="C13" s="5"/>
      <c r="D13" s="5"/>
      <c r="E13" s="5"/>
      <c r="F13" s="5"/>
    </row>
    <row r="14" spans="1:8" x14ac:dyDescent="0.65">
      <c r="A14" s="12" t="s">
        <v>4</v>
      </c>
      <c r="B14" s="13">
        <v>1.74</v>
      </c>
    </row>
    <row r="15" spans="1:8" x14ac:dyDescent="0.65">
      <c r="A15" s="12" t="s">
        <v>5</v>
      </c>
      <c r="B15" s="13">
        <v>3.3</v>
      </c>
    </row>
    <row r="16" spans="1:8" x14ac:dyDescent="0.65">
      <c r="A16" s="12" t="s">
        <v>6</v>
      </c>
      <c r="B16" s="2">
        <v>2.2200000000000002</v>
      </c>
    </row>
    <row r="17" spans="1:9" x14ac:dyDescent="0.65">
      <c r="A17" s="12" t="s">
        <v>7</v>
      </c>
      <c r="B17" s="2">
        <v>2.14</v>
      </c>
    </row>
    <row r="18" spans="1:9" x14ac:dyDescent="0.65">
      <c r="A18" s="12" t="s">
        <v>8</v>
      </c>
      <c r="B18" s="2">
        <v>2.8</v>
      </c>
    </row>
    <row r="19" spans="1:9" x14ac:dyDescent="0.65">
      <c r="A19" s="12" t="s">
        <v>9</v>
      </c>
      <c r="B19" s="2">
        <v>2.2799999999999998</v>
      </c>
    </row>
    <row r="20" spans="1:9" x14ac:dyDescent="0.65">
      <c r="A20" s="12" t="s">
        <v>10</v>
      </c>
      <c r="B20" s="13">
        <v>2.33</v>
      </c>
    </row>
    <row r="21" spans="1:9" x14ac:dyDescent="0.65">
      <c r="A21" s="19" t="s">
        <v>11</v>
      </c>
      <c r="B21" s="21">
        <v>2.35</v>
      </c>
    </row>
    <row r="24" spans="1:9" x14ac:dyDescent="0.65">
      <c r="A24" s="3" t="s">
        <v>50</v>
      </c>
      <c r="E24" s="4" t="s">
        <v>24</v>
      </c>
      <c r="I24" s="4" t="s">
        <v>24</v>
      </c>
    </row>
    <row r="25" spans="1:9" x14ac:dyDescent="0.65">
      <c r="A25" s="22"/>
      <c r="B25" s="23" t="s">
        <v>24</v>
      </c>
      <c r="C25" s="24" t="s">
        <v>25</v>
      </c>
      <c r="E25" s="8"/>
      <c r="F25" s="9" t="s">
        <v>12</v>
      </c>
      <c r="G25" s="10" t="s">
        <v>23</v>
      </c>
      <c r="I25" s="11" t="s">
        <v>56</v>
      </c>
    </row>
    <row r="26" spans="1:9" x14ac:dyDescent="0.65">
      <c r="A26" s="12" t="s">
        <v>13</v>
      </c>
      <c r="B26" s="12">
        <v>1035.2460000000001</v>
      </c>
      <c r="C26" s="13">
        <v>475.29689999999999</v>
      </c>
      <c r="E26" s="14" t="s">
        <v>0</v>
      </c>
      <c r="F26" s="1">
        <f>AVERAGE(B26:B35)</f>
        <v>851.45846999999992</v>
      </c>
      <c r="G26" s="32">
        <f>AVERAGE(B36:B45)</f>
        <v>860.03538000000003</v>
      </c>
      <c r="I26" s="15" t="s">
        <v>27</v>
      </c>
    </row>
    <row r="27" spans="1:9" x14ac:dyDescent="0.65">
      <c r="A27" s="12" t="s">
        <v>14</v>
      </c>
      <c r="B27" s="12">
        <v>884.93849999999998</v>
      </c>
      <c r="C27" s="13">
        <v>340.21879999999999</v>
      </c>
      <c r="E27" s="16" t="s">
        <v>1</v>
      </c>
      <c r="F27" s="41">
        <f>STDEV(B26:B35)/SQRT(COUNT(B26:B35))</f>
        <v>65.266646362717367</v>
      </c>
      <c r="G27" s="42">
        <f>STDEV(B36:B45)/SQRT(COUNT(B36:B45))</f>
        <v>64.223777511375218</v>
      </c>
      <c r="I27" s="18" t="s">
        <v>39</v>
      </c>
    </row>
    <row r="28" spans="1:9" x14ac:dyDescent="0.65">
      <c r="A28" s="12" t="s">
        <v>15</v>
      </c>
      <c r="B28" s="12">
        <v>801.81539999999995</v>
      </c>
      <c r="C28" s="13">
        <v>452.90629999999999</v>
      </c>
      <c r="F28" s="1"/>
      <c r="G28" s="1"/>
    </row>
    <row r="29" spans="1:9" x14ac:dyDescent="0.65">
      <c r="A29" s="12" t="s">
        <v>16</v>
      </c>
      <c r="B29" s="12">
        <v>874.58460000000002</v>
      </c>
      <c r="C29" s="13">
        <v>376.5625</v>
      </c>
      <c r="D29" s="5"/>
      <c r="E29" s="5"/>
      <c r="F29" s="5"/>
    </row>
    <row r="30" spans="1:9" x14ac:dyDescent="0.65">
      <c r="A30" s="12" t="s">
        <v>17</v>
      </c>
      <c r="B30" s="12">
        <v>1020.631</v>
      </c>
      <c r="C30" s="13">
        <v>422.40629999999999</v>
      </c>
      <c r="D30" s="5"/>
      <c r="E30" s="5"/>
      <c r="F30" s="5"/>
    </row>
    <row r="31" spans="1:9" x14ac:dyDescent="0.65">
      <c r="A31" s="12" t="s">
        <v>18</v>
      </c>
      <c r="B31" s="12">
        <v>959.5231</v>
      </c>
      <c r="C31" s="13">
        <v>508.95310000000001</v>
      </c>
      <c r="D31" s="5"/>
      <c r="E31" s="5"/>
    </row>
    <row r="32" spans="1:9" x14ac:dyDescent="0.65">
      <c r="A32" s="12" t="s">
        <v>19</v>
      </c>
      <c r="B32" s="15">
        <v>314.10770000000002</v>
      </c>
      <c r="C32" s="13">
        <v>261.57810000000001</v>
      </c>
      <c r="D32" s="5"/>
      <c r="E32" s="5"/>
    </row>
    <row r="33" spans="1:9" x14ac:dyDescent="0.65">
      <c r="A33" s="12" t="s">
        <v>20</v>
      </c>
      <c r="B33" s="15">
        <v>973.9692</v>
      </c>
      <c r="C33" s="13">
        <v>477.92189999999999</v>
      </c>
      <c r="D33" s="5"/>
      <c r="E33" s="5"/>
      <c r="F33" s="5"/>
    </row>
    <row r="34" spans="1:9" x14ac:dyDescent="0.65">
      <c r="A34" s="12" t="s">
        <v>21</v>
      </c>
      <c r="B34" s="15">
        <v>822.26149999999996</v>
      </c>
      <c r="C34" s="13">
        <v>575.6875</v>
      </c>
      <c r="D34" s="5"/>
      <c r="E34" s="5"/>
      <c r="F34" s="5"/>
    </row>
    <row r="35" spans="1:9" x14ac:dyDescent="0.65">
      <c r="A35" s="19" t="s">
        <v>22</v>
      </c>
      <c r="B35" s="18">
        <v>827.5077</v>
      </c>
      <c r="C35" s="21">
        <v>323.79689999999999</v>
      </c>
      <c r="D35" s="5"/>
      <c r="E35" s="4" t="s">
        <v>25</v>
      </c>
      <c r="I35" s="4" t="s">
        <v>25</v>
      </c>
    </row>
    <row r="36" spans="1:9" x14ac:dyDescent="0.65">
      <c r="A36" s="12" t="s">
        <v>2</v>
      </c>
      <c r="B36" s="13">
        <v>692.15380000000005</v>
      </c>
      <c r="C36" s="6">
        <v>470.75</v>
      </c>
      <c r="D36" s="5"/>
      <c r="E36" s="8"/>
      <c r="F36" s="9" t="s">
        <v>12</v>
      </c>
      <c r="G36" s="10" t="s">
        <v>23</v>
      </c>
      <c r="I36" s="11" t="s">
        <v>56</v>
      </c>
    </row>
    <row r="37" spans="1:9" x14ac:dyDescent="0.65">
      <c r="A37" s="12" t="s">
        <v>3</v>
      </c>
      <c r="B37" s="13">
        <v>686.2</v>
      </c>
      <c r="C37" s="12">
        <v>478.92189999999999</v>
      </c>
      <c r="D37" s="5"/>
      <c r="E37" s="14" t="s">
        <v>0</v>
      </c>
      <c r="F37" s="1">
        <f>AVERAGE(C26:C35)</f>
        <v>421.53282999999999</v>
      </c>
      <c r="G37" s="32">
        <f>AVERAGE(C36:C45)</f>
        <v>449.30469999999997</v>
      </c>
      <c r="I37" s="15" t="s">
        <v>28</v>
      </c>
    </row>
    <row r="38" spans="1:9" x14ac:dyDescent="0.65">
      <c r="A38" s="12" t="s">
        <v>4</v>
      </c>
      <c r="B38" s="13">
        <v>711.12310000000002</v>
      </c>
      <c r="C38" s="15">
        <v>522.6875</v>
      </c>
      <c r="E38" s="16" t="s">
        <v>1</v>
      </c>
      <c r="F38" s="41">
        <f>STDEV(C26:C35)/SQRT(COUNT(C26:C35))</f>
        <v>30.227554687602662</v>
      </c>
      <c r="G38" s="42">
        <f>STDEV(C36:C45)/SQRT(COUNT(C36:C45))</f>
        <v>23.322453736055479</v>
      </c>
      <c r="I38" s="18" t="s">
        <v>40</v>
      </c>
    </row>
    <row r="39" spans="1:9" x14ac:dyDescent="0.65">
      <c r="A39" s="12" t="s">
        <v>5</v>
      </c>
      <c r="B39" s="13">
        <v>785.12310000000002</v>
      </c>
      <c r="C39" s="15">
        <v>486.51560000000001</v>
      </c>
      <c r="F39" s="1"/>
      <c r="G39" s="1"/>
    </row>
    <row r="40" spans="1:9" x14ac:dyDescent="0.65">
      <c r="A40" s="12" t="s">
        <v>6</v>
      </c>
      <c r="B40" s="2">
        <v>530.89229999999998</v>
      </c>
      <c r="C40" s="15">
        <v>267.625</v>
      </c>
      <c r="F40" s="1"/>
      <c r="G40" s="1"/>
    </row>
    <row r="41" spans="1:9" x14ac:dyDescent="0.65">
      <c r="A41" s="12" t="s">
        <v>7</v>
      </c>
      <c r="B41" s="2">
        <v>1000.615</v>
      </c>
      <c r="C41" s="15">
        <v>478.48439999999999</v>
      </c>
    </row>
    <row r="42" spans="1:9" x14ac:dyDescent="0.65">
      <c r="A42" s="12" t="s">
        <v>8</v>
      </c>
      <c r="B42" s="2">
        <v>1056.8</v>
      </c>
      <c r="C42" s="15">
        <v>417.78129999999999</v>
      </c>
    </row>
    <row r="43" spans="1:9" x14ac:dyDescent="0.65">
      <c r="A43" s="12" t="s">
        <v>9</v>
      </c>
      <c r="B43" s="2">
        <v>1077.923</v>
      </c>
      <c r="C43" s="15">
        <v>470.92189999999999</v>
      </c>
    </row>
    <row r="44" spans="1:9" x14ac:dyDescent="0.65">
      <c r="A44" s="12" t="s">
        <v>10</v>
      </c>
      <c r="B44" s="13">
        <v>1110.7850000000001</v>
      </c>
      <c r="C44" s="15">
        <v>397.10939999999999</v>
      </c>
    </row>
    <row r="45" spans="1:9" x14ac:dyDescent="0.65">
      <c r="A45" s="19" t="s">
        <v>11</v>
      </c>
      <c r="B45" s="21">
        <v>948.73850000000004</v>
      </c>
      <c r="C45" s="18">
        <v>502.25</v>
      </c>
    </row>
    <row r="48" spans="1:9" x14ac:dyDescent="0.65">
      <c r="A48" s="3" t="s">
        <v>51</v>
      </c>
      <c r="E48" s="4" t="s">
        <v>24</v>
      </c>
      <c r="I48" s="4" t="s">
        <v>24</v>
      </c>
    </row>
    <row r="49" spans="1:9" x14ac:dyDescent="0.65">
      <c r="A49" s="22"/>
      <c r="B49" s="23" t="s">
        <v>24</v>
      </c>
      <c r="C49" s="24" t="s">
        <v>25</v>
      </c>
      <c r="E49" s="8"/>
      <c r="F49" s="9" t="s">
        <v>12</v>
      </c>
      <c r="G49" s="10" t="s">
        <v>23</v>
      </c>
      <c r="I49" s="11" t="s">
        <v>57</v>
      </c>
    </row>
    <row r="50" spans="1:9" x14ac:dyDescent="0.65">
      <c r="A50" s="12" t="s">
        <v>13</v>
      </c>
      <c r="B50" s="25">
        <v>0.87832299999999996</v>
      </c>
      <c r="C50" s="26">
        <v>0.84790600000000005</v>
      </c>
      <c r="E50" s="14" t="s">
        <v>0</v>
      </c>
      <c r="F50" s="1">
        <f>AVERAGE(B50:B59)</f>
        <v>0.86231229999999992</v>
      </c>
      <c r="G50" s="32">
        <f>AVERAGE(B60:B69)</f>
        <v>0.86021839999999994</v>
      </c>
      <c r="I50" s="15" t="s">
        <v>29</v>
      </c>
    </row>
    <row r="51" spans="1:9" x14ac:dyDescent="0.65">
      <c r="A51" s="12" t="s">
        <v>14</v>
      </c>
      <c r="B51" s="25">
        <v>0.87976900000000002</v>
      </c>
      <c r="C51" s="26">
        <v>0.91237500000000005</v>
      </c>
      <c r="E51" s="16" t="s">
        <v>1</v>
      </c>
      <c r="F51" s="41">
        <f>STDEV(B50:B59)/SQRT(COUNT(B50:B59))</f>
        <v>1.0505187156881647E-2</v>
      </c>
      <c r="G51" s="42">
        <f>STDEV(B60:B69)/SQRT(COUNT(B60:B69))</f>
        <v>8.5000239204892133E-3</v>
      </c>
      <c r="I51" s="18" t="s">
        <v>41</v>
      </c>
    </row>
    <row r="52" spans="1:9" x14ac:dyDescent="0.65">
      <c r="A52" s="12" t="s">
        <v>15</v>
      </c>
      <c r="B52" s="25">
        <v>0.88532299999999997</v>
      </c>
      <c r="C52" s="26">
        <v>0.86048400000000003</v>
      </c>
      <c r="F52" s="46"/>
      <c r="G52" s="1"/>
    </row>
    <row r="53" spans="1:9" x14ac:dyDescent="0.65">
      <c r="A53" s="12" t="s">
        <v>16</v>
      </c>
      <c r="B53" s="25">
        <v>0.82664599999999999</v>
      </c>
      <c r="C53" s="26">
        <v>0.79076599999999997</v>
      </c>
      <c r="F53" s="1"/>
      <c r="G53" s="1"/>
    </row>
    <row r="54" spans="1:9" x14ac:dyDescent="0.65">
      <c r="A54" s="12" t="s">
        <v>17</v>
      </c>
      <c r="B54" s="25">
        <v>0.89298500000000003</v>
      </c>
      <c r="C54" s="26">
        <v>0.85262499999999997</v>
      </c>
      <c r="F54" s="1"/>
      <c r="G54" s="1"/>
    </row>
    <row r="55" spans="1:9" x14ac:dyDescent="0.65">
      <c r="A55" s="12" t="s">
        <v>18</v>
      </c>
      <c r="B55" s="25">
        <v>0.84156900000000001</v>
      </c>
      <c r="C55" s="26">
        <v>0.82310899999999998</v>
      </c>
      <c r="F55" s="1"/>
      <c r="G55" s="1"/>
    </row>
    <row r="56" spans="1:9" x14ac:dyDescent="0.65">
      <c r="A56" s="12" t="s">
        <v>19</v>
      </c>
      <c r="B56" s="27">
        <v>0.85127699999999995</v>
      </c>
      <c r="C56" s="26">
        <v>0.88078100000000004</v>
      </c>
      <c r="F56" s="1"/>
      <c r="G56" s="1"/>
    </row>
    <row r="57" spans="1:9" x14ac:dyDescent="0.65">
      <c r="A57" s="12" t="s">
        <v>20</v>
      </c>
      <c r="B57" s="27">
        <v>0.91518500000000003</v>
      </c>
      <c r="C57" s="26">
        <v>0.91309399999999996</v>
      </c>
      <c r="F57" s="1"/>
      <c r="G57" s="1"/>
    </row>
    <row r="58" spans="1:9" x14ac:dyDescent="0.65">
      <c r="A58" s="12" t="s">
        <v>21</v>
      </c>
      <c r="B58" s="27">
        <v>0.80803100000000005</v>
      </c>
      <c r="C58" s="26">
        <v>0.78907799999999995</v>
      </c>
      <c r="F58" s="1"/>
      <c r="G58" s="1"/>
    </row>
    <row r="59" spans="1:9" x14ac:dyDescent="0.65">
      <c r="A59" s="19" t="s">
        <v>22</v>
      </c>
      <c r="B59" s="28">
        <v>0.84401499999999996</v>
      </c>
      <c r="C59" s="29">
        <v>0.82399999999999995</v>
      </c>
      <c r="E59" s="4" t="s">
        <v>25</v>
      </c>
      <c r="F59" s="1"/>
      <c r="G59" s="1"/>
      <c r="I59" s="4" t="s">
        <v>25</v>
      </c>
    </row>
    <row r="60" spans="1:9" x14ac:dyDescent="0.65">
      <c r="A60" s="12" t="s">
        <v>2</v>
      </c>
      <c r="B60" s="26">
        <v>0.84627699999999995</v>
      </c>
      <c r="C60" s="30">
        <v>0.87882800000000005</v>
      </c>
      <c r="E60" s="8"/>
      <c r="F60" s="43" t="s">
        <v>12</v>
      </c>
      <c r="G60" s="44" t="s">
        <v>23</v>
      </c>
      <c r="I60" s="11" t="s">
        <v>57</v>
      </c>
    </row>
    <row r="61" spans="1:9" x14ac:dyDescent="0.65">
      <c r="A61" s="12" t="s">
        <v>3</v>
      </c>
      <c r="B61" s="26">
        <v>0.85292299999999999</v>
      </c>
      <c r="C61" s="25">
        <v>0.83199999999999996</v>
      </c>
      <c r="E61" s="14" t="s">
        <v>0</v>
      </c>
      <c r="F61" s="1">
        <f>AVERAGE(C50:C59)</f>
        <v>0.8494218</v>
      </c>
      <c r="G61" s="32">
        <f>AVERAGE(C60:C69)</f>
        <v>0.84091729999999987</v>
      </c>
      <c r="I61" s="15" t="s">
        <v>30</v>
      </c>
    </row>
    <row r="62" spans="1:9" x14ac:dyDescent="0.65">
      <c r="A62" s="12" t="s">
        <v>4</v>
      </c>
      <c r="B62" s="26">
        <v>0.80716900000000003</v>
      </c>
      <c r="C62" s="27">
        <v>0.83768799999999999</v>
      </c>
      <c r="E62" s="16" t="s">
        <v>1</v>
      </c>
      <c r="F62" s="41">
        <f>STDEV(C50:C59)/SQRT(COUNT(C50:C59))</f>
        <v>1.396666376595038E-2</v>
      </c>
      <c r="G62" s="42">
        <f>STDEV(C60:C69)/SQRT(COUNT(C60:C69))</f>
        <v>9.0496784375652499E-3</v>
      </c>
      <c r="I62" s="18" t="s">
        <v>42</v>
      </c>
    </row>
    <row r="63" spans="1:9" x14ac:dyDescent="0.65">
      <c r="A63" s="12" t="s">
        <v>5</v>
      </c>
      <c r="B63" s="26">
        <v>0.87758499999999995</v>
      </c>
      <c r="C63" s="27">
        <v>0.89037500000000003</v>
      </c>
      <c r="F63" s="1"/>
      <c r="G63" s="1"/>
    </row>
    <row r="64" spans="1:9" x14ac:dyDescent="0.65">
      <c r="A64" s="12" t="s">
        <v>6</v>
      </c>
      <c r="B64" s="31">
        <v>0.88796900000000001</v>
      </c>
      <c r="C64" s="27">
        <v>0.86226599999999998</v>
      </c>
    </row>
    <row r="65" spans="1:9" x14ac:dyDescent="0.65">
      <c r="A65" s="12" t="s">
        <v>7</v>
      </c>
      <c r="B65" s="31">
        <v>0.83335400000000004</v>
      </c>
      <c r="C65" s="27">
        <v>0.80601599999999995</v>
      </c>
    </row>
    <row r="66" spans="1:9" x14ac:dyDescent="0.65">
      <c r="A66" s="12" t="s">
        <v>8</v>
      </c>
      <c r="B66" s="31">
        <v>0.87127699999999997</v>
      </c>
      <c r="C66" s="27">
        <v>0.84289099999999995</v>
      </c>
    </row>
    <row r="67" spans="1:9" x14ac:dyDescent="0.65">
      <c r="A67" s="12" t="s">
        <v>9</v>
      </c>
      <c r="B67" s="31">
        <v>0.89852299999999996</v>
      </c>
      <c r="C67" s="27">
        <v>0.80403100000000005</v>
      </c>
    </row>
    <row r="68" spans="1:9" x14ac:dyDescent="0.65">
      <c r="A68" s="12" t="s">
        <v>10</v>
      </c>
      <c r="B68" s="26">
        <v>0.86776900000000001</v>
      </c>
      <c r="C68" s="27">
        <v>0.82829699999999995</v>
      </c>
    </row>
    <row r="69" spans="1:9" x14ac:dyDescent="0.65">
      <c r="A69" s="19" t="s">
        <v>11</v>
      </c>
      <c r="B69" s="29">
        <v>0.85933800000000005</v>
      </c>
      <c r="C69" s="28">
        <v>0.82678099999999999</v>
      </c>
    </row>
    <row r="72" spans="1:9" x14ac:dyDescent="0.65">
      <c r="A72" s="3" t="s">
        <v>52</v>
      </c>
      <c r="E72" s="4" t="s">
        <v>24</v>
      </c>
      <c r="I72" s="4" t="s">
        <v>24</v>
      </c>
    </row>
    <row r="73" spans="1:9" x14ac:dyDescent="0.65">
      <c r="A73" s="11"/>
      <c r="B73" s="23" t="s">
        <v>24</v>
      </c>
      <c r="C73" s="24" t="s">
        <v>25</v>
      </c>
      <c r="E73" s="8"/>
      <c r="F73" s="9" t="s">
        <v>12</v>
      </c>
      <c r="G73" s="10" t="s">
        <v>23</v>
      </c>
      <c r="I73" s="11" t="s">
        <v>31</v>
      </c>
    </row>
    <row r="74" spans="1:9" x14ac:dyDescent="0.65">
      <c r="A74" s="6" t="s">
        <v>13</v>
      </c>
      <c r="B74" s="33">
        <v>76.499099999999999</v>
      </c>
      <c r="C74" s="34">
        <v>58.932409999999997</v>
      </c>
      <c r="E74" s="14" t="s">
        <v>0</v>
      </c>
      <c r="F74" s="1">
        <f>AVERAGE(B74:B83)</f>
        <v>83.290659000000005</v>
      </c>
      <c r="G74" s="32">
        <f>AVERAGE(B84:B93)</f>
        <v>84.904662000000002</v>
      </c>
      <c r="I74" s="15" t="s">
        <v>32</v>
      </c>
    </row>
    <row r="75" spans="1:9" x14ac:dyDescent="0.65">
      <c r="A75" s="12" t="s">
        <v>14</v>
      </c>
      <c r="B75" s="33">
        <v>70.131309999999999</v>
      </c>
      <c r="C75" s="34">
        <v>58.00217</v>
      </c>
      <c r="E75" s="16" t="s">
        <v>1</v>
      </c>
      <c r="F75" s="41">
        <f>STDEV(B74:B83)/SQRT(COUNT(B74:B83))</f>
        <v>2.975201168245567</v>
      </c>
      <c r="G75" s="42">
        <f>STDEV(B84:B93)/SQRT(COUNT(B84:B93))</f>
        <v>3.3523974579120055</v>
      </c>
      <c r="I75" s="18" t="s">
        <v>47</v>
      </c>
    </row>
    <row r="76" spans="1:9" x14ac:dyDescent="0.65">
      <c r="A76" s="12" t="s">
        <v>15</v>
      </c>
      <c r="B76" s="33">
        <v>87.218829999999997</v>
      </c>
      <c r="C76" s="34">
        <v>77.481539999999995</v>
      </c>
      <c r="F76" s="1"/>
      <c r="G76" s="1"/>
    </row>
    <row r="77" spans="1:9" x14ac:dyDescent="0.65">
      <c r="A77" s="12" t="s">
        <v>16</v>
      </c>
      <c r="B77" s="33">
        <v>73.714939999999999</v>
      </c>
      <c r="C77" s="34">
        <v>64.840900000000005</v>
      </c>
      <c r="F77" s="46"/>
      <c r="G77" s="1"/>
    </row>
    <row r="78" spans="1:9" x14ac:dyDescent="0.65">
      <c r="A78" s="12" t="s">
        <v>17</v>
      </c>
      <c r="B78" s="33">
        <v>83.097239999999999</v>
      </c>
      <c r="C78" s="34">
        <v>70.281760000000006</v>
      </c>
      <c r="F78" s="1"/>
      <c r="G78" s="1"/>
    </row>
    <row r="79" spans="1:9" x14ac:dyDescent="0.65">
      <c r="A79" s="12" t="s">
        <v>18</v>
      </c>
      <c r="B79" s="33">
        <v>102.929</v>
      </c>
      <c r="C79" s="34">
        <v>86.995540000000005</v>
      </c>
      <c r="F79" s="1"/>
      <c r="G79" s="1"/>
    </row>
    <row r="80" spans="1:9" x14ac:dyDescent="0.65">
      <c r="A80" s="12" t="s">
        <v>19</v>
      </c>
      <c r="B80" s="35">
        <v>86.818870000000004</v>
      </c>
      <c r="C80" s="34">
        <v>75.264049999999997</v>
      </c>
      <c r="F80" s="1"/>
      <c r="G80" s="1"/>
    </row>
    <row r="81" spans="1:9" x14ac:dyDescent="0.65">
      <c r="A81" s="12" t="s">
        <v>20</v>
      </c>
      <c r="B81" s="35">
        <v>81.318730000000002</v>
      </c>
      <c r="C81" s="34">
        <v>80.126530000000002</v>
      </c>
      <c r="F81" s="1"/>
      <c r="G81" s="1"/>
    </row>
    <row r="82" spans="1:9" x14ac:dyDescent="0.65">
      <c r="A82" s="12" t="s">
        <v>21</v>
      </c>
      <c r="B82" s="35">
        <v>80.220889999999997</v>
      </c>
      <c r="C82" s="34">
        <v>69.491470000000007</v>
      </c>
      <c r="F82" s="1"/>
      <c r="G82" s="1"/>
    </row>
    <row r="83" spans="1:9" x14ac:dyDescent="0.65">
      <c r="A83" s="19" t="s">
        <v>22</v>
      </c>
      <c r="B83" s="36">
        <v>90.957679999999996</v>
      </c>
      <c r="C83" s="37">
        <v>81.707530000000006</v>
      </c>
      <c r="E83" s="4" t="s">
        <v>25</v>
      </c>
      <c r="F83" s="1"/>
      <c r="G83" s="1"/>
      <c r="I83" s="4" t="s">
        <v>25</v>
      </c>
    </row>
    <row r="84" spans="1:9" x14ac:dyDescent="0.65">
      <c r="A84" s="12" t="s">
        <v>2</v>
      </c>
      <c r="B84" s="34">
        <v>74.284199999999998</v>
      </c>
      <c r="C84" s="38">
        <v>56.739370000000001</v>
      </c>
      <c r="E84" s="8"/>
      <c r="F84" s="43" t="s">
        <v>12</v>
      </c>
      <c r="G84" s="44" t="s">
        <v>23</v>
      </c>
      <c r="I84" s="11" t="s">
        <v>31</v>
      </c>
    </row>
    <row r="85" spans="1:9" x14ac:dyDescent="0.65">
      <c r="A85" s="12" t="s">
        <v>3</v>
      </c>
      <c r="B85" s="34">
        <v>73.266490000000005</v>
      </c>
      <c r="C85" s="33">
        <v>57.63982</v>
      </c>
      <c r="E85" s="14" t="s">
        <v>0</v>
      </c>
      <c r="F85" s="1">
        <f>AVERAGE(C74:C83)</f>
        <v>72.312390000000008</v>
      </c>
      <c r="G85" s="32">
        <f>AVERAGE(C84:C93)</f>
        <v>66.655201000000005</v>
      </c>
      <c r="I85" s="15" t="s">
        <v>33</v>
      </c>
    </row>
    <row r="86" spans="1:9" x14ac:dyDescent="0.65">
      <c r="A86" s="12" t="s">
        <v>4</v>
      </c>
      <c r="B86" s="34">
        <v>76.916120000000006</v>
      </c>
      <c r="C86" s="35">
        <v>65.8065</v>
      </c>
      <c r="E86" s="16" t="s">
        <v>1</v>
      </c>
      <c r="F86" s="41">
        <f>STDEV(C74:C83)/SQRT(COUNT(C74:C83))</f>
        <v>3.076916230167221</v>
      </c>
      <c r="G86" s="42">
        <f>STDEV(C84:C93)/SQRT(COUNT(C84:C93))</f>
        <v>2.9624515055190535</v>
      </c>
      <c r="I86" s="18" t="s">
        <v>46</v>
      </c>
    </row>
    <row r="87" spans="1:9" x14ac:dyDescent="0.65">
      <c r="A87" s="12" t="s">
        <v>5</v>
      </c>
      <c r="B87" s="34">
        <v>78.344369999999998</v>
      </c>
      <c r="C87" s="35">
        <v>64.264390000000006</v>
      </c>
      <c r="F87" s="1"/>
      <c r="G87" s="1"/>
    </row>
    <row r="88" spans="1:9" x14ac:dyDescent="0.65">
      <c r="A88" s="12" t="s">
        <v>6</v>
      </c>
      <c r="B88" s="39">
        <v>73.756929999999997</v>
      </c>
      <c r="C88" s="35">
        <v>54.011690000000002</v>
      </c>
      <c r="F88" s="1"/>
      <c r="G88" s="1"/>
    </row>
    <row r="89" spans="1:9" x14ac:dyDescent="0.65">
      <c r="A89" s="12" t="s">
        <v>7</v>
      </c>
      <c r="B89" s="39">
        <v>99.579170000000005</v>
      </c>
      <c r="C89" s="35">
        <v>81.887609999999995</v>
      </c>
    </row>
    <row r="90" spans="1:9" x14ac:dyDescent="0.65">
      <c r="A90" s="12" t="s">
        <v>8</v>
      </c>
      <c r="B90" s="39">
        <v>97.435059999999993</v>
      </c>
      <c r="C90" s="35">
        <v>78.755279999999999</v>
      </c>
    </row>
    <row r="91" spans="1:9" x14ac:dyDescent="0.65">
      <c r="A91" s="12" t="s">
        <v>9</v>
      </c>
      <c r="B91" s="39">
        <v>94.221069999999997</v>
      </c>
      <c r="C91" s="35">
        <v>64.563890000000001</v>
      </c>
    </row>
    <row r="92" spans="1:9" x14ac:dyDescent="0.65">
      <c r="A92" s="12" t="s">
        <v>10</v>
      </c>
      <c r="B92" s="34">
        <v>88.673609999999996</v>
      </c>
      <c r="C92" s="35">
        <v>68.673900000000003</v>
      </c>
    </row>
    <row r="93" spans="1:9" x14ac:dyDescent="0.65">
      <c r="A93" s="19" t="s">
        <v>11</v>
      </c>
      <c r="B93" s="37">
        <v>92.569599999999994</v>
      </c>
      <c r="C93" s="36">
        <v>74.209559999999996</v>
      </c>
    </row>
    <row r="94" spans="1:9" x14ac:dyDescent="0.65">
      <c r="A94" s="5"/>
      <c r="B94" s="5"/>
    </row>
    <row r="96" spans="1:9" x14ac:dyDescent="0.65">
      <c r="A96" s="3" t="s">
        <v>53</v>
      </c>
      <c r="E96" s="4" t="s">
        <v>24</v>
      </c>
      <c r="I96" s="4" t="s">
        <v>24</v>
      </c>
    </row>
    <row r="97" spans="1:9" x14ac:dyDescent="0.65">
      <c r="A97" s="11"/>
      <c r="B97" s="23" t="s">
        <v>24</v>
      </c>
      <c r="C97" s="24" t="s">
        <v>25</v>
      </c>
      <c r="E97" s="8"/>
      <c r="F97" s="9" t="s">
        <v>12</v>
      </c>
      <c r="G97" s="10" t="s">
        <v>23</v>
      </c>
      <c r="I97" s="11" t="s">
        <v>31</v>
      </c>
    </row>
    <row r="98" spans="1:9" x14ac:dyDescent="0.65">
      <c r="A98" s="6" t="s">
        <v>13</v>
      </c>
      <c r="B98" s="33">
        <v>67.072400000000002</v>
      </c>
      <c r="C98" s="34">
        <v>50.067419999999998</v>
      </c>
      <c r="E98" s="14" t="s">
        <v>0</v>
      </c>
      <c r="F98" s="1">
        <f>AVERAGE(B98:B107)</f>
        <v>72.32556000000001</v>
      </c>
      <c r="G98" s="32">
        <f>AVERAGE(B108:B117)</f>
        <v>72.515373999999994</v>
      </c>
      <c r="I98" s="15" t="s">
        <v>34</v>
      </c>
    </row>
    <row r="99" spans="1:9" x14ac:dyDescent="0.65">
      <c r="A99" s="12" t="s">
        <v>14</v>
      </c>
      <c r="B99" s="33">
        <v>63.34384</v>
      </c>
      <c r="C99" s="34">
        <v>53.80265</v>
      </c>
      <c r="E99" s="16" t="s">
        <v>1</v>
      </c>
      <c r="F99" s="41">
        <f>STDEV(B98:B107)/SQRT(COUNT(B98:B107))</f>
        <v>2.485406984388812</v>
      </c>
      <c r="G99" s="42">
        <f>STDEV(B108:B117)/SQRT(COUNT(B108:B117))</f>
        <v>3.1364339911771655</v>
      </c>
      <c r="I99" s="18" t="s">
        <v>43</v>
      </c>
    </row>
    <row r="100" spans="1:9" x14ac:dyDescent="0.65">
      <c r="A100" s="12" t="s">
        <v>15</v>
      </c>
      <c r="B100" s="33">
        <v>77.030940000000001</v>
      </c>
      <c r="C100" s="34">
        <v>66.676000000000002</v>
      </c>
      <c r="F100" s="1"/>
      <c r="G100" s="1"/>
    </row>
    <row r="101" spans="1:9" x14ac:dyDescent="0.65">
      <c r="A101" s="12" t="s">
        <v>16</v>
      </c>
      <c r="B101" s="33">
        <v>61.339530000000003</v>
      </c>
      <c r="C101" s="34">
        <v>51.024470000000001</v>
      </c>
      <c r="F101" s="1"/>
      <c r="G101" s="1"/>
    </row>
    <row r="102" spans="1:9" x14ac:dyDescent="0.65">
      <c r="A102" s="12" t="s">
        <v>17</v>
      </c>
      <c r="B102" s="33">
        <v>74.726169999999996</v>
      </c>
      <c r="C102" s="34">
        <v>60.062669999999997</v>
      </c>
      <c r="F102" s="1"/>
      <c r="G102" s="1"/>
    </row>
    <row r="103" spans="1:9" x14ac:dyDescent="0.65">
      <c r="A103" s="12" t="s">
        <v>18</v>
      </c>
      <c r="B103" s="33">
        <v>86.701620000000005</v>
      </c>
      <c r="C103" s="34">
        <v>71.706360000000004</v>
      </c>
      <c r="F103" s="1"/>
      <c r="G103" s="1"/>
    </row>
    <row r="104" spans="1:9" x14ac:dyDescent="0.65">
      <c r="A104" s="12" t="s">
        <v>19</v>
      </c>
      <c r="B104" s="35">
        <v>75.230019999999996</v>
      </c>
      <c r="C104" s="34">
        <v>66.856520000000003</v>
      </c>
      <c r="F104" s="1"/>
      <c r="G104" s="1"/>
    </row>
    <row r="105" spans="1:9" x14ac:dyDescent="0.65">
      <c r="A105" s="12" t="s">
        <v>20</v>
      </c>
      <c r="B105" s="35">
        <v>75.321629999999999</v>
      </c>
      <c r="C105" s="34">
        <v>73.555239999999998</v>
      </c>
      <c r="F105" s="1"/>
      <c r="G105" s="1"/>
    </row>
    <row r="106" spans="1:9" x14ac:dyDescent="0.65">
      <c r="A106" s="12" t="s">
        <v>21</v>
      </c>
      <c r="B106" s="35">
        <v>65.216909999999999</v>
      </c>
      <c r="C106" s="34">
        <v>54.385100000000001</v>
      </c>
      <c r="F106" s="1"/>
      <c r="G106" s="1"/>
    </row>
    <row r="107" spans="1:9" x14ac:dyDescent="0.65">
      <c r="A107" s="19" t="s">
        <v>22</v>
      </c>
      <c r="B107" s="36">
        <v>77.272540000000006</v>
      </c>
      <c r="C107" s="37">
        <v>67.376050000000006</v>
      </c>
      <c r="E107" s="4" t="s">
        <v>25</v>
      </c>
      <c r="F107" s="1"/>
      <c r="G107" s="1"/>
      <c r="I107" s="4" t="s">
        <v>25</v>
      </c>
    </row>
    <row r="108" spans="1:9" x14ac:dyDescent="0.65">
      <c r="A108" s="12" t="s">
        <v>2</v>
      </c>
      <c r="B108" s="34">
        <v>62.435020000000002</v>
      </c>
      <c r="C108" s="38">
        <v>49.664250000000003</v>
      </c>
      <c r="E108" s="8"/>
      <c r="F108" s="43" t="s">
        <v>12</v>
      </c>
      <c r="G108" s="44" t="s">
        <v>23</v>
      </c>
      <c r="I108" s="11" t="s">
        <v>31</v>
      </c>
    </row>
    <row r="109" spans="1:9" x14ac:dyDescent="0.65">
      <c r="A109" s="12" t="s">
        <v>3</v>
      </c>
      <c r="B109" s="34">
        <v>62.079639999999998</v>
      </c>
      <c r="C109" s="33">
        <v>47.95534</v>
      </c>
      <c r="E109" s="14" t="s">
        <v>0</v>
      </c>
      <c r="F109" s="1">
        <f>AVERAGE(C98:C107)</f>
        <v>61.551247999999987</v>
      </c>
      <c r="G109" s="32">
        <f>AVERAGE(C108:C117)</f>
        <v>55.831591000000003</v>
      </c>
      <c r="I109" s="15" t="s">
        <v>35</v>
      </c>
    </row>
    <row r="110" spans="1:9" x14ac:dyDescent="0.65">
      <c r="A110" s="12" t="s">
        <v>4</v>
      </c>
      <c r="B110" s="34">
        <v>61.96275</v>
      </c>
      <c r="C110" s="35">
        <v>55.07629</v>
      </c>
      <c r="E110" s="16" t="s">
        <v>1</v>
      </c>
      <c r="F110" s="41">
        <f>STDEV(C98:C107)/SQRT(COUNT(C98:C107))</f>
        <v>2.7726062934113465</v>
      </c>
      <c r="G110" s="42">
        <f>STDEV(C108:C117)/SQRT(COUNT(C108:C117))</f>
        <v>2.2619315333102268</v>
      </c>
      <c r="I110" s="18" t="s">
        <v>48</v>
      </c>
    </row>
    <row r="111" spans="1:9" x14ac:dyDescent="0.65">
      <c r="A111" s="12" t="s">
        <v>5</v>
      </c>
      <c r="B111" s="34">
        <v>67.865719999999996</v>
      </c>
      <c r="C111" s="35">
        <v>56.860999999999997</v>
      </c>
      <c r="F111" s="1"/>
      <c r="G111" s="1"/>
    </row>
    <row r="112" spans="1:9" x14ac:dyDescent="0.65">
      <c r="A112" s="12" t="s">
        <v>6</v>
      </c>
      <c r="B112" s="39">
        <v>63.191310000000001</v>
      </c>
      <c r="C112" s="35">
        <v>46.172910000000002</v>
      </c>
      <c r="F112" s="1"/>
      <c r="G112" s="1"/>
    </row>
    <row r="113" spans="1:9" x14ac:dyDescent="0.65">
      <c r="A113" s="12" t="s">
        <v>7</v>
      </c>
      <c r="B113" s="39">
        <v>82.47681</v>
      </c>
      <c r="C113" s="35">
        <v>66.183809999999994</v>
      </c>
    </row>
    <row r="114" spans="1:9" x14ac:dyDescent="0.65">
      <c r="A114" s="12" t="s">
        <v>8</v>
      </c>
      <c r="B114" s="39">
        <v>84.268230000000003</v>
      </c>
      <c r="C114" s="35">
        <v>66.39161</v>
      </c>
    </row>
    <row r="115" spans="1:9" x14ac:dyDescent="0.65">
      <c r="A115" s="12" t="s">
        <v>9</v>
      </c>
      <c r="B115" s="39">
        <v>84.83811</v>
      </c>
      <c r="C115" s="35">
        <v>51.83558</v>
      </c>
    </row>
    <row r="116" spans="1:9" x14ac:dyDescent="0.65">
      <c r="A116" s="12" t="s">
        <v>10</v>
      </c>
      <c r="B116" s="34">
        <v>76.413839999999993</v>
      </c>
      <c r="C116" s="35">
        <v>56.893799999999999</v>
      </c>
    </row>
    <row r="117" spans="1:9" x14ac:dyDescent="0.65">
      <c r="A117" s="19" t="s">
        <v>11</v>
      </c>
      <c r="B117" s="37">
        <v>79.622309999999999</v>
      </c>
      <c r="C117" s="36">
        <v>61.281320000000001</v>
      </c>
    </row>
    <row r="120" spans="1:9" x14ac:dyDescent="0.65">
      <c r="A120" s="3" t="s">
        <v>54</v>
      </c>
      <c r="E120" s="4" t="s">
        <v>24</v>
      </c>
      <c r="I120" s="4" t="s">
        <v>24</v>
      </c>
    </row>
    <row r="121" spans="1:9" x14ac:dyDescent="0.65">
      <c r="A121" s="11"/>
      <c r="B121" s="11" t="s">
        <v>24</v>
      </c>
      <c r="C121" s="10" t="s">
        <v>25</v>
      </c>
      <c r="E121" s="8"/>
      <c r="F121" s="9" t="s">
        <v>12</v>
      </c>
      <c r="G121" s="10" t="s">
        <v>23</v>
      </c>
      <c r="I121" s="11" t="s">
        <v>31</v>
      </c>
    </row>
    <row r="122" spans="1:9" x14ac:dyDescent="0.65">
      <c r="A122" s="6" t="s">
        <v>13</v>
      </c>
      <c r="B122" s="30">
        <v>0.38186300000000001</v>
      </c>
      <c r="C122" s="40">
        <v>0.29204999999999998</v>
      </c>
      <c r="E122" s="14" t="s">
        <v>0</v>
      </c>
      <c r="F122" s="1">
        <f>AVERAGE(B122:B131)</f>
        <v>0.41954239999999998</v>
      </c>
      <c r="G122" s="45">
        <f>AVERAGE(B132:B141)</f>
        <v>0.41538070000000005</v>
      </c>
      <c r="I122" s="15" t="s">
        <v>36</v>
      </c>
    </row>
    <row r="123" spans="1:9" x14ac:dyDescent="0.65">
      <c r="A123" s="12" t="s">
        <v>14</v>
      </c>
      <c r="B123" s="25">
        <v>0.35353699999999999</v>
      </c>
      <c r="C123" s="26">
        <v>0.27568399999999998</v>
      </c>
      <c r="E123" s="16" t="s">
        <v>1</v>
      </c>
      <c r="F123" s="41">
        <f>STDEV(B122:B131)/SQRT(COUNT(B122:B131))</f>
        <v>1.8637902061361115E-2</v>
      </c>
      <c r="G123" s="42">
        <f>STDEV(B132:B141)/SQRT(COUNT(B132:B141))</f>
        <v>1.6404444175656122E-2</v>
      </c>
      <c r="I123" s="18" t="s">
        <v>44</v>
      </c>
    </row>
    <row r="124" spans="1:9" x14ac:dyDescent="0.65">
      <c r="A124" s="12" t="s">
        <v>15</v>
      </c>
      <c r="B124" s="25">
        <v>0.423402</v>
      </c>
      <c r="C124" s="26">
        <v>0.363925</v>
      </c>
      <c r="F124" s="1"/>
      <c r="G124" s="1"/>
    </row>
    <row r="125" spans="1:9" x14ac:dyDescent="0.65">
      <c r="A125" s="12" t="s">
        <v>16</v>
      </c>
      <c r="B125" s="25">
        <v>0.34432400000000002</v>
      </c>
      <c r="C125" s="26">
        <v>0.29316300000000001</v>
      </c>
      <c r="F125" s="1"/>
      <c r="G125" s="1"/>
    </row>
    <row r="126" spans="1:9" x14ac:dyDescent="0.65">
      <c r="A126" s="12" t="s">
        <v>17</v>
      </c>
      <c r="B126" s="25">
        <v>0.41361300000000001</v>
      </c>
      <c r="C126" s="26">
        <v>0.32899899999999999</v>
      </c>
      <c r="F126" s="1"/>
      <c r="G126" s="1"/>
    </row>
    <row r="127" spans="1:9" x14ac:dyDescent="0.65">
      <c r="A127" s="12" t="s">
        <v>18</v>
      </c>
      <c r="B127" s="25">
        <v>0.54260299999999995</v>
      </c>
      <c r="C127" s="26">
        <v>0.44444400000000001</v>
      </c>
      <c r="F127" s="1"/>
      <c r="G127" s="1"/>
    </row>
    <row r="128" spans="1:9" x14ac:dyDescent="0.65">
      <c r="A128" s="12" t="s">
        <v>19</v>
      </c>
      <c r="B128" s="27">
        <v>0.44380799999999998</v>
      </c>
      <c r="C128" s="26">
        <v>0.37659399999999998</v>
      </c>
      <c r="F128" s="1"/>
      <c r="G128" s="1"/>
    </row>
    <row r="129" spans="1:9" x14ac:dyDescent="0.65">
      <c r="A129" s="12" t="s">
        <v>20</v>
      </c>
      <c r="B129" s="27">
        <v>0.40676099999999998</v>
      </c>
      <c r="C129" s="26">
        <v>0.39183600000000002</v>
      </c>
      <c r="F129" s="1"/>
      <c r="G129" s="1"/>
    </row>
    <row r="130" spans="1:9" x14ac:dyDescent="0.65">
      <c r="A130" s="12" t="s">
        <v>21</v>
      </c>
      <c r="B130" s="27">
        <v>0.40530500000000003</v>
      </c>
      <c r="C130" s="26">
        <v>0.36448799999999998</v>
      </c>
      <c r="F130" s="1"/>
      <c r="G130" s="1"/>
    </row>
    <row r="131" spans="1:9" x14ac:dyDescent="0.65">
      <c r="A131" s="19" t="s">
        <v>22</v>
      </c>
      <c r="B131" s="28">
        <v>0.48020800000000002</v>
      </c>
      <c r="C131" s="29">
        <v>0.42350199999999999</v>
      </c>
      <c r="E131" s="4" t="s">
        <v>25</v>
      </c>
      <c r="F131" s="1"/>
      <c r="G131" s="1"/>
      <c r="I131" s="4" t="s">
        <v>25</v>
      </c>
    </row>
    <row r="132" spans="1:9" x14ac:dyDescent="0.65">
      <c r="A132" s="12" t="s">
        <v>2</v>
      </c>
      <c r="B132" s="26">
        <v>0.36192200000000002</v>
      </c>
      <c r="C132" s="30">
        <v>0.26694800000000002</v>
      </c>
      <c r="E132" s="8"/>
      <c r="F132" s="43" t="s">
        <v>12</v>
      </c>
      <c r="G132" s="44" t="s">
        <v>23</v>
      </c>
      <c r="I132" s="11" t="s">
        <v>31</v>
      </c>
    </row>
    <row r="133" spans="1:9" x14ac:dyDescent="0.65">
      <c r="A133" s="12" t="s">
        <v>3</v>
      </c>
      <c r="B133" s="26">
        <v>0.35670800000000003</v>
      </c>
      <c r="C133" s="25">
        <v>0.26991599999999999</v>
      </c>
      <c r="E133" s="14" t="s">
        <v>0</v>
      </c>
      <c r="F133" s="1">
        <f>AVERAGE(C122:C131)</f>
        <v>0.35546850000000008</v>
      </c>
      <c r="G133" s="32">
        <f>AVERAGE(C132:C141)</f>
        <v>0.3257815</v>
      </c>
      <c r="I133" s="15" t="s">
        <v>37</v>
      </c>
    </row>
    <row r="134" spans="1:9" x14ac:dyDescent="0.65">
      <c r="A134" s="12" t="s">
        <v>4</v>
      </c>
      <c r="B134" s="26">
        <v>0.37249199999999999</v>
      </c>
      <c r="C134" s="27">
        <v>0.33200000000000002</v>
      </c>
      <c r="E134" s="16" t="s">
        <v>1</v>
      </c>
      <c r="F134" s="41">
        <f>STDEV(C122:C131)/SQRT(COUNT(C122:C131))</f>
        <v>1.8085299323084201E-2</v>
      </c>
      <c r="G134" s="42">
        <f>STDEV(C132:C141)/SQRT(COUNT(C132:C141))</f>
        <v>1.4259259059954347E-2</v>
      </c>
      <c r="I134" s="18" t="s">
        <v>45</v>
      </c>
    </row>
    <row r="135" spans="1:9" x14ac:dyDescent="0.65">
      <c r="A135" s="12" t="s">
        <v>5</v>
      </c>
      <c r="B135" s="26">
        <v>0.390513</v>
      </c>
      <c r="C135" s="27">
        <v>0.31718400000000002</v>
      </c>
    </row>
    <row r="136" spans="1:9" x14ac:dyDescent="0.65">
      <c r="A136" s="12" t="s">
        <v>6</v>
      </c>
      <c r="B136" s="31">
        <v>0.36169899999999999</v>
      </c>
      <c r="C136" s="27">
        <v>0.27799800000000002</v>
      </c>
    </row>
    <row r="137" spans="1:9" x14ac:dyDescent="0.65">
      <c r="A137" s="12" t="s">
        <v>7</v>
      </c>
      <c r="B137" s="31">
        <v>0.48703600000000002</v>
      </c>
      <c r="C137" s="27">
        <v>0.39728799999999997</v>
      </c>
    </row>
    <row r="138" spans="1:9" x14ac:dyDescent="0.65">
      <c r="A138" s="12" t="s">
        <v>8</v>
      </c>
      <c r="B138" s="31">
        <v>0.477107</v>
      </c>
      <c r="C138" s="27">
        <v>0.37887500000000002</v>
      </c>
    </row>
    <row r="139" spans="1:9" x14ac:dyDescent="0.65">
      <c r="A139" s="12" t="s">
        <v>9</v>
      </c>
      <c r="B139" s="31">
        <v>0.45972600000000002</v>
      </c>
      <c r="C139" s="27">
        <v>0.31845499999999999</v>
      </c>
    </row>
    <row r="140" spans="1:9" x14ac:dyDescent="0.65">
      <c r="A140" s="12" t="s">
        <v>10</v>
      </c>
      <c r="B140" s="26">
        <v>0.43590899999999999</v>
      </c>
      <c r="C140" s="27">
        <v>0.33949800000000002</v>
      </c>
    </row>
    <row r="141" spans="1:9" x14ac:dyDescent="0.65">
      <c r="A141" s="19" t="s">
        <v>11</v>
      </c>
      <c r="B141" s="29">
        <v>0.45069500000000001</v>
      </c>
      <c r="C141" s="28">
        <v>0.359653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Extended Figure1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Yfan F</cp:lastModifiedBy>
  <dcterms:created xsi:type="dcterms:W3CDTF">2015-06-05T18:19:34Z</dcterms:created>
  <dcterms:modified xsi:type="dcterms:W3CDTF">2026-07-18T18:22:34Z</dcterms:modified>
</cp:coreProperties>
</file>