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-Feng-Nature\20260717-word\source data\"/>
    </mc:Choice>
  </mc:AlternateContent>
  <xr:revisionPtr revIDLastSave="0" documentId="13_ncr:1_{63A0D383-F1D7-4825-964E-F5973311FDED}" xr6:coauthVersionLast="47" xr6:coauthVersionMax="47" xr10:uidLastSave="{00000000-0000-0000-0000-000000000000}"/>
  <bookViews>
    <workbookView xWindow="-90" yWindow="-90" windowWidth="17460" windowHeight="10260" tabRatio="838" xr2:uid="{00000000-000D-0000-FFFF-FFFF00000000}"/>
  </bookViews>
  <sheets>
    <sheet name="Extended Figure5" sheetId="9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37" i="9" l="1"/>
  <c r="AB37" i="9"/>
  <c r="AB32" i="9"/>
  <c r="V42" i="9"/>
  <c r="U43" i="9"/>
  <c r="F81" i="9" l="1"/>
  <c r="E81" i="9"/>
  <c r="F80" i="9"/>
  <c r="E80" i="9"/>
  <c r="F66" i="9"/>
  <c r="E66" i="9"/>
  <c r="F65" i="9"/>
  <c r="E65" i="9"/>
  <c r="O58" i="9"/>
  <c r="N58" i="9"/>
  <c r="O50" i="9"/>
  <c r="N50" i="9"/>
  <c r="I58" i="9"/>
  <c r="H58" i="9"/>
  <c r="I50" i="9"/>
  <c r="H50" i="9"/>
  <c r="O57" i="9"/>
  <c r="N57" i="9"/>
  <c r="O49" i="9"/>
  <c r="N49" i="9"/>
  <c r="I57" i="9"/>
  <c r="H57" i="9"/>
  <c r="I49" i="9"/>
  <c r="H49" i="9"/>
  <c r="AH38" i="9"/>
  <c r="AG38" i="9"/>
  <c r="AH33" i="9"/>
  <c r="AG33" i="9"/>
  <c r="AB43" i="9"/>
  <c r="AA43" i="9"/>
  <c r="AB38" i="9"/>
  <c r="AA38" i="9"/>
  <c r="AB33" i="9"/>
  <c r="AA33" i="9"/>
  <c r="V43" i="9"/>
  <c r="V38" i="9"/>
  <c r="U38" i="9"/>
  <c r="V33" i="9"/>
  <c r="U33" i="9"/>
  <c r="P43" i="9"/>
  <c r="O43" i="9"/>
  <c r="P38" i="9"/>
  <c r="O38" i="9"/>
  <c r="P33" i="9"/>
  <c r="O33" i="9"/>
  <c r="AG37" i="9"/>
  <c r="AH32" i="9"/>
  <c r="AG32" i="9"/>
  <c r="AB42" i="9"/>
  <c r="AA42" i="9"/>
  <c r="AA37" i="9"/>
  <c r="AA32" i="9"/>
  <c r="U42" i="9"/>
  <c r="V37" i="9"/>
  <c r="U37" i="9"/>
  <c r="V32" i="9"/>
  <c r="U32" i="9"/>
  <c r="P42" i="9"/>
  <c r="O42" i="9"/>
  <c r="P37" i="9"/>
  <c r="O37" i="9"/>
  <c r="P32" i="9"/>
  <c r="O32" i="9"/>
  <c r="F18" i="9" l="1"/>
  <c r="E18" i="9"/>
  <c r="F17" i="9"/>
  <c r="E17" i="9"/>
  <c r="F4" i="9"/>
  <c r="E4" i="9"/>
  <c r="F3" i="9"/>
  <c r="E3" i="9"/>
</calcChain>
</file>

<file path=xl/sharedStrings.xml><?xml version="1.0" encoding="utf-8"?>
<sst xmlns="http://schemas.openxmlformats.org/spreadsheetml/2006/main" count="264" uniqueCount="81">
  <si>
    <t>Average</t>
  </si>
  <si>
    <t>SEM</t>
  </si>
  <si>
    <t>Sema1</t>
    <phoneticPr fontId="1" type="noConversion"/>
  </si>
  <si>
    <t>Sema2</t>
  </si>
  <si>
    <t>Sema3</t>
  </si>
  <si>
    <t>Sema4</t>
  </si>
  <si>
    <t>Sema5</t>
  </si>
  <si>
    <t>Sema6</t>
  </si>
  <si>
    <t>Ctrl</t>
    <phoneticPr fontId="1" type="noConversion"/>
  </si>
  <si>
    <t>Ctrl1</t>
    <phoneticPr fontId="1" type="noConversion"/>
  </si>
  <si>
    <t>Ctrl2</t>
  </si>
  <si>
    <t>Ctrl3</t>
  </si>
  <si>
    <t>Ctrl4</t>
  </si>
  <si>
    <t>Ctrl5</t>
  </si>
  <si>
    <t>Ctrl6</t>
  </si>
  <si>
    <t>Sema</t>
    <phoneticPr fontId="1" type="noConversion"/>
  </si>
  <si>
    <t>Nrf1</t>
  </si>
  <si>
    <t xml:space="preserve">Pgc1α   </t>
  </si>
  <si>
    <t xml:space="preserve"> Tfam</t>
  </si>
  <si>
    <t xml:space="preserve"> Mfn1</t>
  </si>
  <si>
    <t xml:space="preserve"> Mfn2</t>
  </si>
  <si>
    <t>Cytb</t>
    <phoneticPr fontId="1" type="noConversion"/>
  </si>
  <si>
    <t>Cytc</t>
    <phoneticPr fontId="1" type="noConversion"/>
  </si>
  <si>
    <t>Atp6</t>
    <phoneticPr fontId="1" type="noConversion"/>
  </si>
  <si>
    <t>Cox1</t>
    <phoneticPr fontId="1" type="noConversion"/>
  </si>
  <si>
    <t>Mfn1</t>
    <phoneticPr fontId="1" type="noConversion"/>
  </si>
  <si>
    <t>Nrf2</t>
    <phoneticPr fontId="1" type="noConversion"/>
  </si>
  <si>
    <t>Cat</t>
    <phoneticPr fontId="1" type="noConversion"/>
  </si>
  <si>
    <t>Hmox1</t>
    <phoneticPr fontId="1" type="noConversion"/>
  </si>
  <si>
    <t>Nqo1</t>
    <phoneticPr fontId="1" type="noConversion"/>
  </si>
  <si>
    <t>p=0.0232</t>
    <phoneticPr fontId="1" type="noConversion"/>
  </si>
  <si>
    <t>p=0.0021</t>
    <phoneticPr fontId="1" type="noConversion"/>
  </si>
  <si>
    <t>p=0.0043</t>
    <phoneticPr fontId="1" type="noConversion"/>
  </si>
  <si>
    <t>p = 0.0007</t>
  </si>
  <si>
    <t>p = 0.0003</t>
  </si>
  <si>
    <t>p=0.0222</t>
    <phoneticPr fontId="1" type="noConversion"/>
  </si>
  <si>
    <t>p=0.0842</t>
    <phoneticPr fontId="1" type="noConversion"/>
  </si>
  <si>
    <t>p=0.0152</t>
    <phoneticPr fontId="1" type="noConversion"/>
  </si>
  <si>
    <t>p=0.0235</t>
    <phoneticPr fontId="1" type="noConversion"/>
  </si>
  <si>
    <t>p=0.0018</t>
    <phoneticPr fontId="1" type="noConversion"/>
  </si>
  <si>
    <t>p=0.0114</t>
    <phoneticPr fontId="1" type="noConversion"/>
  </si>
  <si>
    <t>p=0.0007</t>
    <phoneticPr fontId="1" type="noConversion"/>
  </si>
  <si>
    <t>p=0.0006</t>
    <phoneticPr fontId="1" type="noConversion"/>
  </si>
  <si>
    <t>p=0.0076</t>
    <phoneticPr fontId="1" type="noConversion"/>
  </si>
  <si>
    <t>p=0.0421</t>
    <phoneticPr fontId="1" type="noConversion"/>
  </si>
  <si>
    <t>Beta regression</t>
    <phoneticPr fontId="1" type="noConversion"/>
  </si>
  <si>
    <t xml:space="preserve">Beta regression </t>
    <phoneticPr fontId="1" type="noConversion"/>
  </si>
  <si>
    <t>Mean difference=-0.4711</t>
    <phoneticPr fontId="1" type="noConversion"/>
  </si>
  <si>
    <t>Mean difference=0.8926</t>
    <phoneticPr fontId="1" type="noConversion"/>
  </si>
  <si>
    <t>Mean difference=2.6</t>
    <phoneticPr fontId="1" type="noConversion"/>
  </si>
  <si>
    <t>Mean difference=1.347</t>
    <phoneticPr fontId="1" type="noConversion"/>
  </si>
  <si>
    <t>Mean difference=2.99</t>
    <phoneticPr fontId="1" type="noConversion"/>
  </si>
  <si>
    <t>Mean difference=1.694</t>
    <phoneticPr fontId="1" type="noConversion"/>
  </si>
  <si>
    <t>Mean difference=1.182</t>
    <phoneticPr fontId="1" type="noConversion"/>
  </si>
  <si>
    <t>Mean difference=0.55</t>
    <phoneticPr fontId="1" type="noConversion"/>
  </si>
  <si>
    <t>β (logit link)=-0.7226</t>
    <phoneticPr fontId="1" type="noConversion"/>
  </si>
  <si>
    <t>β (logit link)= -0.6421</t>
    <phoneticPr fontId="1" type="noConversion"/>
  </si>
  <si>
    <t>Hodges-Lehmann difference=0.8238</t>
    <phoneticPr fontId="1" type="noConversion"/>
  </si>
  <si>
    <t>Hodges-Lehmann difference=0.6568</t>
    <phoneticPr fontId="1" type="noConversion"/>
  </si>
  <si>
    <t>Mean difference=0.4507</t>
    <phoneticPr fontId="1" type="noConversion"/>
  </si>
  <si>
    <t>Mean difference=0.3205</t>
    <phoneticPr fontId="1" type="noConversion"/>
  </si>
  <si>
    <t>Mean difference=0.6861</t>
    <phoneticPr fontId="1" type="noConversion"/>
  </si>
  <si>
    <t>Mean difference=0.4632</t>
    <phoneticPr fontId="1" type="noConversion"/>
  </si>
  <si>
    <t>Mean difference=0.4622</t>
    <phoneticPr fontId="1" type="noConversion"/>
  </si>
  <si>
    <t>Mean difference=0.4702</t>
    <phoneticPr fontId="1" type="noConversion"/>
  </si>
  <si>
    <t>p=0.0084</t>
    <phoneticPr fontId="1" type="noConversion"/>
  </si>
  <si>
    <t>p=0.0265</t>
    <phoneticPr fontId="1" type="noConversion"/>
  </si>
  <si>
    <t>Mean difference=8.999</t>
    <phoneticPr fontId="1" type="noConversion"/>
  </si>
  <si>
    <t>Extended Figure5b</t>
    <phoneticPr fontId="1" type="noConversion"/>
  </si>
  <si>
    <t>Extended Figure5d</t>
    <phoneticPr fontId="1" type="noConversion"/>
  </si>
  <si>
    <t>Extended Figure5e</t>
    <phoneticPr fontId="1" type="noConversion"/>
  </si>
  <si>
    <t>Extended Figure5f</t>
    <phoneticPr fontId="1" type="noConversion"/>
  </si>
  <si>
    <t>Extended Figure5g</t>
    <phoneticPr fontId="1" type="noConversion"/>
  </si>
  <si>
    <t>Extended Figure5h</t>
    <phoneticPr fontId="1" type="noConversion"/>
  </si>
  <si>
    <t>p=0.0038</t>
    <phoneticPr fontId="1" type="noConversion"/>
  </si>
  <si>
    <r>
      <t>p=9.0×10</t>
    </r>
    <r>
      <rPr>
        <vertAlign val="superscript"/>
        <sz val="11"/>
        <rFont val="Arial"/>
        <family val="2"/>
      </rPr>
      <t>-7</t>
    </r>
    <phoneticPr fontId="1" type="noConversion"/>
  </si>
  <si>
    <t>One-sided Welch’s t-test</t>
  </si>
  <si>
    <t>One-sided Student’s t-test</t>
  </si>
  <si>
    <t>One-sided Mann-Whitney U test</t>
  </si>
  <si>
    <t>Nd1</t>
  </si>
  <si>
    <t>Nd4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</si>
</sst>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0.0000"/>
    <numFmt numFmtId="177" formatCode="0.000"/>
    <numFmt numFmtId="178" formatCode="0.000_);[Red]\(0.000\)"/>
    <numFmt numFmtId="179" formatCode="0.00000000000000_ "/>
    <numFmt numFmtId="180" formatCode="0.000000000000000"/>
    <numFmt numFmtId="181" formatCode="0.0E+00"/>
  </numFmts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sz val="11"/>
      <name val="Arial"/>
      <family val="2"/>
    </font>
    <font>
      <sz val="11"/>
      <color theme="1"/>
      <name val="等线"/>
      <family val="2"/>
      <scheme val="minor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44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</cellStyleXfs>
  <cellXfs count="57">
    <xf numFmtId="0" fontId="0" fillId="0" borderId="0" xfId="0"/>
    <xf numFmtId="0" fontId="3" fillId="0" borderId="10" xfId="0" applyFont="1" applyBorder="1" applyAlignment="1">
      <alignment horizontal="center" vertical="center"/>
    </xf>
    <xf numFmtId="178" fontId="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79" fontId="3" fillId="0" borderId="0" xfId="0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177" fontId="3" fillId="0" borderId="0" xfId="0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180" fontId="3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81" fontId="3" fillId="0" borderId="0" xfId="0" applyNumberFormat="1" applyFont="1" applyAlignment="1">
      <alignment horizontal="center" vertical="center"/>
    </xf>
    <xf numFmtId="176" fontId="3" fillId="0" borderId="0" xfId="1" applyNumberFormat="1" applyFont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3" xfId="1" applyNumberFormat="1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5" xfId="1" applyNumberFormat="1" applyFont="1" applyBorder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</cellXfs>
  <cellStyles count="5">
    <cellStyle name="標準 2" xfId="2" xr:uid="{202538EC-8F5E-444A-9E51-72A021ED67B3}"/>
    <cellStyle name="常规" xfId="0" builtinId="0"/>
    <cellStyle name="常规 2" xfId="1" xr:uid="{B8A529DF-6BD3-4395-9B0E-F98EE53A3D4E}"/>
    <cellStyle name="货币 2" xfId="3" xr:uid="{46C873E3-22F4-474F-8D44-9E5F6EF65B76}"/>
    <cellStyle name="千位分隔 2" xfId="4" xr:uid="{3EB854CE-6B6F-45C9-9F5F-74D875B905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035E3-6E80-4C4C-A385-2D0DF6003D9E}">
  <dimension ref="A1:AJ90"/>
  <sheetViews>
    <sheetView tabSelected="1" topLeftCell="A62" zoomScale="41" zoomScaleNormal="160" workbookViewId="0">
      <selection activeCell="D70" sqref="D70"/>
    </sheetView>
  </sheetViews>
  <sheetFormatPr defaultRowHeight="14.25" x14ac:dyDescent="0.65"/>
  <cols>
    <col min="1" max="1" width="8.6953125" style="5"/>
    <col min="2" max="2" width="12.12890625" style="34" customWidth="1"/>
    <col min="3" max="3" width="10" style="5" customWidth="1"/>
    <col min="4" max="5" width="8.6953125" style="5"/>
    <col min="6" max="6" width="9.953125" style="5" customWidth="1"/>
    <col min="7" max="7" width="8.6953125" style="5"/>
    <col min="8" max="8" width="21.8671875" style="5" customWidth="1"/>
    <col min="9" max="9" width="10.43359375" style="5" customWidth="1"/>
    <col min="10" max="10" width="9.30078125" style="5" customWidth="1"/>
    <col min="11" max="11" width="15.43359375" style="5" customWidth="1"/>
    <col min="12" max="13" width="8.6953125" style="5"/>
    <col min="14" max="14" width="8.2578125" style="5" customWidth="1"/>
    <col min="15" max="16" width="8.6953125" style="5"/>
    <col min="17" max="17" width="16.12890625" style="5" customWidth="1"/>
    <col min="18" max="18" width="30.34765625" style="5" customWidth="1"/>
    <col min="19" max="21" width="8.6953125" style="5"/>
    <col min="22" max="22" width="15.34765625" style="5" customWidth="1"/>
    <col min="23" max="23" width="8.6953125" style="5"/>
    <col min="24" max="24" width="22.21484375" style="5" customWidth="1"/>
    <col min="25" max="25" width="8.6953125" style="5"/>
    <col min="26" max="26" width="25.78125" style="5" customWidth="1"/>
    <col min="27" max="29" width="8.6953125" style="5"/>
    <col min="30" max="30" width="22" style="5" customWidth="1"/>
    <col min="31" max="33" width="8.6953125" style="5"/>
    <col min="34" max="34" width="17.6953125" style="5" customWidth="1"/>
    <col min="35" max="35" width="8.6953125" style="5"/>
    <col min="36" max="36" width="21.21484375" style="5" customWidth="1"/>
    <col min="37" max="37" width="8.6953125" style="5"/>
    <col min="38" max="38" width="16.390625" style="5" customWidth="1"/>
    <col min="39" max="41" width="8.6953125" style="5"/>
    <col min="42" max="42" width="21.21484375" style="5" customWidth="1"/>
    <col min="43" max="16384" width="8.6953125" style="5"/>
  </cols>
  <sheetData>
    <row r="1" spans="1:8" x14ac:dyDescent="0.65">
      <c r="A1" s="16" t="s">
        <v>68</v>
      </c>
      <c r="B1" s="54"/>
      <c r="C1" s="17"/>
      <c r="D1" s="16" t="s">
        <v>68</v>
      </c>
      <c r="E1" s="18"/>
      <c r="F1" s="18"/>
      <c r="H1" s="16" t="s">
        <v>68</v>
      </c>
    </row>
    <row r="2" spans="1:8" x14ac:dyDescent="0.65">
      <c r="A2" s="19" t="s">
        <v>9</v>
      </c>
      <c r="B2" s="47">
        <v>36.078319999999998</v>
      </c>
      <c r="C2" s="20"/>
      <c r="D2" s="21"/>
      <c r="E2" s="6" t="s">
        <v>8</v>
      </c>
      <c r="F2" s="9" t="s">
        <v>15</v>
      </c>
      <c r="H2" s="2" t="s">
        <v>45</v>
      </c>
    </row>
    <row r="3" spans="1:8" x14ac:dyDescent="0.65">
      <c r="A3" s="22" t="s">
        <v>10</v>
      </c>
      <c r="B3" s="8">
        <v>27.362151000000001</v>
      </c>
      <c r="C3" s="20"/>
      <c r="D3" s="23" t="s">
        <v>0</v>
      </c>
      <c r="E3" s="24">
        <f>AVERAGE(B2:B7)</f>
        <v>30.233847333333333</v>
      </c>
      <c r="F3" s="25">
        <f>AVERAGE(B8:B13)</f>
        <v>18.193429982999998</v>
      </c>
      <c r="H3" s="3" t="s">
        <v>33</v>
      </c>
    </row>
    <row r="4" spans="1:8" x14ac:dyDescent="0.65">
      <c r="A4" s="22" t="s">
        <v>11</v>
      </c>
      <c r="B4" s="8">
        <v>29.680049</v>
      </c>
      <c r="C4" s="20"/>
      <c r="D4" s="26" t="s">
        <v>1</v>
      </c>
      <c r="E4" s="27">
        <f>STDEV(B2:B7)/SQRT(COUNT(B2:B7))</f>
        <v>2.0249654024396992</v>
      </c>
      <c r="F4" s="28">
        <f>STDEV(B8:B13)/SQRT(COUNT(B8:B13))</f>
        <v>2.8074489557345892</v>
      </c>
      <c r="H4" s="4" t="s">
        <v>55</v>
      </c>
    </row>
    <row r="5" spans="1:8" x14ac:dyDescent="0.65">
      <c r="A5" s="22" t="s">
        <v>12</v>
      </c>
      <c r="B5" s="8">
        <v>25.799173</v>
      </c>
      <c r="C5" s="20"/>
    </row>
    <row r="6" spans="1:8" x14ac:dyDescent="0.65">
      <c r="A6" s="22" t="s">
        <v>13</v>
      </c>
      <c r="B6" s="8">
        <v>25.828493999999999</v>
      </c>
      <c r="C6" s="20"/>
    </row>
    <row r="7" spans="1:8" x14ac:dyDescent="0.65">
      <c r="A7" s="22" t="s">
        <v>14</v>
      </c>
      <c r="B7" s="51">
        <v>36.654896999999998</v>
      </c>
      <c r="C7" s="20"/>
    </row>
    <row r="8" spans="1:8" x14ac:dyDescent="0.65">
      <c r="A8" s="19" t="s">
        <v>2</v>
      </c>
      <c r="B8" s="47">
        <v>5.4231605380000003</v>
      </c>
      <c r="C8" s="20"/>
    </row>
    <row r="9" spans="1:8" x14ac:dyDescent="0.65">
      <c r="A9" s="22" t="s">
        <v>3</v>
      </c>
      <c r="B9" s="8">
        <v>20.948752089999999</v>
      </c>
      <c r="C9" s="20"/>
    </row>
    <row r="10" spans="1:8" x14ac:dyDescent="0.65">
      <c r="A10" s="22" t="s">
        <v>4</v>
      </c>
      <c r="B10" s="8">
        <v>23.783748899999999</v>
      </c>
      <c r="C10" s="20"/>
    </row>
    <row r="11" spans="1:8" x14ac:dyDescent="0.65">
      <c r="A11" s="22" t="s">
        <v>5</v>
      </c>
      <c r="B11" s="8">
        <v>17.064595990000001</v>
      </c>
      <c r="C11" s="20"/>
    </row>
    <row r="12" spans="1:8" x14ac:dyDescent="0.65">
      <c r="A12" s="22" t="s">
        <v>6</v>
      </c>
      <c r="B12" s="8">
        <v>17.983934189999999</v>
      </c>
      <c r="C12" s="20"/>
    </row>
    <row r="13" spans="1:8" x14ac:dyDescent="0.65">
      <c r="A13" s="29" t="s">
        <v>7</v>
      </c>
      <c r="B13" s="51">
        <v>23.956388189999998</v>
      </c>
      <c r="C13" s="20"/>
    </row>
    <row r="15" spans="1:8" x14ac:dyDescent="0.65">
      <c r="A15" s="16" t="s">
        <v>69</v>
      </c>
      <c r="B15" s="54"/>
      <c r="C15" s="17"/>
      <c r="D15" s="16" t="s">
        <v>69</v>
      </c>
      <c r="E15" s="18"/>
      <c r="F15" s="18"/>
      <c r="H15" s="16" t="s">
        <v>69</v>
      </c>
    </row>
    <row r="16" spans="1:8" x14ac:dyDescent="0.65">
      <c r="A16" s="19" t="s">
        <v>9</v>
      </c>
      <c r="B16" s="47">
        <v>10.902831000000001</v>
      </c>
      <c r="C16" s="20"/>
      <c r="D16" s="21"/>
      <c r="E16" s="6" t="s">
        <v>8</v>
      </c>
      <c r="F16" s="9" t="s">
        <v>15</v>
      </c>
      <c r="H16" s="2" t="s">
        <v>46</v>
      </c>
    </row>
    <row r="17" spans="1:36" x14ac:dyDescent="0.65">
      <c r="A17" s="22" t="s">
        <v>10</v>
      </c>
      <c r="B17" s="8">
        <v>14.323933</v>
      </c>
      <c r="C17" s="20"/>
      <c r="D17" s="23" t="s">
        <v>0</v>
      </c>
      <c r="E17" s="24">
        <f>AVERAGE(B16:B21)</f>
        <v>11.582246466666668</v>
      </c>
      <c r="F17" s="25">
        <f>AVERAGE(B22:B27)</f>
        <v>6.680354794166667</v>
      </c>
      <c r="H17" s="3" t="s">
        <v>34</v>
      </c>
    </row>
    <row r="18" spans="1:36" x14ac:dyDescent="0.65">
      <c r="A18" s="22" t="s">
        <v>11</v>
      </c>
      <c r="B18" s="8">
        <v>10.806125</v>
      </c>
      <c r="C18" s="20"/>
      <c r="D18" s="26" t="s">
        <v>1</v>
      </c>
      <c r="E18" s="27">
        <f>STDEV(B16:B21)/SQRT(COUNT(B16:B21))</f>
        <v>0.95841011144434118</v>
      </c>
      <c r="F18" s="28">
        <f>STDEV(B22:B27)/SQRT(COUNT(B22:B27))</f>
        <v>1.0559451648218412</v>
      </c>
      <c r="H18" s="4" t="s">
        <v>56</v>
      </c>
    </row>
    <row r="19" spans="1:36" x14ac:dyDescent="0.65">
      <c r="A19" s="22" t="s">
        <v>12</v>
      </c>
      <c r="B19" s="8">
        <v>9.6730341000000006</v>
      </c>
      <c r="C19" s="20"/>
    </row>
    <row r="20" spans="1:36" x14ac:dyDescent="0.65">
      <c r="A20" s="22" t="s">
        <v>13</v>
      </c>
      <c r="B20" s="8">
        <v>14.644822</v>
      </c>
      <c r="C20" s="20"/>
    </row>
    <row r="21" spans="1:36" x14ac:dyDescent="0.65">
      <c r="A21" s="22" t="s">
        <v>14</v>
      </c>
      <c r="B21" s="51">
        <v>9.1427337000000009</v>
      </c>
      <c r="C21" s="20"/>
    </row>
    <row r="22" spans="1:36" x14ac:dyDescent="0.65">
      <c r="A22" s="19" t="s">
        <v>2</v>
      </c>
      <c r="B22" s="47">
        <v>9.9976927789999994</v>
      </c>
      <c r="C22" s="20"/>
    </row>
    <row r="23" spans="1:36" x14ac:dyDescent="0.65">
      <c r="A23" s="22" t="s">
        <v>3</v>
      </c>
      <c r="B23" s="8">
        <v>6.7736214690000001</v>
      </c>
      <c r="C23" s="20"/>
    </row>
    <row r="24" spans="1:36" x14ac:dyDescent="0.65">
      <c r="A24" s="22" t="s">
        <v>4</v>
      </c>
      <c r="B24" s="8">
        <v>5.1842047789999999</v>
      </c>
      <c r="C24" s="20"/>
    </row>
    <row r="25" spans="1:36" x14ac:dyDescent="0.65">
      <c r="A25" s="22" t="s">
        <v>5</v>
      </c>
      <c r="B25" s="8">
        <v>2.5975996559999999</v>
      </c>
      <c r="C25" s="20"/>
    </row>
    <row r="26" spans="1:36" x14ac:dyDescent="0.65">
      <c r="A26" s="22" t="s">
        <v>6</v>
      </c>
      <c r="B26" s="8">
        <v>8.5323129120000001</v>
      </c>
      <c r="C26" s="20"/>
    </row>
    <row r="27" spans="1:36" x14ac:dyDescent="0.65">
      <c r="A27" s="29" t="s">
        <v>7</v>
      </c>
      <c r="B27" s="51">
        <v>6.99669717</v>
      </c>
      <c r="C27" s="20"/>
    </row>
    <row r="30" spans="1:36" x14ac:dyDescent="0.65">
      <c r="A30" s="45" t="s">
        <v>70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N30" s="5" t="s">
        <v>17</v>
      </c>
      <c r="R30" s="5" t="s">
        <v>17</v>
      </c>
      <c r="T30" s="5" t="s">
        <v>25</v>
      </c>
      <c r="X30" s="5" t="s">
        <v>25</v>
      </c>
      <c r="Z30" s="5" t="s">
        <v>80</v>
      </c>
      <c r="AD30" s="5" t="s">
        <v>80</v>
      </c>
      <c r="AF30" s="5" t="s">
        <v>23</v>
      </c>
      <c r="AJ30" s="5" t="s">
        <v>23</v>
      </c>
    </row>
    <row r="31" spans="1:36" x14ac:dyDescent="0.65">
      <c r="A31" s="46"/>
      <c r="B31" s="47" t="s">
        <v>17</v>
      </c>
      <c r="C31" s="48" t="s">
        <v>16</v>
      </c>
      <c r="D31" s="47" t="s">
        <v>18</v>
      </c>
      <c r="E31" s="48" t="s">
        <v>19</v>
      </c>
      <c r="F31" s="47" t="s">
        <v>20</v>
      </c>
      <c r="G31" s="48" t="s">
        <v>79</v>
      </c>
      <c r="H31" s="47" t="s">
        <v>80</v>
      </c>
      <c r="I31" s="48" t="s">
        <v>21</v>
      </c>
      <c r="J31" s="47" t="s">
        <v>22</v>
      </c>
      <c r="K31" s="48" t="s">
        <v>23</v>
      </c>
      <c r="L31" s="47" t="s">
        <v>24</v>
      </c>
      <c r="N31" s="21"/>
      <c r="O31" s="6" t="s">
        <v>8</v>
      </c>
      <c r="P31" s="9" t="s">
        <v>15</v>
      </c>
      <c r="R31" s="2" t="s">
        <v>77</v>
      </c>
      <c r="T31" s="21"/>
      <c r="U31" s="30" t="s">
        <v>8</v>
      </c>
      <c r="V31" s="31" t="s">
        <v>15</v>
      </c>
      <c r="X31" s="2" t="s">
        <v>76</v>
      </c>
      <c r="Z31" s="21"/>
      <c r="AA31" s="6" t="s">
        <v>8</v>
      </c>
      <c r="AB31" s="9" t="s">
        <v>15</v>
      </c>
      <c r="AD31" s="2" t="s">
        <v>77</v>
      </c>
      <c r="AF31" s="21"/>
      <c r="AG31" s="6" t="s">
        <v>8</v>
      </c>
      <c r="AH31" s="9" t="s">
        <v>15</v>
      </c>
      <c r="AJ31" s="2" t="s">
        <v>77</v>
      </c>
    </row>
    <row r="32" spans="1:36" x14ac:dyDescent="0.65">
      <c r="A32" s="49" t="s">
        <v>9</v>
      </c>
      <c r="B32" s="47">
        <v>0.50233000000000005</v>
      </c>
      <c r="C32" s="48">
        <v>0.93972999999999995</v>
      </c>
      <c r="D32" s="47">
        <v>1.4675400000000001</v>
      </c>
      <c r="E32" s="48">
        <v>0.73782000000000003</v>
      </c>
      <c r="F32" s="47">
        <v>0.72538000000000002</v>
      </c>
      <c r="G32" s="48">
        <v>1.22363</v>
      </c>
      <c r="H32" s="47">
        <v>1.2114400000000001</v>
      </c>
      <c r="I32" s="48">
        <v>1.43167</v>
      </c>
      <c r="J32" s="47">
        <v>1.19181</v>
      </c>
      <c r="K32" s="48">
        <v>1.4756800000000001</v>
      </c>
      <c r="L32" s="47">
        <v>1.5885899999999999</v>
      </c>
      <c r="N32" s="23" t="s">
        <v>0</v>
      </c>
      <c r="O32" s="17">
        <f>AVERAGE(B32:B37)</f>
        <v>1.0000000000000002</v>
      </c>
      <c r="P32" s="33">
        <f>AVERAGE(B38:B43)</f>
        <v>2.6935199999999999</v>
      </c>
      <c r="R32" s="3" t="s">
        <v>30</v>
      </c>
      <c r="T32" s="23" t="s">
        <v>0</v>
      </c>
      <c r="U32" s="34">
        <f>AVERAGE(E32:E37)</f>
        <v>0.99999833333333343</v>
      </c>
      <c r="V32" s="35">
        <f>AVERAGE(E38:E43)</f>
        <v>1.5499666666666665</v>
      </c>
      <c r="X32" s="3" t="s">
        <v>38</v>
      </c>
      <c r="Z32" s="23" t="s">
        <v>0</v>
      </c>
      <c r="AA32" s="17">
        <f>AVERAGE(H32:H37)</f>
        <v>1.0000016666666667</v>
      </c>
      <c r="AB32" s="33">
        <f>AVERAGE(H38:H43)</f>
        <v>1.4622216666666665</v>
      </c>
      <c r="AD32" s="3" t="s">
        <v>65</v>
      </c>
      <c r="AF32" s="23" t="s">
        <v>0</v>
      </c>
      <c r="AG32" s="24">
        <f>AVERAGE(K32:K37)</f>
        <v>0.99999999999999989</v>
      </c>
      <c r="AH32" s="25">
        <f>AVERAGE(K38:K43)</f>
        <v>1.3205</v>
      </c>
      <c r="AJ32" s="3" t="s">
        <v>36</v>
      </c>
    </row>
    <row r="33" spans="1:36" x14ac:dyDescent="0.65">
      <c r="A33" s="50" t="s">
        <v>10</v>
      </c>
      <c r="B33" s="8">
        <v>0.88431000000000004</v>
      </c>
      <c r="C33" s="34">
        <v>0.93467999999999996</v>
      </c>
      <c r="D33" s="8">
        <v>1.00705</v>
      </c>
      <c r="E33" s="34">
        <v>1.11812</v>
      </c>
      <c r="F33" s="8">
        <v>0.69072999999999996</v>
      </c>
      <c r="G33" s="34">
        <v>0.83108000000000004</v>
      </c>
      <c r="H33" s="8">
        <v>0.90769</v>
      </c>
      <c r="I33" s="34">
        <v>0.83147000000000004</v>
      </c>
      <c r="J33" s="8">
        <v>1.0472300000000001</v>
      </c>
      <c r="K33" s="34">
        <v>0.84630000000000005</v>
      </c>
      <c r="L33" s="8">
        <v>0.90785000000000005</v>
      </c>
      <c r="N33" s="26" t="s">
        <v>1</v>
      </c>
      <c r="O33" s="37">
        <f>STDEV(B32:B37)/SQRT(COUNT(B32:B37))</f>
        <v>0.27062564750345924</v>
      </c>
      <c r="P33" s="38">
        <f>STDEV(B38:B43)/SQRT(COUNT(B38:B43))</f>
        <v>0.69467476379957793</v>
      </c>
      <c r="R33" s="4" t="s">
        <v>52</v>
      </c>
      <c r="T33" s="26" t="s">
        <v>1</v>
      </c>
      <c r="U33" s="37">
        <f>STDEV(E32:E37)/SQRT(COUNT(E32:E37))</f>
        <v>7.4333049734137499E-2</v>
      </c>
      <c r="V33" s="38">
        <f>STDEV(E38:E43)/SQRT(COUNT(E38:E43))</f>
        <v>0.20983111114523642</v>
      </c>
      <c r="X33" s="4" t="s">
        <v>54</v>
      </c>
      <c r="Z33" s="26" t="s">
        <v>1</v>
      </c>
      <c r="AA33" s="37">
        <f>STDEV(H32:H37)/SQRT(COUNT(H32:H37))</f>
        <v>7.6156760453539613E-2</v>
      </c>
      <c r="AB33" s="38">
        <f>STDEV(H38:H43)/SQRT(COUNT(H38:H43))</f>
        <v>0.14235264545994372</v>
      </c>
      <c r="AD33" s="4" t="s">
        <v>63</v>
      </c>
      <c r="AF33" s="26" t="s">
        <v>1</v>
      </c>
      <c r="AG33" s="27">
        <f>STDEV(K32:K37)/SQRT(COUNT(K32:K37))</f>
        <v>0.13000170262987618</v>
      </c>
      <c r="AH33" s="28">
        <f>STDEV(K38:K43)/SQRT(COUNT(K38:K43))</f>
        <v>0.17231541948802315</v>
      </c>
      <c r="AJ33" s="4" t="s">
        <v>60</v>
      </c>
    </row>
    <row r="34" spans="1:36" x14ac:dyDescent="0.65">
      <c r="A34" s="50" t="s">
        <v>11</v>
      </c>
      <c r="B34" s="8">
        <v>2.19753</v>
      </c>
      <c r="C34" s="34">
        <v>0.65598000000000001</v>
      </c>
      <c r="D34" s="8">
        <v>0.82484000000000002</v>
      </c>
      <c r="E34" s="34">
        <v>0.99000999999999995</v>
      </c>
      <c r="F34" s="8">
        <v>0.67430999999999996</v>
      </c>
      <c r="G34" s="34">
        <v>0.63688</v>
      </c>
      <c r="H34" s="8">
        <v>0.73919999999999997</v>
      </c>
      <c r="I34" s="34">
        <v>0.60143999999999997</v>
      </c>
      <c r="J34" s="8">
        <v>0.81415000000000004</v>
      </c>
      <c r="K34" s="34">
        <v>0.66435</v>
      </c>
      <c r="L34" s="8">
        <v>0.64173000000000002</v>
      </c>
    </row>
    <row r="35" spans="1:36" x14ac:dyDescent="0.65">
      <c r="A35" s="50" t="s">
        <v>12</v>
      </c>
      <c r="B35" s="8">
        <v>0.42809000000000003</v>
      </c>
      <c r="C35" s="34">
        <v>1.2008799999999999</v>
      </c>
      <c r="D35" s="8">
        <v>0.90803</v>
      </c>
      <c r="E35" s="34">
        <v>1.27406</v>
      </c>
      <c r="F35" s="8">
        <v>1.26942</v>
      </c>
      <c r="G35" s="34">
        <v>0.74604000000000004</v>
      </c>
      <c r="H35" s="8">
        <v>0.91403999999999996</v>
      </c>
      <c r="I35" s="34">
        <v>0.78354000000000001</v>
      </c>
      <c r="J35" s="8">
        <v>0.86853999999999998</v>
      </c>
      <c r="K35" s="34">
        <v>0.78427999999999998</v>
      </c>
      <c r="L35" s="8">
        <v>0.82379999999999998</v>
      </c>
      <c r="N35" s="5" t="s">
        <v>16</v>
      </c>
      <c r="R35" s="5" t="s">
        <v>16</v>
      </c>
      <c r="T35" s="5" t="s">
        <v>20</v>
      </c>
      <c r="X35" s="5" t="s">
        <v>20</v>
      </c>
      <c r="Z35" s="5" t="s">
        <v>21</v>
      </c>
      <c r="AD35" s="5" t="s">
        <v>21</v>
      </c>
      <c r="AF35" s="5" t="s">
        <v>24</v>
      </c>
      <c r="AJ35" s="5" t="s">
        <v>24</v>
      </c>
    </row>
    <row r="36" spans="1:36" x14ac:dyDescent="0.65">
      <c r="A36" s="50" t="s">
        <v>13</v>
      </c>
      <c r="B36" s="8">
        <v>1.28955</v>
      </c>
      <c r="C36" s="34">
        <v>1.08704</v>
      </c>
      <c r="D36" s="8">
        <v>0.88719999999999999</v>
      </c>
      <c r="E36" s="34">
        <v>0.95816000000000001</v>
      </c>
      <c r="F36" s="8">
        <v>1.3165500000000001</v>
      </c>
      <c r="G36" s="34">
        <v>1.2313700000000001</v>
      </c>
      <c r="H36" s="8">
        <v>1.21244</v>
      </c>
      <c r="I36" s="34">
        <v>1.2371300000000001</v>
      </c>
      <c r="J36" s="8">
        <v>0.97707999999999995</v>
      </c>
      <c r="K36" s="34">
        <v>1.30392</v>
      </c>
      <c r="L36" s="8">
        <v>1.1066400000000001</v>
      </c>
      <c r="N36" s="21"/>
      <c r="O36" s="6" t="s">
        <v>8</v>
      </c>
      <c r="P36" s="9" t="s">
        <v>15</v>
      </c>
      <c r="R36" s="2" t="s">
        <v>76</v>
      </c>
      <c r="T36" s="21"/>
      <c r="U36" s="6" t="s">
        <v>8</v>
      </c>
      <c r="V36" s="9" t="s">
        <v>15</v>
      </c>
      <c r="X36" s="2" t="s">
        <v>78</v>
      </c>
      <c r="Z36" s="21"/>
      <c r="AA36" s="6" t="s">
        <v>8</v>
      </c>
      <c r="AB36" s="9" t="s">
        <v>15</v>
      </c>
      <c r="AD36" s="2" t="s">
        <v>77</v>
      </c>
      <c r="AF36" s="21"/>
      <c r="AG36" s="6" t="s">
        <v>8</v>
      </c>
      <c r="AH36" s="9" t="s">
        <v>15</v>
      </c>
      <c r="AJ36" s="2" t="s">
        <v>77</v>
      </c>
    </row>
    <row r="37" spans="1:36" x14ac:dyDescent="0.65">
      <c r="A37" s="50" t="s">
        <v>14</v>
      </c>
      <c r="B37" s="51">
        <v>0.69818999999999998</v>
      </c>
      <c r="C37" s="52">
        <v>1.1817</v>
      </c>
      <c r="D37" s="51">
        <v>0.90532999999999997</v>
      </c>
      <c r="E37" s="52">
        <v>0.92181999999999997</v>
      </c>
      <c r="F37" s="51">
        <v>1.32362</v>
      </c>
      <c r="G37" s="52">
        <v>1.331</v>
      </c>
      <c r="H37" s="51">
        <v>1.0152000000000001</v>
      </c>
      <c r="I37" s="52">
        <v>1.1147400000000001</v>
      </c>
      <c r="J37" s="51">
        <v>1.1011899999999999</v>
      </c>
      <c r="K37" s="52">
        <v>0.92547000000000001</v>
      </c>
      <c r="L37" s="51">
        <v>0.93140999999999996</v>
      </c>
      <c r="N37" s="23" t="s">
        <v>0</v>
      </c>
      <c r="O37" s="17">
        <f>AVERAGE(C32:C37)</f>
        <v>1.0000016666666667</v>
      </c>
      <c r="P37" s="33">
        <f>AVERAGE(C38:C43)</f>
        <v>2.1819016666666671</v>
      </c>
      <c r="R37" s="3" t="s">
        <v>39</v>
      </c>
      <c r="T37" s="23" t="s">
        <v>0</v>
      </c>
      <c r="U37" s="24">
        <f>AVERAGE(F32:F37)</f>
        <v>1.0000016666666667</v>
      </c>
      <c r="V37" s="25">
        <f>AVERAGE(F38:F43)</f>
        <v>1.7228000000000001</v>
      </c>
      <c r="X37" s="3" t="s">
        <v>43</v>
      </c>
      <c r="Z37" s="23" t="s">
        <v>0</v>
      </c>
      <c r="AA37" s="17">
        <f>AVERAGE(I32:I37)</f>
        <v>0.99999833333333343</v>
      </c>
      <c r="AB37" s="33">
        <f>AVERAGE(I38:I43)</f>
        <v>1.46315</v>
      </c>
      <c r="AD37" s="3" t="s">
        <v>66</v>
      </c>
      <c r="AF37" s="23" t="s">
        <v>0</v>
      </c>
      <c r="AG37" s="24">
        <f>AVERAGE(L32:L37)</f>
        <v>1.0000033333333331</v>
      </c>
      <c r="AH37" s="25">
        <f>AVERAGE(L38:L43)</f>
        <v>1.4507149999999998</v>
      </c>
      <c r="AJ37" s="3" t="s">
        <v>35</v>
      </c>
    </row>
    <row r="38" spans="1:36" x14ac:dyDescent="0.65">
      <c r="A38" s="49" t="s">
        <v>2</v>
      </c>
      <c r="B38" s="47">
        <v>0.88546000000000002</v>
      </c>
      <c r="C38" s="48">
        <v>1.93889</v>
      </c>
      <c r="D38" s="47">
        <v>1.7336199999999999</v>
      </c>
      <c r="E38" s="48">
        <v>1.3309299999999999</v>
      </c>
      <c r="F38" s="47">
        <v>1.6511100000000001</v>
      </c>
      <c r="G38" s="48">
        <v>2.2498300000000002</v>
      </c>
      <c r="H38" s="47">
        <v>1.8573299999999999</v>
      </c>
      <c r="I38" s="48">
        <v>1.96193</v>
      </c>
      <c r="J38" s="47">
        <v>1.3946499999999999</v>
      </c>
      <c r="K38" s="48">
        <v>1.92422</v>
      </c>
      <c r="L38" s="47">
        <v>1.8730899999999999</v>
      </c>
      <c r="N38" s="26" t="s">
        <v>1</v>
      </c>
      <c r="O38" s="37">
        <f>STDEV(C32:C37)/SQRT(COUNT(C32:C37))</f>
        <v>8.3104865818902501E-2</v>
      </c>
      <c r="P38" s="38">
        <f>STDEV(C38:C43)/SQRT(COUNT(C38:C43))</f>
        <v>0.2461172061087511</v>
      </c>
      <c r="R38" s="4" t="s">
        <v>53</v>
      </c>
      <c r="T38" s="26" t="s">
        <v>1</v>
      </c>
      <c r="U38" s="27">
        <f>STDEV(F32:F37)/SQRT(COUNT(F32:F37))</f>
        <v>0.13597291356287755</v>
      </c>
      <c r="V38" s="28">
        <f>STDEV(F38:F43)/SQRT(COUNT(F38:F43))</f>
        <v>0.20611796615854078</v>
      </c>
      <c r="X38" s="4" t="s">
        <v>58</v>
      </c>
      <c r="Z38" s="26" t="s">
        <v>1</v>
      </c>
      <c r="AA38" s="37">
        <f>STDEV(I32:I37)/SQRT(COUNT(I32:I37))</f>
        <v>0.12778135746700731</v>
      </c>
      <c r="AB38" s="38">
        <f>STDEV(I38:I43)/SQRT(COUNT(I38:I43))</f>
        <v>0.1679926126748833</v>
      </c>
      <c r="AD38" s="4" t="s">
        <v>62</v>
      </c>
      <c r="AF38" s="26" t="s">
        <v>1</v>
      </c>
      <c r="AG38" s="27">
        <f>STDEV(L32:L37)/SQRT(COUNT(L32:L37))</f>
        <v>0.13296745480672276</v>
      </c>
      <c r="AH38" s="28">
        <f>STDEV(L38:L43)/SQRT(COUNT(L38:L43))</f>
        <v>0.14417378526741051</v>
      </c>
      <c r="AJ38" s="4" t="s">
        <v>59</v>
      </c>
    </row>
    <row r="39" spans="1:36" x14ac:dyDescent="0.65">
      <c r="A39" s="50" t="s">
        <v>3</v>
      </c>
      <c r="B39" s="8">
        <v>3.1863899999999998</v>
      </c>
      <c r="C39" s="34">
        <v>2.71367</v>
      </c>
      <c r="D39" s="8">
        <v>2.0529099999999998</v>
      </c>
      <c r="E39" s="34">
        <v>2.4243399999999999</v>
      </c>
      <c r="F39" s="8">
        <v>2.6634000000000002</v>
      </c>
      <c r="G39" s="34">
        <v>1.4568000000000001</v>
      </c>
      <c r="H39" s="8">
        <v>1.6369499999999999</v>
      </c>
      <c r="I39" s="34">
        <v>1.5352300000000001</v>
      </c>
      <c r="J39" s="8">
        <v>2.4662899999999999</v>
      </c>
      <c r="K39" s="34">
        <v>1.6444799999999999</v>
      </c>
      <c r="L39" s="8">
        <v>1.5681099999999999</v>
      </c>
    </row>
    <row r="40" spans="1:36" x14ac:dyDescent="0.65">
      <c r="A40" s="50" t="s">
        <v>4</v>
      </c>
      <c r="B40" s="8">
        <v>2.7447599999999999</v>
      </c>
      <c r="C40" s="34">
        <v>1.92448</v>
      </c>
      <c r="D40" s="8">
        <v>1.73048</v>
      </c>
      <c r="E40" s="34">
        <v>1.29043</v>
      </c>
      <c r="F40" s="8">
        <v>1.54406</v>
      </c>
      <c r="G40" s="34">
        <v>1.0883100000000001</v>
      </c>
      <c r="H40" s="8">
        <v>1.23634</v>
      </c>
      <c r="I40" s="34">
        <v>1.18614</v>
      </c>
      <c r="J40" s="8">
        <v>1.6727000000000001</v>
      </c>
      <c r="K40" s="34">
        <v>1.1266499999999999</v>
      </c>
      <c r="L40" s="8">
        <v>1.2710399999999999</v>
      </c>
      <c r="N40" s="5" t="s">
        <v>18</v>
      </c>
      <c r="R40" s="5" t="s">
        <v>18</v>
      </c>
      <c r="T40" s="5" t="s">
        <v>79</v>
      </c>
      <c r="X40" s="5" t="s">
        <v>79</v>
      </c>
      <c r="Z40" s="5" t="s">
        <v>22</v>
      </c>
      <c r="AD40" s="5" t="s">
        <v>22</v>
      </c>
    </row>
    <row r="41" spans="1:36" x14ac:dyDescent="0.65">
      <c r="A41" s="50" t="s">
        <v>5</v>
      </c>
      <c r="B41" s="8">
        <v>5.7460199999999997</v>
      </c>
      <c r="C41" s="34">
        <v>3.0590000000000002</v>
      </c>
      <c r="D41" s="8">
        <v>2.7164199999999998</v>
      </c>
      <c r="E41" s="34">
        <v>1.38158</v>
      </c>
      <c r="F41" s="8">
        <v>1.56107</v>
      </c>
      <c r="G41" s="34">
        <v>1.8820600000000001</v>
      </c>
      <c r="H41" s="8">
        <v>1.5752699999999999</v>
      </c>
      <c r="I41" s="34">
        <v>1.5317000000000001</v>
      </c>
      <c r="J41" s="8">
        <v>2.2381899999999999</v>
      </c>
      <c r="K41" s="34">
        <v>1.1777500000000001</v>
      </c>
      <c r="L41" s="8">
        <v>1.4927299999999999</v>
      </c>
      <c r="N41" s="21"/>
      <c r="O41" s="6" t="s">
        <v>8</v>
      </c>
      <c r="P41" s="9" t="s">
        <v>15</v>
      </c>
      <c r="R41" s="2" t="s">
        <v>78</v>
      </c>
      <c r="T41" s="21"/>
      <c r="U41" s="6" t="s">
        <v>8</v>
      </c>
      <c r="V41" s="9" t="s">
        <v>15</v>
      </c>
      <c r="X41" s="2" t="s">
        <v>77</v>
      </c>
      <c r="Z41" s="21"/>
      <c r="AA41" s="6" t="s">
        <v>8</v>
      </c>
      <c r="AB41" s="9" t="s">
        <v>15</v>
      </c>
      <c r="AD41" s="2" t="s">
        <v>76</v>
      </c>
    </row>
    <row r="42" spans="1:36" x14ac:dyDescent="0.65">
      <c r="A42" s="50" t="s">
        <v>6</v>
      </c>
      <c r="B42" s="8">
        <v>1.94983</v>
      </c>
      <c r="C42" s="34">
        <v>1.3906499999999999</v>
      </c>
      <c r="D42" s="8">
        <v>1.45072</v>
      </c>
      <c r="E42" s="34">
        <v>1.8760300000000001</v>
      </c>
      <c r="F42" s="8">
        <v>1.76431</v>
      </c>
      <c r="G42" s="34">
        <v>0.82001000000000002</v>
      </c>
      <c r="H42" s="8">
        <v>0.87800999999999996</v>
      </c>
      <c r="I42" s="34">
        <v>0.80994999999999995</v>
      </c>
      <c r="J42" s="8">
        <v>1.37382</v>
      </c>
      <c r="K42" s="34">
        <v>0.71779999999999999</v>
      </c>
      <c r="L42" s="8">
        <v>0.85185</v>
      </c>
      <c r="N42" s="23" t="s">
        <v>0</v>
      </c>
      <c r="O42" s="17">
        <f>AVERAGE(D32:D37)</f>
        <v>0.99999833333333343</v>
      </c>
      <c r="P42" s="33">
        <f>AVERAGE(D38:D43)</f>
        <v>1.8001666666666667</v>
      </c>
      <c r="R42" s="3" t="s">
        <v>32</v>
      </c>
      <c r="T42" s="23" t="s">
        <v>0</v>
      </c>
      <c r="U42" s="24">
        <f>AVERAGE(G32:G37)</f>
        <v>1</v>
      </c>
      <c r="V42" s="25">
        <f>AVERAGE(G38:G43)</f>
        <v>1.47021</v>
      </c>
      <c r="X42" s="3" t="s">
        <v>44</v>
      </c>
      <c r="Z42" s="23" t="s">
        <v>0</v>
      </c>
      <c r="AA42" s="24">
        <f>AVERAGE(J32:J37)</f>
        <v>1</v>
      </c>
      <c r="AB42" s="25">
        <f>AVERAGE(J38:J43)</f>
        <v>1.686145</v>
      </c>
      <c r="AD42" s="8" t="s">
        <v>37</v>
      </c>
    </row>
    <row r="43" spans="1:36" x14ac:dyDescent="0.65">
      <c r="A43" s="53" t="s">
        <v>7</v>
      </c>
      <c r="B43" s="51">
        <v>1.64866</v>
      </c>
      <c r="C43" s="52">
        <v>2.0647199999999999</v>
      </c>
      <c r="D43" s="51">
        <v>1.1168499999999999</v>
      </c>
      <c r="E43" s="52">
        <v>0.99648999999999999</v>
      </c>
      <c r="F43" s="51">
        <v>1.1528499999999999</v>
      </c>
      <c r="G43" s="52">
        <v>1.3242499999999999</v>
      </c>
      <c r="H43" s="51">
        <v>1.5894299999999999</v>
      </c>
      <c r="I43" s="52">
        <v>1.7539499999999999</v>
      </c>
      <c r="J43" s="51">
        <v>0.97121999999999997</v>
      </c>
      <c r="K43" s="52">
        <v>1.3321000000000001</v>
      </c>
      <c r="L43" s="51">
        <v>1.64747</v>
      </c>
      <c r="N43" s="26" t="s">
        <v>1</v>
      </c>
      <c r="O43" s="37">
        <f>STDEV(D32:D37)/SQRT(COUNT(D32:D37))</f>
        <v>9.6517547538143428E-2</v>
      </c>
      <c r="P43" s="38">
        <f>STDEV(D38:D43)/SQRT(COUNT(D38:D43))</f>
        <v>0.22373486492820996</v>
      </c>
      <c r="R43" s="4" t="s">
        <v>57</v>
      </c>
      <c r="T43" s="26" t="s">
        <v>1</v>
      </c>
      <c r="U43" s="27">
        <f>STDEV(G32:G37)/SQRT(COUNT(G32:G37))</f>
        <v>0.12082897502944676</v>
      </c>
      <c r="V43" s="28">
        <f>STDEV(G38:G43)/SQRT(COUNT(G38:G43))</f>
        <v>0.21350406448902409</v>
      </c>
      <c r="X43" s="4" t="s">
        <v>64</v>
      </c>
      <c r="Z43" s="26" t="s">
        <v>1</v>
      </c>
      <c r="AA43" s="27">
        <f>STDEV(J32:J37)/SQRT(COUNT(J32:J37))</f>
        <v>5.8197492958603478E-2</v>
      </c>
      <c r="AB43" s="28">
        <f>STDEV(J38:J43)/SQRT(COUNT(J38:J43))</f>
        <v>0.23145875567438198</v>
      </c>
      <c r="AD43" s="4" t="s">
        <v>61</v>
      </c>
    </row>
    <row r="46" spans="1:36" x14ac:dyDescent="0.65">
      <c r="A46" s="16" t="s">
        <v>71</v>
      </c>
    </row>
    <row r="47" spans="1:36" x14ac:dyDescent="0.65">
      <c r="A47" s="40"/>
      <c r="B47" s="55" t="s">
        <v>26</v>
      </c>
      <c r="C47" s="42" t="s">
        <v>27</v>
      </c>
      <c r="D47" s="41" t="s">
        <v>28</v>
      </c>
      <c r="E47" s="43" t="s">
        <v>29</v>
      </c>
      <c r="G47" s="5" t="s">
        <v>26</v>
      </c>
      <c r="K47" s="5" t="s">
        <v>26</v>
      </c>
      <c r="M47" s="5" t="s">
        <v>28</v>
      </c>
      <c r="Q47" s="5" t="s">
        <v>28</v>
      </c>
    </row>
    <row r="48" spans="1:36" x14ac:dyDescent="0.65">
      <c r="A48" s="32" t="s">
        <v>9</v>
      </c>
      <c r="B48" s="47">
        <v>0.30584</v>
      </c>
      <c r="C48" s="6">
        <v>0.42413000000000001</v>
      </c>
      <c r="D48" s="1">
        <v>0.21351999999999999</v>
      </c>
      <c r="E48" s="9">
        <v>0.19938</v>
      </c>
      <c r="G48" s="21"/>
      <c r="H48" s="6" t="s">
        <v>8</v>
      </c>
      <c r="I48" s="9" t="s">
        <v>15</v>
      </c>
      <c r="K48" s="2" t="s">
        <v>77</v>
      </c>
      <c r="M48" s="21"/>
      <c r="N48" s="6" t="s">
        <v>8</v>
      </c>
      <c r="O48" s="9" t="s">
        <v>15</v>
      </c>
      <c r="Q48" s="2" t="s">
        <v>77</v>
      </c>
    </row>
    <row r="49" spans="1:17" x14ac:dyDescent="0.65">
      <c r="A49" s="36" t="s">
        <v>10</v>
      </c>
      <c r="B49" s="8">
        <v>0.73421000000000003</v>
      </c>
      <c r="C49" s="5">
        <v>0.96523999999999999</v>
      </c>
      <c r="D49" s="3">
        <v>0.98931000000000002</v>
      </c>
      <c r="E49" s="10">
        <v>1.0229900000000001</v>
      </c>
      <c r="G49" s="23" t="s">
        <v>0</v>
      </c>
      <c r="H49" s="24">
        <f>AVERAGE(B48:B53)</f>
        <v>1</v>
      </c>
      <c r="I49" s="25">
        <f>AVERAGE(B54:B59)</f>
        <v>1.8925733333333337</v>
      </c>
      <c r="K49" s="3" t="s">
        <v>40</v>
      </c>
      <c r="M49" s="23" t="s">
        <v>0</v>
      </c>
      <c r="N49" s="17">
        <f>AVERAGE(D48:D53)</f>
        <v>1.0000016666666667</v>
      </c>
      <c r="O49" s="33">
        <f>AVERAGE(D54:D59)</f>
        <v>2.3473350000000002</v>
      </c>
      <c r="Q49" s="3" t="s">
        <v>41</v>
      </c>
    </row>
    <row r="50" spans="1:17" x14ac:dyDescent="0.65">
      <c r="A50" s="36" t="s">
        <v>11</v>
      </c>
      <c r="B50" s="8">
        <v>1.9903299999999999</v>
      </c>
      <c r="C50" s="5">
        <v>0.90681999999999996</v>
      </c>
      <c r="D50" s="3">
        <v>1.4756100000000001</v>
      </c>
      <c r="E50" s="10">
        <v>1.83697</v>
      </c>
      <c r="G50" s="26" t="s">
        <v>1</v>
      </c>
      <c r="H50" s="27">
        <f>STDEV(B48:B53)/SQRT(COUNT(B48:B53))</f>
        <v>0.24494586001808644</v>
      </c>
      <c r="I50" s="28">
        <f>STDEV(B54:B59)/SQRT(COUNT(B54:B59))</f>
        <v>0.22420272959484153</v>
      </c>
      <c r="K50" s="4" t="s">
        <v>48</v>
      </c>
      <c r="M50" s="26" t="s">
        <v>1</v>
      </c>
      <c r="N50" s="37">
        <f>STDEV(D48:D53)/SQRT(COUNT(D48:D53))</f>
        <v>0.20371112997603025</v>
      </c>
      <c r="O50" s="38">
        <f>STDEV(D54:D59)/SQRT(COUNT(D54:D59))</f>
        <v>0.23116508328825638</v>
      </c>
      <c r="Q50" s="4" t="s">
        <v>50</v>
      </c>
    </row>
    <row r="51" spans="1:17" x14ac:dyDescent="0.65">
      <c r="A51" s="36" t="s">
        <v>12</v>
      </c>
      <c r="B51" s="8">
        <v>1.37252</v>
      </c>
      <c r="C51" s="5">
        <v>1.47397</v>
      </c>
      <c r="D51" s="3">
        <v>1.29898</v>
      </c>
      <c r="E51" s="10">
        <v>1.7014100000000001</v>
      </c>
    </row>
    <row r="52" spans="1:17" x14ac:dyDescent="0.65">
      <c r="A52" s="36" t="s">
        <v>13</v>
      </c>
      <c r="B52" s="8">
        <v>0.64563999999999999</v>
      </c>
      <c r="C52" s="5">
        <v>0.29908000000000001</v>
      </c>
      <c r="D52" s="3">
        <v>0.61731999999999998</v>
      </c>
      <c r="E52" s="10">
        <v>0.34788000000000002</v>
      </c>
    </row>
    <row r="53" spans="1:17" x14ac:dyDescent="0.65">
      <c r="A53" s="36" t="s">
        <v>14</v>
      </c>
      <c r="B53" s="51">
        <v>0.95145999999999997</v>
      </c>
      <c r="C53" s="7">
        <v>1.93076</v>
      </c>
      <c r="D53" s="4">
        <v>1.40527</v>
      </c>
      <c r="E53" s="11">
        <v>0.89137</v>
      </c>
      <c r="G53" s="12"/>
      <c r="M53" s="12"/>
    </row>
    <row r="54" spans="1:17" x14ac:dyDescent="0.65">
      <c r="A54" s="32" t="s">
        <v>2</v>
      </c>
      <c r="B54" s="47">
        <v>2.2164000000000001</v>
      </c>
      <c r="C54" s="6">
        <v>1.6034999999999999</v>
      </c>
      <c r="D54" s="1">
        <v>3.0118900000000002</v>
      </c>
      <c r="E54" s="9">
        <v>7.5339200000000002</v>
      </c>
    </row>
    <row r="55" spans="1:17" x14ac:dyDescent="0.65">
      <c r="A55" s="36" t="s">
        <v>3</v>
      </c>
      <c r="B55" s="8">
        <v>1.4117500000000001</v>
      </c>
      <c r="C55" s="5">
        <v>2.4213200000000001</v>
      </c>
      <c r="D55" s="3">
        <v>1.7106300000000001</v>
      </c>
      <c r="E55" s="10">
        <v>3.1023900000000002</v>
      </c>
      <c r="G55" s="5" t="s">
        <v>27</v>
      </c>
      <c r="K55" s="5" t="s">
        <v>27</v>
      </c>
      <c r="M55" s="5" t="s">
        <v>29</v>
      </c>
      <c r="Q55" s="5" t="s">
        <v>29</v>
      </c>
    </row>
    <row r="56" spans="1:17" x14ac:dyDescent="0.65">
      <c r="A56" s="36" t="s">
        <v>4</v>
      </c>
      <c r="B56" s="8">
        <v>2.0723400000000001</v>
      </c>
      <c r="C56" s="5">
        <v>4.5582799999999999</v>
      </c>
      <c r="D56" s="3">
        <v>2.33541</v>
      </c>
      <c r="E56" s="10">
        <v>3.2530999999999999</v>
      </c>
      <c r="G56" s="21"/>
      <c r="H56" s="6" t="s">
        <v>8</v>
      </c>
      <c r="I56" s="9" t="s">
        <v>15</v>
      </c>
      <c r="K56" s="2" t="s">
        <v>77</v>
      </c>
      <c r="M56" s="21"/>
      <c r="N56" s="6" t="s">
        <v>8</v>
      </c>
      <c r="O56" s="9" t="s">
        <v>15</v>
      </c>
      <c r="Q56" s="2" t="s">
        <v>77</v>
      </c>
    </row>
    <row r="57" spans="1:17" x14ac:dyDescent="0.65">
      <c r="A57" s="36" t="s">
        <v>5</v>
      </c>
      <c r="B57" s="8">
        <v>1.09602</v>
      </c>
      <c r="C57" s="5">
        <v>3.3953600000000002</v>
      </c>
      <c r="D57" s="3">
        <v>1.6859999999999999</v>
      </c>
      <c r="E57" s="10">
        <v>2.5192999999999999</v>
      </c>
      <c r="G57" s="23" t="s">
        <v>0</v>
      </c>
      <c r="H57" s="17">
        <f>AVERAGE(C48:C53)</f>
        <v>1.0000000000000002</v>
      </c>
      <c r="I57" s="33">
        <f>AVERAGE(C54:C59)</f>
        <v>3.5995516666666667</v>
      </c>
      <c r="K57" s="3" t="s">
        <v>31</v>
      </c>
      <c r="M57" s="23" t="s">
        <v>0</v>
      </c>
      <c r="N57" s="17">
        <f>AVERAGE(E48:E53)</f>
        <v>1</v>
      </c>
      <c r="O57" s="33">
        <f>AVERAGE(E54:E59)</f>
        <v>3.9898616666666662</v>
      </c>
      <c r="Q57" s="3" t="s">
        <v>74</v>
      </c>
    </row>
    <row r="58" spans="1:17" x14ac:dyDescent="0.65">
      <c r="A58" s="36" t="s">
        <v>6</v>
      </c>
      <c r="B58" s="8">
        <v>2.6002200000000002</v>
      </c>
      <c r="C58" s="5">
        <v>3.4543900000000001</v>
      </c>
      <c r="D58" s="3">
        <v>2.43519</v>
      </c>
      <c r="E58" s="10">
        <v>5.4513499999999997</v>
      </c>
      <c r="G58" s="26" t="s">
        <v>1</v>
      </c>
      <c r="H58" s="37">
        <f>STDEV(C48:C53)/SQRT(COUNT(C48:C53))</f>
        <v>0.25323030438713273</v>
      </c>
      <c r="I58" s="38">
        <f>STDEV(C54:C59)/SQRT(COUNT(C54:C59))</f>
        <v>0.65658543587470597</v>
      </c>
      <c r="K58" s="13" t="s">
        <v>49</v>
      </c>
      <c r="M58" s="26" t="s">
        <v>1</v>
      </c>
      <c r="N58" s="37">
        <f>STDEV(E48:E53)/SQRT(COUNT(E48:E53))</f>
        <v>0.27514097385401054</v>
      </c>
      <c r="O58" s="38">
        <f>STDEV(E54:E59)/SQRT(COUNT(E54:E59))</f>
        <v>0.85323394365756733</v>
      </c>
      <c r="Q58" s="4" t="s">
        <v>51</v>
      </c>
    </row>
    <row r="59" spans="1:17" x14ac:dyDescent="0.65">
      <c r="A59" s="39" t="s">
        <v>7</v>
      </c>
      <c r="B59" s="51">
        <v>1.95871</v>
      </c>
      <c r="C59" s="7">
        <v>6.1644600000000001</v>
      </c>
      <c r="D59" s="4">
        <v>2.90489</v>
      </c>
      <c r="E59" s="11">
        <v>2.07911</v>
      </c>
    </row>
    <row r="61" spans="1:17" x14ac:dyDescent="0.65">
      <c r="G61" s="12"/>
      <c r="M61" s="12"/>
    </row>
    <row r="63" spans="1:17" s="14" customFormat="1" x14ac:dyDescent="0.65">
      <c r="A63" s="16" t="s">
        <v>72</v>
      </c>
      <c r="B63" s="56"/>
      <c r="D63" s="16" t="s">
        <v>72</v>
      </c>
      <c r="H63" s="16" t="s">
        <v>72</v>
      </c>
    </row>
    <row r="64" spans="1:17" x14ac:dyDescent="0.65">
      <c r="A64" s="19" t="s">
        <v>9</v>
      </c>
      <c r="B64" s="47">
        <v>9.8389257085410904</v>
      </c>
      <c r="C64" s="17"/>
      <c r="D64" s="21"/>
      <c r="E64" s="6" t="s">
        <v>8</v>
      </c>
      <c r="F64" s="9" t="s">
        <v>15</v>
      </c>
      <c r="H64" s="2" t="s">
        <v>77</v>
      </c>
    </row>
    <row r="65" spans="1:9" x14ac:dyDescent="0.65">
      <c r="A65" s="22" t="s">
        <v>10</v>
      </c>
      <c r="B65" s="8">
        <v>8.571344323776092</v>
      </c>
      <c r="C65" s="17"/>
      <c r="D65" s="23" t="s">
        <v>0</v>
      </c>
      <c r="E65" s="24">
        <f>AVERAGE(B64:B69)</f>
        <v>9.3684682772772252</v>
      </c>
      <c r="F65" s="25">
        <f>AVERAGE(B70:B75)</f>
        <v>18.367749287413965</v>
      </c>
      <c r="H65" s="3" t="s">
        <v>42</v>
      </c>
    </row>
    <row r="66" spans="1:9" x14ac:dyDescent="0.65">
      <c r="A66" s="22" t="s">
        <v>11</v>
      </c>
      <c r="B66" s="8">
        <v>4.6236213198824476</v>
      </c>
      <c r="C66" s="17"/>
      <c r="D66" s="26" t="s">
        <v>1</v>
      </c>
      <c r="E66" s="27">
        <f>STDEV(B64:B69)/SQRT(COUNT(B64:B69))</f>
        <v>1.3634148695317641</v>
      </c>
      <c r="F66" s="28">
        <f>STDEV(B70:B75)/SQRT(COUNT(B70:B75))</f>
        <v>1.4805074372597018</v>
      </c>
      <c r="H66" s="4" t="s">
        <v>67</v>
      </c>
    </row>
    <row r="67" spans="1:9" x14ac:dyDescent="0.65">
      <c r="A67" s="22" t="s">
        <v>12</v>
      </c>
      <c r="B67" s="8">
        <v>7.3706656178395953</v>
      </c>
      <c r="C67" s="17"/>
      <c r="H67" s="15"/>
    </row>
    <row r="68" spans="1:9" x14ac:dyDescent="0.65">
      <c r="A68" s="22" t="s">
        <v>13</v>
      </c>
      <c r="B68" s="8">
        <v>14.210387405232094</v>
      </c>
      <c r="C68" s="17"/>
    </row>
    <row r="69" spans="1:9" x14ac:dyDescent="0.65">
      <c r="A69" s="22" t="s">
        <v>14</v>
      </c>
      <c r="B69" s="51">
        <v>11.595865288392037</v>
      </c>
      <c r="C69" s="17"/>
    </row>
    <row r="70" spans="1:9" x14ac:dyDescent="0.65">
      <c r="A70" s="19" t="s">
        <v>2</v>
      </c>
      <c r="B70" s="47">
        <v>20.148991311472564</v>
      </c>
      <c r="C70" s="17"/>
    </row>
    <row r="71" spans="1:9" x14ac:dyDescent="0.65">
      <c r="A71" s="22" t="s">
        <v>3</v>
      </c>
      <c r="B71" s="8">
        <v>16.215007594320916</v>
      </c>
      <c r="C71" s="17"/>
    </row>
    <row r="72" spans="1:9" x14ac:dyDescent="0.65">
      <c r="A72" s="22" t="s">
        <v>4</v>
      </c>
      <c r="B72" s="8">
        <v>16.465972123435531</v>
      </c>
      <c r="C72" s="17"/>
    </row>
    <row r="73" spans="1:9" x14ac:dyDescent="0.65">
      <c r="A73" s="22" t="s">
        <v>5</v>
      </c>
      <c r="B73" s="8">
        <v>24.341074819867941</v>
      </c>
      <c r="C73" s="17"/>
    </row>
    <row r="74" spans="1:9" x14ac:dyDescent="0.65">
      <c r="A74" s="22" t="s">
        <v>6</v>
      </c>
      <c r="B74" s="8">
        <v>14.087972509896467</v>
      </c>
      <c r="C74" s="17"/>
    </row>
    <row r="75" spans="1:9" x14ac:dyDescent="0.65">
      <c r="A75" s="29" t="s">
        <v>7</v>
      </c>
      <c r="B75" s="51">
        <v>18.947477365490375</v>
      </c>
      <c r="C75" s="17"/>
    </row>
    <row r="78" spans="1:9" s="14" customFormat="1" x14ac:dyDescent="0.65">
      <c r="A78" s="16" t="s">
        <v>73</v>
      </c>
      <c r="B78" s="56"/>
      <c r="D78" s="16" t="s">
        <v>73</v>
      </c>
      <c r="H78" s="16" t="s">
        <v>73</v>
      </c>
    </row>
    <row r="79" spans="1:9" x14ac:dyDescent="0.65">
      <c r="A79" s="19" t="s">
        <v>9</v>
      </c>
      <c r="B79" s="47">
        <v>1.0333600000000001</v>
      </c>
      <c r="C79" s="17"/>
      <c r="D79" s="21"/>
      <c r="E79" s="6" t="s">
        <v>8</v>
      </c>
      <c r="F79" s="9" t="s">
        <v>15</v>
      </c>
      <c r="H79" s="2" t="s">
        <v>77</v>
      </c>
    </row>
    <row r="80" spans="1:9" ht="16.5" x14ac:dyDescent="0.65">
      <c r="A80" s="22" t="s">
        <v>10</v>
      </c>
      <c r="B80" s="8">
        <v>0.96664000000000005</v>
      </c>
      <c r="C80" s="17"/>
      <c r="D80" s="23" t="s">
        <v>0</v>
      </c>
      <c r="E80" s="24">
        <f>AVERAGE(B79:B84)</f>
        <v>1.0000001666666667</v>
      </c>
      <c r="F80" s="25">
        <f>AVERAGE(B85:B90)</f>
        <v>0.52894099999999999</v>
      </c>
      <c r="H80" s="3" t="s">
        <v>75</v>
      </c>
      <c r="I80" s="44"/>
    </row>
    <row r="81" spans="1:8" x14ac:dyDescent="0.65">
      <c r="A81" s="22" t="s">
        <v>11</v>
      </c>
      <c r="B81" s="8">
        <v>1.0324009999999999</v>
      </c>
      <c r="C81" s="17"/>
      <c r="D81" s="26" t="s">
        <v>1</v>
      </c>
      <c r="E81" s="27">
        <f>STDEV(B79:B84)/SQRT(COUNT(B79:B84))</f>
        <v>3.1408216543251502E-2</v>
      </c>
      <c r="F81" s="28">
        <f>STDEV(B85:B90)/SQRT(COUNT(B85:B90))</f>
        <v>3.5927710657448646E-2</v>
      </c>
      <c r="H81" s="4" t="s">
        <v>47</v>
      </c>
    </row>
    <row r="82" spans="1:8" x14ac:dyDescent="0.65">
      <c r="A82" s="22" t="s">
        <v>12</v>
      </c>
      <c r="B82" s="8">
        <v>0.92488999999999999</v>
      </c>
      <c r="C82" s="17"/>
    </row>
    <row r="83" spans="1:8" x14ac:dyDescent="0.65">
      <c r="A83" s="22" t="s">
        <v>13</v>
      </c>
      <c r="B83" s="8">
        <v>0.92194399999999999</v>
      </c>
      <c r="C83" s="17"/>
    </row>
    <row r="84" spans="1:8" x14ac:dyDescent="0.65">
      <c r="A84" s="22" t="s">
        <v>14</v>
      </c>
      <c r="B84" s="51">
        <v>1.1207659999999999</v>
      </c>
      <c r="C84" s="17"/>
    </row>
    <row r="85" spans="1:8" x14ac:dyDescent="0.65">
      <c r="A85" s="19" t="s">
        <v>2</v>
      </c>
      <c r="B85" s="47">
        <v>0.50122049999999996</v>
      </c>
      <c r="C85" s="17"/>
    </row>
    <row r="86" spans="1:8" x14ac:dyDescent="0.65">
      <c r="A86" s="22" t="s">
        <v>3</v>
      </c>
      <c r="B86" s="8">
        <v>0.58258750000000004</v>
      </c>
      <c r="C86" s="17"/>
    </row>
    <row r="87" spans="1:8" x14ac:dyDescent="0.65">
      <c r="A87" s="22" t="s">
        <v>4</v>
      </c>
      <c r="B87" s="8">
        <v>0.67452140000000005</v>
      </c>
      <c r="C87" s="17"/>
    </row>
    <row r="88" spans="1:8" x14ac:dyDescent="0.65">
      <c r="A88" s="22" t="s">
        <v>5</v>
      </c>
      <c r="B88" s="8">
        <v>0.43298969999999998</v>
      </c>
      <c r="C88" s="17"/>
    </row>
    <row r="89" spans="1:8" x14ac:dyDescent="0.65">
      <c r="A89" s="22" t="s">
        <v>6</v>
      </c>
      <c r="B89" s="8">
        <v>0.46097199999999999</v>
      </c>
      <c r="C89" s="17"/>
    </row>
    <row r="90" spans="1:8" x14ac:dyDescent="0.65">
      <c r="A90" s="29" t="s">
        <v>7</v>
      </c>
      <c r="B90" s="51">
        <v>0.52135489999999995</v>
      </c>
      <c r="C90" s="17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Extended Figure5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Yfan F</cp:lastModifiedBy>
  <dcterms:created xsi:type="dcterms:W3CDTF">2015-06-05T18:19:34Z</dcterms:created>
  <dcterms:modified xsi:type="dcterms:W3CDTF">2026-07-18T18:30:29Z</dcterms:modified>
</cp:coreProperties>
</file>