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C6A9C3A5-0A2D-4AF3-ADA3-A31D78622229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Figure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6" i="2" l="1"/>
  <c r="F61" i="2"/>
  <c r="F62" i="2"/>
  <c r="G48" i="2"/>
  <c r="F48" i="2"/>
  <c r="G25" i="2" l="1"/>
  <c r="F26" i="2"/>
  <c r="F25" i="2"/>
  <c r="G20" i="2"/>
  <c r="G19" i="2"/>
  <c r="F20" i="2"/>
  <c r="F19" i="2"/>
  <c r="G120" i="2" l="1"/>
  <c r="F120" i="2"/>
  <c r="G119" i="2"/>
  <c r="F119" i="2"/>
  <c r="G107" i="2"/>
  <c r="F107" i="2"/>
  <c r="G106" i="2"/>
  <c r="F91" i="2" l="1"/>
  <c r="G98" i="2"/>
  <c r="F98" i="2"/>
  <c r="G97" i="2"/>
  <c r="F97" i="2"/>
  <c r="G92" i="2"/>
  <c r="F92" i="2"/>
  <c r="G91" i="2"/>
  <c r="G5" i="2"/>
  <c r="G4" i="2"/>
  <c r="F11" i="2"/>
  <c r="G11" i="2"/>
  <c r="G10" i="2"/>
  <c r="F5" i="2"/>
  <c r="G82" i="2"/>
  <c r="F82" i="2"/>
  <c r="G77" i="2"/>
  <c r="G76" i="2"/>
  <c r="F77" i="2"/>
  <c r="F76" i="2"/>
  <c r="G83" i="2"/>
  <c r="F83" i="2"/>
  <c r="G62" i="2"/>
  <c r="G61" i="2"/>
  <c r="G47" i="2"/>
  <c r="F47" i="2"/>
  <c r="G34" i="2"/>
  <c r="F34" i="2"/>
  <c r="G33" i="2"/>
  <c r="F33" i="2"/>
  <c r="G26" i="2"/>
  <c r="F10" i="2"/>
  <c r="F4" i="2"/>
</calcChain>
</file>

<file path=xl/sharedStrings.xml><?xml version="1.0" encoding="utf-8"?>
<sst xmlns="http://schemas.openxmlformats.org/spreadsheetml/2006/main" count="235" uniqueCount="67">
  <si>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</si>
  <si>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</si>
  <si>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</si>
  <si>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</si>
  <si>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</si>
  <si>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</si>
  <si>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</si>
  <si>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</si>
  <si>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</si>
  <si>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</si>
  <si>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</si>
  <si>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</si>
  <si>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</si>
  <si>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</si>
  <si>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</si>
  <si>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Sema</t>
    <phoneticPr fontId="1" type="noConversion"/>
  </si>
  <si>
    <t>LSK</t>
    <phoneticPr fontId="1" type="noConversion"/>
  </si>
  <si>
    <t>HSC</t>
    <phoneticPr fontId="1" type="noConversion"/>
  </si>
  <si>
    <t>Myeloid</t>
  </si>
  <si>
    <t>Myeloid</t>
    <phoneticPr fontId="1" type="noConversion"/>
  </si>
  <si>
    <t>Balanced</t>
  </si>
  <si>
    <t>Balanced</t>
    <phoneticPr fontId="1" type="noConversion"/>
  </si>
  <si>
    <t>Lymphoid</t>
  </si>
  <si>
    <t>Lymphoid</t>
    <phoneticPr fontId="1" type="noConversion"/>
  </si>
  <si>
    <t>Sema5</t>
    <phoneticPr fontId="1" type="noConversion"/>
  </si>
  <si>
    <t>Ctrl5</t>
    <phoneticPr fontId="1" type="noConversion"/>
  </si>
  <si>
    <t>Negative binomial regression</t>
  </si>
  <si>
    <t>p=0.0002</t>
    <phoneticPr fontId="1" type="noConversion"/>
  </si>
  <si>
    <t>p=0.0232</t>
    <phoneticPr fontId="1" type="noConversion"/>
  </si>
  <si>
    <t>p=0.2666</t>
    <phoneticPr fontId="1" type="noConversion"/>
  </si>
  <si>
    <t>p=0.0021</t>
    <phoneticPr fontId="1" type="noConversion"/>
  </si>
  <si>
    <t xml:space="preserve"> p = 0.0257 </t>
    <phoneticPr fontId="1" type="noConversion"/>
  </si>
  <si>
    <t>p=0.0040</t>
    <phoneticPr fontId="1" type="noConversion"/>
  </si>
  <si>
    <t>p=0.0190</t>
    <phoneticPr fontId="1" type="noConversion"/>
  </si>
  <si>
    <t>Beta regression</t>
  </si>
  <si>
    <t xml:space="preserve">LSK </t>
    <phoneticPr fontId="1" type="noConversion"/>
  </si>
  <si>
    <t xml:space="preserve">β (logit link) = -0.5182 </t>
  </si>
  <si>
    <t>β (logit link) = -0.3398</t>
  </si>
  <si>
    <t>β (logit link) = -0.5659</t>
  </si>
  <si>
    <t>β (logit link) = 0.5659</t>
  </si>
  <si>
    <t>β (logit link) = -0.8187</t>
  </si>
  <si>
    <t>β (logit link) = 0.8187</t>
  </si>
  <si>
    <t>Mean Difference=-17.62</t>
    <phoneticPr fontId="1" type="noConversion"/>
  </si>
  <si>
    <t>Mean Difference=-6.334</t>
    <phoneticPr fontId="1" type="noConversion"/>
  </si>
  <si>
    <t>Mean Difference=0.5605</t>
    <phoneticPr fontId="1" type="noConversion"/>
  </si>
  <si>
    <t>Mean Difference=-8.917</t>
    <phoneticPr fontId="1" type="noConversion"/>
  </si>
  <si>
    <t>Mean Difference=0.7316</t>
    <phoneticPr fontId="1" type="noConversion"/>
  </si>
  <si>
    <t>β (log link)=0.3442</t>
    <phoneticPr fontId="1" type="noConversion"/>
  </si>
  <si>
    <t>p=0.0003</t>
    <phoneticPr fontId="1" type="noConversion"/>
  </si>
  <si>
    <t>Hodges-Lehmann difference=24</t>
    <phoneticPr fontId="1" type="noConversion"/>
  </si>
  <si>
    <t>p = 0.1310</t>
    <phoneticPr fontId="1" type="noConversion"/>
  </si>
  <si>
    <t>Figure2b</t>
  </si>
  <si>
    <t>Figure2c</t>
  </si>
  <si>
    <t>Figure2d</t>
  </si>
  <si>
    <t>Figure2D</t>
  </si>
  <si>
    <t>Figure2f</t>
  </si>
  <si>
    <t>Figure2F</t>
  </si>
  <si>
    <t>Figure2h</t>
  </si>
  <si>
    <t>Figure2H</t>
  </si>
  <si>
    <t>Figure2j</t>
  </si>
  <si>
    <t>Figure2l</t>
  </si>
  <si>
    <t>Figure2n</t>
  </si>
  <si>
    <t>Figure2p</t>
  </si>
  <si>
    <r>
      <t>p=6.5×10</t>
    </r>
    <r>
      <rPr>
        <vertAlign val="superscript"/>
        <sz val="11"/>
        <rFont val="Arial"/>
        <family val="2"/>
      </rPr>
      <t>-5</t>
    </r>
    <phoneticPr fontId="1" type="noConversion"/>
  </si>
  <si>
    <r>
      <t>p=1.4×10</t>
    </r>
    <r>
      <rPr>
        <vertAlign val="superscript"/>
        <sz val="11"/>
        <rFont val="Arial"/>
        <family val="2"/>
      </rPr>
      <t>-7</t>
    </r>
    <phoneticPr fontId="1" type="noConversion"/>
  </si>
  <si>
    <t>One-sided Student’s t-test</t>
  </si>
  <si>
    <t>One-sided Mann-Whitney U test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</si>
</sst>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_);[Red]\(0.0000\)"/>
    <numFmt numFmtId="177" formatCode="0.000_);[Red]\(0.000\)"/>
    <numFmt numFmtId="178" formatCode="0.0_);[Red]\(0.0\)"/>
    <numFmt numFmtId="179" formatCode="0.0000000_);[Red]\(0.0000000\)"/>
    <numFmt numFmtId="180" formatCode="0.00000000_);[Red]\(0.00000000\)"/>
    <numFmt numFmtId="181" formatCode="0_);[Red]\(0\)"/>
    <numFmt numFmtId="182" formatCode="0.000000_);[Red]\(0.000000\)"/>
    <numFmt numFmtId="183" formatCode="0.000"/>
  </numFmts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  <font>
      <sz val="10"/>
      <name val="Arial Unicode MS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177" fontId="3" fillId="0" borderId="0" xfId="1" applyNumberFormat="1" applyFont="1" applyAlignment="1">
      <alignment horizontal="center" vertical="top"/>
    </xf>
    <xf numFmtId="179" fontId="3" fillId="0" borderId="0" xfId="1" applyNumberFormat="1" applyFont="1" applyAlignment="1">
      <alignment horizontal="center" vertical="top"/>
    </xf>
    <xf numFmtId="176" fontId="3" fillId="0" borderId="0" xfId="1" applyNumberFormat="1" applyFont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176" fontId="3" fillId="0" borderId="0" xfId="0" applyNumberFormat="1" applyFont="1" applyAlignment="1">
      <alignment horizontal="center" vertical="top"/>
    </xf>
    <xf numFmtId="177" fontId="3" fillId="0" borderId="1" xfId="1" applyNumberFormat="1" applyFont="1" applyBorder="1" applyAlignment="1">
      <alignment horizontal="center" vertical="top"/>
    </xf>
    <xf numFmtId="177" fontId="3" fillId="0" borderId="9" xfId="1" applyNumberFormat="1" applyFont="1" applyBorder="1" applyAlignment="1">
      <alignment horizontal="center" vertical="top"/>
    </xf>
    <xf numFmtId="177" fontId="3" fillId="0" borderId="10" xfId="1" applyNumberFormat="1" applyFont="1" applyBorder="1" applyAlignment="1">
      <alignment horizontal="center" vertical="top"/>
    </xf>
    <xf numFmtId="177" fontId="3" fillId="0" borderId="4" xfId="1" applyNumberFormat="1" applyFont="1" applyBorder="1" applyAlignment="1">
      <alignment horizontal="center" vertical="top"/>
    </xf>
    <xf numFmtId="177" fontId="3" fillId="0" borderId="11" xfId="1" applyNumberFormat="1" applyFont="1" applyBorder="1" applyAlignment="1">
      <alignment horizontal="center" vertical="top"/>
    </xf>
    <xf numFmtId="177" fontId="3" fillId="0" borderId="1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0" fontId="5" fillId="0" borderId="0" xfId="0" applyFont="1" applyAlignment="1">
      <alignment vertical="center"/>
    </xf>
    <xf numFmtId="177" fontId="3" fillId="0" borderId="3" xfId="0" applyNumberFormat="1" applyFont="1" applyBorder="1" applyAlignment="1">
      <alignment horizontal="center" vertical="top"/>
    </xf>
    <xf numFmtId="182" fontId="3" fillId="0" borderId="0" xfId="0" applyNumberFormat="1" applyFont="1" applyAlignment="1">
      <alignment horizontal="center" vertical="top"/>
    </xf>
    <xf numFmtId="177" fontId="3" fillId="0" borderId="5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177" fontId="3" fillId="0" borderId="4" xfId="0" applyNumberFormat="1" applyFont="1" applyBorder="1" applyAlignment="1">
      <alignment horizontal="center" vertical="top"/>
    </xf>
    <xf numFmtId="177" fontId="3" fillId="0" borderId="2" xfId="1" applyNumberFormat="1" applyFont="1" applyBorder="1" applyAlignment="1">
      <alignment horizontal="center" vertical="top"/>
    </xf>
    <xf numFmtId="176" fontId="3" fillId="0" borderId="11" xfId="0" applyNumberFormat="1" applyFont="1" applyBorder="1" applyAlignment="1">
      <alignment horizontal="center" vertical="top"/>
    </xf>
    <xf numFmtId="177" fontId="3" fillId="0" borderId="12" xfId="1" applyNumberFormat="1" applyFont="1" applyBorder="1" applyAlignment="1">
      <alignment horizontal="center" vertical="top"/>
    </xf>
    <xf numFmtId="177" fontId="3" fillId="0" borderId="6" xfId="1" applyNumberFormat="1" applyFont="1" applyBorder="1" applyAlignment="1">
      <alignment horizontal="center" vertical="top"/>
    </xf>
    <xf numFmtId="177" fontId="3" fillId="0" borderId="6" xfId="0" applyNumberFormat="1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176" fontId="3" fillId="0" borderId="12" xfId="0" applyNumberFormat="1" applyFont="1" applyBorder="1" applyAlignment="1">
      <alignment horizontal="center" vertical="top"/>
    </xf>
    <xf numFmtId="178" fontId="3" fillId="0" borderId="1" xfId="0" applyNumberFormat="1" applyFont="1" applyBorder="1" applyAlignment="1">
      <alignment horizontal="center" vertical="top"/>
    </xf>
    <xf numFmtId="178" fontId="3" fillId="0" borderId="2" xfId="0" applyNumberFormat="1" applyFont="1" applyBorder="1" applyAlignment="1">
      <alignment horizontal="center" vertical="top"/>
    </xf>
    <xf numFmtId="180" fontId="3" fillId="0" borderId="0" xfId="0" applyNumberFormat="1" applyFont="1" applyAlignment="1">
      <alignment horizontal="center" vertical="top"/>
    </xf>
    <xf numFmtId="178" fontId="3" fillId="0" borderId="3" xfId="0" applyNumberFormat="1" applyFont="1" applyBorder="1" applyAlignment="1">
      <alignment horizontal="center" vertical="top"/>
    </xf>
    <xf numFmtId="178" fontId="3" fillId="0" borderId="4" xfId="0" applyNumberFormat="1" applyFont="1" applyBorder="1" applyAlignment="1">
      <alignment horizontal="center" vertical="top"/>
    </xf>
    <xf numFmtId="178" fontId="3" fillId="0" borderId="5" xfId="0" applyNumberFormat="1" applyFont="1" applyBorder="1" applyAlignment="1">
      <alignment horizontal="center" vertical="top"/>
    </xf>
    <xf numFmtId="178" fontId="3" fillId="0" borderId="6" xfId="0" applyNumberFormat="1" applyFont="1" applyBorder="1" applyAlignment="1">
      <alignment horizontal="center" vertical="top"/>
    </xf>
    <xf numFmtId="177" fontId="3" fillId="0" borderId="2" xfId="0" applyNumberFormat="1" applyFont="1" applyBorder="1" applyAlignment="1">
      <alignment horizontal="center" vertical="top"/>
    </xf>
    <xf numFmtId="177" fontId="3" fillId="0" borderId="11" xfId="0" applyNumberFormat="1" applyFont="1" applyBorder="1" applyAlignment="1">
      <alignment horizontal="center" vertical="top"/>
    </xf>
    <xf numFmtId="181" fontId="3" fillId="0" borderId="2" xfId="1" applyNumberFormat="1" applyFont="1" applyBorder="1" applyAlignment="1">
      <alignment horizontal="center" vertical="top"/>
    </xf>
    <xf numFmtId="181" fontId="3" fillId="0" borderId="4" xfId="1" applyNumberFormat="1" applyFont="1" applyBorder="1" applyAlignment="1">
      <alignment horizontal="center" vertical="top"/>
    </xf>
    <xf numFmtId="181" fontId="3" fillId="0" borderId="4" xfId="0" applyNumberFormat="1" applyFont="1" applyBorder="1" applyAlignment="1">
      <alignment horizontal="center" vertical="top"/>
    </xf>
    <xf numFmtId="181" fontId="3" fillId="0" borderId="6" xfId="1" applyNumberFormat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0" fontId="3" fillId="0" borderId="11" xfId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3" fillId="0" borderId="6" xfId="1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83" fontId="3" fillId="0" borderId="2" xfId="1" applyNumberFormat="1" applyFont="1" applyBorder="1" applyAlignment="1">
      <alignment horizontal="center" vertical="top"/>
    </xf>
    <xf numFmtId="183" fontId="3" fillId="0" borderId="4" xfId="1" applyNumberFormat="1" applyFont="1" applyBorder="1" applyAlignment="1">
      <alignment horizontal="center" vertical="top"/>
    </xf>
    <xf numFmtId="183" fontId="3" fillId="0" borderId="4" xfId="0" applyNumberFormat="1" applyFont="1" applyBorder="1" applyAlignment="1">
      <alignment horizontal="center" vertical="top"/>
    </xf>
    <xf numFmtId="183" fontId="3" fillId="0" borderId="6" xfId="1" applyNumberFormat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</cellXfs>
  <cellStyles count="5">
    <cellStyle name="標準 2" xfId="2" xr:uid="{202538EC-8F5E-444A-9E51-72A021ED67B3}"/>
    <cellStyle name="常规" xfId="0" builtinId="0"/>
    <cellStyle name="常规 2" xfId="1" xr:uid="{B8A529DF-6BD3-4395-9B0E-F98EE53A3D4E}"/>
    <cellStyle name="货币 2" xfId="3" xr:uid="{46C873E3-22F4-474F-8D44-9E5F6EF65B76}"/>
    <cellStyle name="千位分隔 2" xfId="4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7551B-48E6-4DCD-9E3D-D5592268DABF}">
  <dimension ref="A1:L127"/>
  <sheetViews>
    <sheetView tabSelected="1" topLeftCell="A106" zoomScale="66" zoomScaleNormal="70" workbookViewId="0">
      <selection activeCell="I38" sqref="I38"/>
    </sheetView>
  </sheetViews>
  <sheetFormatPr defaultRowHeight="14.25"/>
  <cols>
    <col min="1" max="1" width="7.2578125" style="4" customWidth="1"/>
    <col min="2" max="2" width="8.04296875" style="4" customWidth="1"/>
    <col min="3" max="3" width="7.78125" style="4" customWidth="1"/>
    <col min="4" max="4" width="13.6484375" style="4" customWidth="1"/>
    <col min="5" max="5" width="10" style="4" customWidth="1"/>
    <col min="6" max="7" width="8.953125" style="18" customWidth="1"/>
    <col min="8" max="8" width="11.21484375" style="5" customWidth="1"/>
    <col min="9" max="9" width="34.390625" style="4" customWidth="1"/>
    <col min="10" max="10" width="28.91015625" style="4" customWidth="1"/>
    <col min="11" max="11" width="9.82421875" style="5" bestFit="1" customWidth="1"/>
    <col min="12" max="12" width="18.2578125" style="4" customWidth="1"/>
    <col min="13" max="13" width="8.6953125" style="4"/>
    <col min="14" max="14" width="11.6953125" style="4" customWidth="1"/>
    <col min="15" max="16384" width="8.6953125" style="4"/>
  </cols>
  <sheetData>
    <row r="1" spans="1:12">
      <c r="A1" s="1" t="s">
        <v>51</v>
      </c>
      <c r="B1" s="1"/>
      <c r="C1" s="1"/>
      <c r="D1" s="1"/>
      <c r="E1" s="1"/>
      <c r="F1" s="51"/>
      <c r="G1" s="51"/>
      <c r="H1" s="3"/>
      <c r="I1" s="1"/>
    </row>
    <row r="2" spans="1:12">
      <c r="A2" s="6"/>
      <c r="B2" s="7" t="s">
        <v>35</v>
      </c>
      <c r="C2" s="7" t="s">
        <v>17</v>
      </c>
      <c r="D2" s="1"/>
      <c r="E2" s="1" t="s">
        <v>16</v>
      </c>
      <c r="F2" s="51"/>
      <c r="G2" s="51"/>
      <c r="H2" s="1"/>
      <c r="I2" s="1" t="s">
        <v>16</v>
      </c>
    </row>
    <row r="3" spans="1:12">
      <c r="A3" s="8" t="s">
        <v>9</v>
      </c>
      <c r="B3" s="41">
        <v>0.21</v>
      </c>
      <c r="C3" s="42">
        <v>0.12</v>
      </c>
      <c r="D3" s="2"/>
      <c r="E3" s="11"/>
      <c r="F3" s="52" t="s">
        <v>8</v>
      </c>
      <c r="G3" s="54" t="s">
        <v>15</v>
      </c>
      <c r="H3" s="4"/>
      <c r="I3" s="12" t="s">
        <v>34</v>
      </c>
      <c r="J3" s="15"/>
      <c r="K3" s="15"/>
      <c r="L3" s="13"/>
    </row>
    <row r="4" spans="1:12" ht="16.5">
      <c r="A4" s="10" t="s">
        <v>10</v>
      </c>
      <c r="B4" s="41">
        <v>0.15</v>
      </c>
      <c r="C4" s="42">
        <v>7.9000000000000001E-2</v>
      </c>
      <c r="D4" s="2"/>
      <c r="E4" s="14" t="s">
        <v>0</v>
      </c>
      <c r="F4" s="18">
        <f>AVERAGE(B3:B8)</f>
        <v>0.15166666666666667</v>
      </c>
      <c r="G4" s="43">
        <f>AVERAGE(B9:B14)</f>
        <v>8.8166666666666671E-2</v>
      </c>
      <c r="H4" s="4"/>
      <c r="I4" s="21" t="s">
        <v>63</v>
      </c>
      <c r="J4" s="15"/>
      <c r="K4" s="15"/>
    </row>
    <row r="5" spans="1:12">
      <c r="A5" s="10" t="s">
        <v>11</v>
      </c>
      <c r="B5" s="41">
        <v>0.17</v>
      </c>
      <c r="C5" s="42">
        <v>5.1999999999999998E-2</v>
      </c>
      <c r="D5" s="2"/>
      <c r="E5" s="16" t="s">
        <v>1</v>
      </c>
      <c r="F5" s="53">
        <f>STDEV(B3:B8)/SQRT(COUNT(B3:B8))</f>
        <v>1.4700718047466609E-2</v>
      </c>
      <c r="G5" s="46">
        <f>STDEV(B9:B14)/SQRT(COUNT(B9:B14))</f>
        <v>5.4247375768582571E-3</v>
      </c>
      <c r="H5" s="4"/>
      <c r="I5" s="17" t="s">
        <v>36</v>
      </c>
      <c r="J5" s="15"/>
      <c r="K5" s="15"/>
      <c r="L5" s="18"/>
    </row>
    <row r="6" spans="1:12">
      <c r="A6" s="10" t="s">
        <v>12</v>
      </c>
      <c r="B6" s="41">
        <v>0.11</v>
      </c>
      <c r="C6" s="42">
        <v>4.9000000000000002E-2</v>
      </c>
      <c r="D6" s="2"/>
      <c r="E6" s="1"/>
      <c r="F6" s="51"/>
      <c r="G6" s="51"/>
      <c r="H6" s="1"/>
      <c r="J6" s="15"/>
      <c r="K6" s="15"/>
    </row>
    <row r="7" spans="1:12">
      <c r="A7" s="10" t="s">
        <v>13</v>
      </c>
      <c r="B7" s="41">
        <v>0.15</v>
      </c>
      <c r="C7" s="42">
        <v>3.5999999999999997E-2</v>
      </c>
      <c r="D7" s="2"/>
      <c r="E7" s="1"/>
      <c r="F7" s="51"/>
      <c r="G7" s="51"/>
      <c r="H7" s="1"/>
      <c r="J7" s="15"/>
      <c r="K7" s="15"/>
    </row>
    <row r="8" spans="1:12">
      <c r="A8" s="10" t="s">
        <v>14</v>
      </c>
      <c r="B8" s="43">
        <v>0.12</v>
      </c>
      <c r="C8" s="42">
        <v>4.2999999999999997E-2</v>
      </c>
      <c r="D8" s="2"/>
      <c r="E8" s="1" t="s">
        <v>17</v>
      </c>
      <c r="F8" s="51"/>
      <c r="G8" s="51"/>
      <c r="H8" s="1"/>
      <c r="I8" s="1" t="s">
        <v>17</v>
      </c>
      <c r="J8" s="15"/>
      <c r="K8" s="15"/>
    </row>
    <row r="9" spans="1:12">
      <c r="A9" s="8" t="s">
        <v>2</v>
      </c>
      <c r="B9" s="44">
        <v>6.8000000000000005E-2</v>
      </c>
      <c r="C9" s="44">
        <v>3.2000000000000001E-2</v>
      </c>
      <c r="D9" s="2"/>
      <c r="E9" s="11"/>
      <c r="F9" s="52" t="s">
        <v>8</v>
      </c>
      <c r="G9" s="54" t="s">
        <v>15</v>
      </c>
      <c r="H9" s="4"/>
      <c r="I9" s="12" t="s">
        <v>34</v>
      </c>
      <c r="J9" s="15"/>
      <c r="K9" s="15"/>
      <c r="L9" s="13"/>
    </row>
    <row r="10" spans="1:12">
      <c r="A10" s="10" t="s">
        <v>3</v>
      </c>
      <c r="B10" s="41">
        <v>7.4999999999999997E-2</v>
      </c>
      <c r="C10" s="41">
        <v>3.5000000000000003E-2</v>
      </c>
      <c r="D10" s="2"/>
      <c r="E10" s="14" t="s">
        <v>0</v>
      </c>
      <c r="F10" s="18">
        <f>AVERAGE(C3:C8)</f>
        <v>6.3166666666666663E-2</v>
      </c>
      <c r="G10" s="43">
        <f>AVERAGE(C9:C14)</f>
        <v>4.1000000000000002E-2</v>
      </c>
      <c r="H10" s="4"/>
      <c r="I10" s="21" t="s">
        <v>50</v>
      </c>
      <c r="J10" s="15"/>
      <c r="K10" s="15"/>
    </row>
    <row r="11" spans="1:12">
      <c r="A11" s="10" t="s">
        <v>4</v>
      </c>
      <c r="B11" s="41">
        <v>0.1</v>
      </c>
      <c r="C11" s="43">
        <v>4.5999999999999999E-2</v>
      </c>
      <c r="D11" s="2"/>
      <c r="E11" s="16" t="s">
        <v>1</v>
      </c>
      <c r="F11" s="53">
        <f>STDEV(C3:C8)/SQRT(COUNT(C3:C8))</f>
        <v>1.2846313781695425E-2</v>
      </c>
      <c r="G11" s="46">
        <f>STDEV(C9:C14)/SQRT(COUNT(C9:C14))</f>
        <v>4.0743097574926735E-3</v>
      </c>
      <c r="H11" s="4"/>
      <c r="I11" s="17" t="s">
        <v>37</v>
      </c>
      <c r="J11" s="15"/>
      <c r="K11" s="15"/>
      <c r="L11" s="18"/>
    </row>
    <row r="12" spans="1:12">
      <c r="A12" s="10" t="s">
        <v>5</v>
      </c>
      <c r="B12" s="43">
        <v>9.6000000000000002E-2</v>
      </c>
      <c r="C12" s="43">
        <v>5.8999999999999997E-2</v>
      </c>
      <c r="D12" s="2"/>
      <c r="E12" s="1"/>
      <c r="F12" s="51"/>
      <c r="G12" s="51"/>
      <c r="H12" s="1"/>
      <c r="J12" s="15"/>
      <c r="K12" s="15"/>
    </row>
    <row r="13" spans="1:12">
      <c r="A13" s="10" t="s">
        <v>6</v>
      </c>
      <c r="B13" s="41">
        <v>9.2999999999999999E-2</v>
      </c>
      <c r="C13" s="43">
        <v>3.6999999999999998E-2</v>
      </c>
      <c r="D13" s="2"/>
      <c r="E13" s="1"/>
      <c r="F13" s="51"/>
      <c r="G13" s="51"/>
      <c r="H13" s="1"/>
      <c r="J13" s="15"/>
      <c r="K13" s="15"/>
    </row>
    <row r="14" spans="1:12">
      <c r="A14" s="22" t="s">
        <v>7</v>
      </c>
      <c r="B14" s="45">
        <v>9.7000000000000003E-2</v>
      </c>
      <c r="C14" s="46">
        <v>3.6999999999999998E-2</v>
      </c>
      <c r="D14" s="2"/>
      <c r="E14" s="1"/>
      <c r="F14" s="51"/>
      <c r="G14" s="51"/>
      <c r="H14" s="1"/>
      <c r="J14" s="15"/>
      <c r="K14" s="15"/>
    </row>
    <row r="15" spans="1:12">
      <c r="H15" s="4"/>
    </row>
    <row r="16" spans="1:12">
      <c r="A16" s="1" t="s">
        <v>52</v>
      </c>
      <c r="B16" s="1"/>
      <c r="C16" s="1"/>
      <c r="D16" s="1"/>
      <c r="E16" s="1"/>
      <c r="F16" s="51"/>
      <c r="G16" s="51"/>
      <c r="H16" s="1"/>
    </row>
    <row r="17" spans="1:10">
      <c r="A17" s="6"/>
      <c r="B17" s="7" t="s">
        <v>35</v>
      </c>
      <c r="C17" s="7" t="s">
        <v>17</v>
      </c>
      <c r="D17" s="1"/>
      <c r="E17" s="1" t="s">
        <v>16</v>
      </c>
      <c r="F17" s="51"/>
      <c r="G17" s="51"/>
      <c r="H17" s="1"/>
      <c r="I17" s="1" t="s">
        <v>16</v>
      </c>
    </row>
    <row r="18" spans="1:10">
      <c r="A18" s="8" t="s">
        <v>9</v>
      </c>
      <c r="B18" s="9">
        <v>44.835000000000001</v>
      </c>
      <c r="C18" s="10">
        <v>25.62</v>
      </c>
      <c r="D18" s="1"/>
      <c r="E18" s="11"/>
      <c r="F18" s="52" t="s">
        <v>8</v>
      </c>
      <c r="G18" s="54" t="s">
        <v>15</v>
      </c>
      <c r="H18" s="4"/>
      <c r="I18" s="12" t="s">
        <v>65</v>
      </c>
    </row>
    <row r="19" spans="1:10">
      <c r="A19" s="10" t="s">
        <v>10</v>
      </c>
      <c r="B19" s="9">
        <v>29.19</v>
      </c>
      <c r="C19" s="10">
        <v>15.3734</v>
      </c>
      <c r="D19" s="1"/>
      <c r="E19" s="14" t="s">
        <v>0</v>
      </c>
      <c r="F19" s="18">
        <f>AVERAGE(B18:B23)</f>
        <v>34.169833333333337</v>
      </c>
      <c r="G19" s="43">
        <f>AVERAGE(B24:B29)</f>
        <v>16.546499999999998</v>
      </c>
      <c r="H19" s="4"/>
      <c r="I19" s="21" t="s">
        <v>27</v>
      </c>
    </row>
    <row r="20" spans="1:10">
      <c r="A20" s="10" t="s">
        <v>11</v>
      </c>
      <c r="B20" s="9">
        <v>34.884</v>
      </c>
      <c r="C20" s="10">
        <v>10.670400000000001</v>
      </c>
      <c r="D20" s="1"/>
      <c r="E20" s="16" t="s">
        <v>1</v>
      </c>
      <c r="F20" s="53">
        <f>STDEV(B18:B23)/SQRT(COUNT(B18:B23))</f>
        <v>2.5680646722991827</v>
      </c>
      <c r="G20" s="46">
        <f>STDEV(B24:B29)/SQRT(COUNT(B24:B29))</f>
        <v>2.0529333769024269</v>
      </c>
      <c r="H20" s="4"/>
      <c r="I20" s="25" t="s">
        <v>42</v>
      </c>
    </row>
    <row r="21" spans="1:10">
      <c r="A21" s="10" t="s">
        <v>12</v>
      </c>
      <c r="B21" s="9">
        <v>26.667999999999999</v>
      </c>
      <c r="C21" s="10">
        <v>11.8796</v>
      </c>
      <c r="D21" s="1"/>
      <c r="E21" s="1"/>
      <c r="F21" s="51"/>
      <c r="G21" s="51"/>
      <c r="H21" s="1"/>
    </row>
    <row r="22" spans="1:10">
      <c r="A22" s="10" t="s">
        <v>13</v>
      </c>
      <c r="B22" s="9">
        <v>33.744</v>
      </c>
      <c r="C22" s="10">
        <v>8.0985600000000009</v>
      </c>
      <c r="D22" s="1"/>
      <c r="E22" s="1"/>
      <c r="F22" s="51"/>
      <c r="G22" s="51"/>
      <c r="H22" s="1"/>
    </row>
    <row r="23" spans="1:10">
      <c r="A23" s="10" t="s">
        <v>14</v>
      </c>
      <c r="B23" s="19">
        <v>35.698</v>
      </c>
      <c r="C23" s="10">
        <v>12.791600000000001</v>
      </c>
      <c r="D23" s="1"/>
      <c r="E23" s="1" t="s">
        <v>17</v>
      </c>
      <c r="F23" s="51"/>
      <c r="G23" s="51"/>
      <c r="H23" s="1"/>
      <c r="I23" s="1" t="s">
        <v>17</v>
      </c>
    </row>
    <row r="24" spans="1:10">
      <c r="A24" s="8" t="s">
        <v>2</v>
      </c>
      <c r="B24" s="20">
        <v>7.14</v>
      </c>
      <c r="C24" s="20">
        <v>3.36</v>
      </c>
      <c r="D24" s="1"/>
      <c r="E24" s="11"/>
      <c r="F24" s="52" t="s">
        <v>8</v>
      </c>
      <c r="G24" s="54" t="s">
        <v>15</v>
      </c>
      <c r="H24" s="4"/>
      <c r="I24" s="26" t="s">
        <v>65</v>
      </c>
    </row>
    <row r="25" spans="1:10">
      <c r="A25" s="10" t="s">
        <v>3</v>
      </c>
      <c r="B25" s="9">
        <v>16.706</v>
      </c>
      <c r="C25" s="9">
        <v>7.7958999999999996</v>
      </c>
      <c r="D25" s="1"/>
      <c r="E25" s="14" t="s">
        <v>0</v>
      </c>
      <c r="F25" s="18">
        <f>AVERAGE(C18:C23)</f>
        <v>14.072260000000002</v>
      </c>
      <c r="G25" s="43">
        <f>AVERAGE(C24:C29)</f>
        <v>7.7385916666666672</v>
      </c>
      <c r="H25" s="4"/>
      <c r="I25" s="21" t="s">
        <v>28</v>
      </c>
    </row>
    <row r="26" spans="1:10">
      <c r="A26" s="10" t="s">
        <v>4</v>
      </c>
      <c r="B26" s="9">
        <v>21.347999999999999</v>
      </c>
      <c r="C26" s="19">
        <v>9.8200800000000008</v>
      </c>
      <c r="E26" s="16" t="s">
        <v>1</v>
      </c>
      <c r="F26" s="53">
        <f>STDEV(C18:C23)/SQRT(COUNT(C18:C23))</f>
        <v>2.5083118856314495</v>
      </c>
      <c r="G26" s="46">
        <f>STDEV(C24:C29)/SQRT(COUNT(C24:C29))</f>
        <v>1.2183647021435913</v>
      </c>
      <c r="H26" s="4"/>
      <c r="I26" s="27" t="s">
        <v>43</v>
      </c>
    </row>
    <row r="27" spans="1:10">
      <c r="A27" s="10" t="s">
        <v>5</v>
      </c>
      <c r="B27" s="19">
        <v>19.588999999999999</v>
      </c>
      <c r="C27" s="19">
        <v>12.039</v>
      </c>
      <c r="E27" s="1"/>
      <c r="F27" s="51"/>
      <c r="G27" s="51"/>
      <c r="H27" s="3"/>
      <c r="I27" s="1"/>
    </row>
    <row r="28" spans="1:10">
      <c r="A28" s="10" t="s">
        <v>6</v>
      </c>
      <c r="B28" s="9">
        <v>15.726000000000001</v>
      </c>
      <c r="C28" s="19">
        <v>6.2567000000000004</v>
      </c>
      <c r="E28" s="1"/>
      <c r="F28" s="51"/>
      <c r="G28" s="51"/>
      <c r="H28" s="3"/>
      <c r="I28" s="1"/>
    </row>
    <row r="29" spans="1:10">
      <c r="A29" s="22" t="s">
        <v>7</v>
      </c>
      <c r="B29" s="23">
        <v>18.77</v>
      </c>
      <c r="C29" s="24">
        <v>7.1598699999999997</v>
      </c>
      <c r="E29" s="1"/>
      <c r="F29" s="51"/>
      <c r="G29" s="51"/>
      <c r="H29" s="3"/>
      <c r="I29" s="1"/>
    </row>
    <row r="31" spans="1:10">
      <c r="A31" s="1" t="s">
        <v>53</v>
      </c>
      <c r="B31" s="1"/>
      <c r="E31" s="1"/>
      <c r="F31" s="51"/>
      <c r="G31" s="51"/>
      <c r="H31" s="3"/>
      <c r="I31" s="1" t="s">
        <v>54</v>
      </c>
      <c r="J31" s="5"/>
    </row>
    <row r="32" spans="1:10">
      <c r="A32" s="8" t="s">
        <v>9</v>
      </c>
      <c r="B32" s="44">
        <v>6.8210862600000004</v>
      </c>
      <c r="E32" s="11"/>
      <c r="F32" s="52" t="s">
        <v>8</v>
      </c>
      <c r="G32" s="54" t="s">
        <v>15</v>
      </c>
      <c r="I32" s="12" t="s">
        <v>65</v>
      </c>
    </row>
    <row r="33" spans="1:10">
      <c r="A33" s="10" t="s">
        <v>10</v>
      </c>
      <c r="B33" s="41">
        <v>5.8969696999999996</v>
      </c>
      <c r="E33" s="14" t="s">
        <v>0</v>
      </c>
      <c r="F33" s="18">
        <f>AVERAGE(B32:B37)</f>
        <v>7.1270950166666678</v>
      </c>
      <c r="G33" s="43">
        <f>AVERAGE(B38:B43)</f>
        <v>7.6876302800000005</v>
      </c>
      <c r="I33" s="21" t="s">
        <v>29</v>
      </c>
    </row>
    <row r="34" spans="1:10">
      <c r="A34" s="10" t="s">
        <v>11</v>
      </c>
      <c r="B34" s="41">
        <v>7.6</v>
      </c>
      <c r="E34" s="16" t="s">
        <v>1</v>
      </c>
      <c r="F34" s="53">
        <f>STDEV(B32:B37)/SQRT(COUNT(B32:B37))</f>
        <v>0.50611111470615067</v>
      </c>
      <c r="G34" s="46">
        <f>STDEV(B38:B43)/SQRT(COUNT(B38:B43))</f>
        <v>0.70564881006734481</v>
      </c>
      <c r="I34" s="27" t="s">
        <v>44</v>
      </c>
      <c r="J34" s="5"/>
    </row>
    <row r="35" spans="1:10">
      <c r="A35" s="10" t="s">
        <v>12</v>
      </c>
      <c r="B35" s="41">
        <v>7.87142857</v>
      </c>
      <c r="J35" s="5"/>
    </row>
    <row r="36" spans="1:10">
      <c r="A36" s="10" t="s">
        <v>13</v>
      </c>
      <c r="B36" s="41">
        <v>5.6664987399999998</v>
      </c>
      <c r="J36" s="5"/>
    </row>
    <row r="37" spans="1:10">
      <c r="A37" s="10" t="s">
        <v>14</v>
      </c>
      <c r="B37" s="43">
        <v>8.9065868300000002</v>
      </c>
      <c r="J37" s="5"/>
    </row>
    <row r="38" spans="1:10">
      <c r="A38" s="8" t="s">
        <v>2</v>
      </c>
      <c r="B38" s="44">
        <v>4.4680851099999996</v>
      </c>
      <c r="J38" s="5"/>
    </row>
    <row r="39" spans="1:10">
      <c r="A39" s="10" t="s">
        <v>3</v>
      </c>
      <c r="B39" s="41">
        <v>8.5669230800000005</v>
      </c>
      <c r="J39" s="5"/>
    </row>
    <row r="40" spans="1:10">
      <c r="A40" s="10" t="s">
        <v>4</v>
      </c>
      <c r="B40" s="41">
        <v>8.9697478999999998</v>
      </c>
      <c r="J40" s="5"/>
    </row>
    <row r="41" spans="1:10">
      <c r="A41" s="10" t="s">
        <v>5</v>
      </c>
      <c r="B41" s="43">
        <v>8.2278225799999998</v>
      </c>
      <c r="J41" s="5"/>
    </row>
    <row r="42" spans="1:10">
      <c r="A42" s="10" t="s">
        <v>6</v>
      </c>
      <c r="B42" s="41">
        <v>7.0165975100000004</v>
      </c>
      <c r="J42" s="5"/>
    </row>
    <row r="43" spans="1:10">
      <c r="A43" s="22" t="s">
        <v>7</v>
      </c>
      <c r="B43" s="45">
        <v>8.8766055000000001</v>
      </c>
      <c r="J43" s="5"/>
    </row>
    <row r="44" spans="1:10">
      <c r="J44" s="5"/>
    </row>
    <row r="45" spans="1:10">
      <c r="A45" s="1" t="s">
        <v>55</v>
      </c>
      <c r="B45" s="1"/>
      <c r="E45" s="1"/>
      <c r="F45" s="51"/>
      <c r="G45" s="51"/>
      <c r="H45" s="3"/>
      <c r="I45" s="1" t="s">
        <v>56</v>
      </c>
      <c r="J45" s="5"/>
    </row>
    <row r="46" spans="1:10">
      <c r="A46" s="8" t="s">
        <v>9</v>
      </c>
      <c r="B46" s="44">
        <v>45.5</v>
      </c>
      <c r="E46" s="11"/>
      <c r="F46" s="52" t="s">
        <v>8</v>
      </c>
      <c r="G46" s="54" t="s">
        <v>15</v>
      </c>
      <c r="I46" s="12" t="s">
        <v>65</v>
      </c>
    </row>
    <row r="47" spans="1:10">
      <c r="A47" s="10" t="s">
        <v>10</v>
      </c>
      <c r="B47" s="41">
        <v>41.5</v>
      </c>
      <c r="E47" s="14" t="s">
        <v>0</v>
      </c>
      <c r="F47" s="18">
        <f>AVERAGE(B46:B51)</f>
        <v>44.416666666666664</v>
      </c>
      <c r="G47" s="43">
        <f>AVERAGE(B52:B57)</f>
        <v>35.5</v>
      </c>
      <c r="I47" s="21" t="s">
        <v>33</v>
      </c>
    </row>
    <row r="48" spans="1:10">
      <c r="A48" s="10" t="s">
        <v>11</v>
      </c>
      <c r="B48" s="41">
        <v>56</v>
      </c>
      <c r="E48" s="16" t="s">
        <v>1</v>
      </c>
      <c r="F48" s="53">
        <f>STDEV(B46:B51)/SQRT(COUNT(B46:B51))</f>
        <v>2.5212981665095593</v>
      </c>
      <c r="G48" s="46">
        <f>STDEV(B52:B57)/SQRT(COUNT(B52:B57))</f>
        <v>2.7507574714370344</v>
      </c>
      <c r="I48" s="25" t="s">
        <v>45</v>
      </c>
      <c r="J48" s="5"/>
    </row>
    <row r="49" spans="1:10">
      <c r="A49" s="10" t="s">
        <v>12</v>
      </c>
      <c r="B49" s="41">
        <v>43</v>
      </c>
      <c r="J49" s="5"/>
    </row>
    <row r="50" spans="1:10">
      <c r="A50" s="10" t="s">
        <v>13</v>
      </c>
      <c r="B50" s="41">
        <v>38</v>
      </c>
      <c r="J50" s="5"/>
    </row>
    <row r="51" spans="1:10">
      <c r="A51" s="10" t="s">
        <v>14</v>
      </c>
      <c r="B51" s="43">
        <v>42.5</v>
      </c>
      <c r="J51" s="5"/>
    </row>
    <row r="52" spans="1:10">
      <c r="A52" s="8" t="s">
        <v>2</v>
      </c>
      <c r="B52" s="44">
        <v>29.5</v>
      </c>
      <c r="J52" s="5"/>
    </row>
    <row r="53" spans="1:10">
      <c r="A53" s="10" t="s">
        <v>3</v>
      </c>
      <c r="B53" s="41">
        <v>35.5</v>
      </c>
      <c r="J53" s="5"/>
    </row>
    <row r="54" spans="1:10">
      <c r="A54" s="10" t="s">
        <v>4</v>
      </c>
      <c r="B54" s="41">
        <v>37</v>
      </c>
      <c r="J54" s="5"/>
    </row>
    <row r="55" spans="1:10">
      <c r="A55" s="10" t="s">
        <v>5</v>
      </c>
      <c r="B55" s="43">
        <v>38</v>
      </c>
      <c r="J55" s="5"/>
    </row>
    <row r="56" spans="1:10">
      <c r="A56" s="10" t="s">
        <v>6</v>
      </c>
      <c r="B56" s="41">
        <v>46</v>
      </c>
      <c r="J56" s="5"/>
    </row>
    <row r="57" spans="1:10">
      <c r="A57" s="22" t="s">
        <v>7</v>
      </c>
      <c r="B57" s="45">
        <v>27</v>
      </c>
      <c r="J57" s="5"/>
    </row>
    <row r="58" spans="1:10">
      <c r="J58" s="5"/>
    </row>
    <row r="59" spans="1:10">
      <c r="A59" s="1" t="s">
        <v>57</v>
      </c>
      <c r="B59" s="1"/>
      <c r="E59" s="1"/>
      <c r="F59" s="51"/>
      <c r="G59" s="51"/>
      <c r="H59" s="3"/>
      <c r="I59" s="1" t="s">
        <v>58</v>
      </c>
      <c r="J59" s="5"/>
    </row>
    <row r="60" spans="1:10">
      <c r="A60" s="8" t="s">
        <v>9</v>
      </c>
      <c r="B60" s="47">
        <v>1.7566600000000001</v>
      </c>
      <c r="E60" s="11"/>
      <c r="F60" s="52" t="s">
        <v>8</v>
      </c>
      <c r="G60" s="54" t="s">
        <v>15</v>
      </c>
      <c r="I60" s="12" t="s">
        <v>65</v>
      </c>
    </row>
    <row r="61" spans="1:10">
      <c r="A61" s="10" t="s">
        <v>10</v>
      </c>
      <c r="B61" s="48">
        <v>1.1331869999999999</v>
      </c>
      <c r="E61" s="14" t="s">
        <v>0</v>
      </c>
      <c r="F61" s="18">
        <f>AVERAGE(B60:B65)</f>
        <v>1.6467038333333335</v>
      </c>
      <c r="G61" s="43">
        <f>AVERAGE(B66:B71)</f>
        <v>2.3782743333333332</v>
      </c>
      <c r="I61" s="21" t="s">
        <v>30</v>
      </c>
    </row>
    <row r="62" spans="1:10">
      <c r="A62" s="10" t="s">
        <v>11</v>
      </c>
      <c r="B62" s="48">
        <v>1.4902120000000001</v>
      </c>
      <c r="E62" s="16" t="s">
        <v>1</v>
      </c>
      <c r="F62" s="53">
        <f>STDEV(B60:B65)/SQRT(COUNT(B60:B65))</f>
        <v>0.12987217671731877</v>
      </c>
      <c r="G62" s="46">
        <f>STDEV(B66:B71)/SQRT(COUNT(B66:B71))</f>
        <v>0.15011935305097932</v>
      </c>
      <c r="I62" s="27" t="s">
        <v>46</v>
      </c>
      <c r="J62" s="5"/>
    </row>
    <row r="63" spans="1:10">
      <c r="A63" s="10" t="s">
        <v>12</v>
      </c>
      <c r="B63" s="48">
        <v>2.0311490000000001</v>
      </c>
      <c r="J63" s="5"/>
    </row>
    <row r="64" spans="1:10">
      <c r="A64" s="10" t="s">
        <v>13</v>
      </c>
      <c r="B64" s="48">
        <v>1.880293</v>
      </c>
      <c r="J64" s="5"/>
    </row>
    <row r="65" spans="1:11">
      <c r="A65" s="10" t="s">
        <v>14</v>
      </c>
      <c r="B65" s="49">
        <v>1.588722</v>
      </c>
      <c r="J65" s="5"/>
    </row>
    <row r="66" spans="1:11">
      <c r="A66" s="8" t="s">
        <v>2</v>
      </c>
      <c r="B66" s="47">
        <v>2.697581</v>
      </c>
      <c r="J66" s="5"/>
    </row>
    <row r="67" spans="1:11">
      <c r="A67" s="10" t="s">
        <v>3</v>
      </c>
      <c r="B67" s="48">
        <v>2.974853</v>
      </c>
      <c r="J67" s="5"/>
    </row>
    <row r="68" spans="1:11">
      <c r="A68" s="10" t="s">
        <v>4</v>
      </c>
      <c r="B68" s="48">
        <v>2.2088649999999999</v>
      </c>
      <c r="J68" s="5"/>
    </row>
    <row r="69" spans="1:11">
      <c r="A69" s="10" t="s">
        <v>5</v>
      </c>
      <c r="B69" s="49">
        <v>2.142029</v>
      </c>
      <c r="J69" s="5"/>
    </row>
    <row r="70" spans="1:11">
      <c r="A70" s="10" t="s">
        <v>6</v>
      </c>
      <c r="B70" s="48">
        <v>2.165187</v>
      </c>
    </row>
    <row r="71" spans="1:11">
      <c r="A71" s="22" t="s">
        <v>7</v>
      </c>
      <c r="B71" s="50">
        <v>2.0811310000000001</v>
      </c>
    </row>
    <row r="73" spans="1:11">
      <c r="A73" s="1" t="s">
        <v>59</v>
      </c>
      <c r="B73" s="1"/>
      <c r="C73" s="1"/>
      <c r="D73" s="1"/>
      <c r="E73" s="1"/>
      <c r="F73" s="51"/>
      <c r="G73" s="51"/>
      <c r="H73" s="3"/>
      <c r="I73" s="1"/>
    </row>
    <row r="74" spans="1:11">
      <c r="A74" s="6"/>
      <c r="B74" s="7" t="s">
        <v>19</v>
      </c>
      <c r="C74" s="7" t="s">
        <v>21</v>
      </c>
      <c r="D74" s="1"/>
      <c r="E74" s="1" t="s">
        <v>18</v>
      </c>
      <c r="F74" s="51"/>
      <c r="G74" s="51"/>
      <c r="H74" s="1"/>
      <c r="I74" s="1" t="s">
        <v>18</v>
      </c>
      <c r="J74" s="5"/>
      <c r="K74" s="4"/>
    </row>
    <row r="75" spans="1:11">
      <c r="A75" s="8" t="s">
        <v>9</v>
      </c>
      <c r="B75" s="28">
        <v>62.8</v>
      </c>
      <c r="C75" s="29">
        <v>37.200000000000003</v>
      </c>
      <c r="D75" s="30"/>
      <c r="E75" s="11"/>
      <c r="F75" s="52" t="s">
        <v>8</v>
      </c>
      <c r="G75" s="54" t="s">
        <v>15</v>
      </c>
      <c r="H75" s="4"/>
      <c r="I75" s="12" t="s">
        <v>34</v>
      </c>
      <c r="J75" s="5"/>
      <c r="K75" s="4"/>
    </row>
    <row r="76" spans="1:11">
      <c r="A76" s="10" t="s">
        <v>10</v>
      </c>
      <c r="B76" s="31">
        <v>55.3</v>
      </c>
      <c r="C76" s="32">
        <v>44.7</v>
      </c>
      <c r="D76" s="30"/>
      <c r="E76" s="14" t="s">
        <v>0</v>
      </c>
      <c r="F76" s="18">
        <f>AVERAGE(B75:B80)</f>
        <v>62.45000000000001</v>
      </c>
      <c r="G76" s="43">
        <f>AVERAGE(B81:B86)</f>
        <v>48.633333333333333</v>
      </c>
      <c r="H76" s="4"/>
      <c r="I76" s="21" t="s">
        <v>31</v>
      </c>
      <c r="J76" s="5"/>
      <c r="K76" s="4"/>
    </row>
    <row r="77" spans="1:11">
      <c r="A77" s="10" t="s">
        <v>11</v>
      </c>
      <c r="B77" s="31">
        <v>59.6</v>
      </c>
      <c r="C77" s="32">
        <v>40.4</v>
      </c>
      <c r="D77" s="30"/>
      <c r="E77" s="16" t="s">
        <v>1</v>
      </c>
      <c r="F77" s="53">
        <f>STDEV(B75:B80)/SQRT(COUNT(B75:B80))</f>
        <v>1.9038119655049981</v>
      </c>
      <c r="G77" s="46">
        <f>STDEV(B81:B86)/SQRT(COUNT(B81:B86))</f>
        <v>6.2779862305608054</v>
      </c>
      <c r="H77" s="4"/>
      <c r="I77" s="17" t="s">
        <v>38</v>
      </c>
      <c r="J77" s="5"/>
      <c r="K77" s="4"/>
    </row>
    <row r="78" spans="1:11">
      <c r="A78" s="10" t="s">
        <v>12</v>
      </c>
      <c r="B78" s="31">
        <v>62.9</v>
      </c>
      <c r="C78" s="32">
        <v>37.1</v>
      </c>
      <c r="D78" s="30"/>
      <c r="E78" s="1"/>
      <c r="F78" s="51"/>
      <c r="G78" s="51"/>
      <c r="H78" s="1"/>
      <c r="J78" s="5"/>
      <c r="K78" s="4"/>
    </row>
    <row r="79" spans="1:11">
      <c r="A79" s="10" t="s">
        <v>13</v>
      </c>
      <c r="B79" s="31">
        <v>65.2</v>
      </c>
      <c r="C79" s="32">
        <v>34.799999999999997</v>
      </c>
      <c r="D79" s="30"/>
      <c r="E79" s="1"/>
      <c r="F79" s="51"/>
      <c r="G79" s="51"/>
      <c r="H79" s="1"/>
      <c r="J79" s="5"/>
      <c r="K79" s="4"/>
    </row>
    <row r="80" spans="1:11">
      <c r="A80" s="10" t="s">
        <v>14</v>
      </c>
      <c r="B80" s="33">
        <v>68.900000000000006</v>
      </c>
      <c r="C80" s="34">
        <v>31.1</v>
      </c>
      <c r="D80" s="30"/>
      <c r="E80" s="1" t="s">
        <v>20</v>
      </c>
      <c r="F80" s="51"/>
      <c r="G80" s="51"/>
      <c r="H80" s="1"/>
      <c r="I80" s="1" t="s">
        <v>20</v>
      </c>
      <c r="J80" s="5"/>
      <c r="K80" s="4"/>
    </row>
    <row r="81" spans="1:11">
      <c r="A81" s="8" t="s">
        <v>2</v>
      </c>
      <c r="B81" s="28">
        <v>19.899999999999999</v>
      </c>
      <c r="C81" s="29">
        <v>80.099999999999994</v>
      </c>
      <c r="D81" s="30"/>
      <c r="E81" s="11"/>
      <c r="F81" s="52" t="s">
        <v>8</v>
      </c>
      <c r="G81" s="54" t="s">
        <v>15</v>
      </c>
      <c r="H81" s="4"/>
      <c r="I81" s="12" t="s">
        <v>34</v>
      </c>
      <c r="J81" s="5"/>
      <c r="K81" s="4"/>
    </row>
    <row r="82" spans="1:11">
      <c r="A82" s="10" t="s">
        <v>3</v>
      </c>
      <c r="B82" s="31">
        <v>46.9</v>
      </c>
      <c r="C82" s="32">
        <v>53.1</v>
      </c>
      <c r="D82" s="30"/>
      <c r="E82" s="14" t="s">
        <v>0</v>
      </c>
      <c r="F82" s="18">
        <f>AVERAGE(C75:C80)</f>
        <v>37.549999999999997</v>
      </c>
      <c r="G82" s="43">
        <f>AVERAGE(C81:C86)</f>
        <v>51.366666666666667</v>
      </c>
      <c r="H82" s="4"/>
      <c r="I82" s="21" t="s">
        <v>31</v>
      </c>
      <c r="J82" s="5"/>
      <c r="K82" s="4"/>
    </row>
    <row r="83" spans="1:11">
      <c r="A83" s="10" t="s">
        <v>4</v>
      </c>
      <c r="B83" s="31">
        <v>59.7</v>
      </c>
      <c r="C83" s="32">
        <v>40.299999999999997</v>
      </c>
      <c r="D83" s="30"/>
      <c r="E83" s="16" t="s">
        <v>1</v>
      </c>
      <c r="F83" s="53">
        <f>STDEV(C75:C80)/SQRT(COUNT(C75:C80))</f>
        <v>1.9038119655050181</v>
      </c>
      <c r="G83" s="46">
        <f>STDEV(C81:C86)/SQRT(COUNT(C81:C86))</f>
        <v>6.277986230560809</v>
      </c>
      <c r="H83" s="4"/>
      <c r="I83" s="17" t="s">
        <v>39</v>
      </c>
      <c r="J83" s="5"/>
      <c r="K83" s="4"/>
    </row>
    <row r="84" spans="1:11">
      <c r="A84" s="10" t="s">
        <v>5</v>
      </c>
      <c r="B84" s="31">
        <v>63.5</v>
      </c>
      <c r="C84" s="32">
        <v>36.5</v>
      </c>
      <c r="D84" s="30"/>
      <c r="E84" s="1"/>
      <c r="F84" s="51"/>
      <c r="G84" s="51"/>
      <c r="H84" s="1"/>
      <c r="J84" s="5"/>
      <c r="K84" s="4"/>
    </row>
    <row r="85" spans="1:11">
      <c r="A85" s="10" t="s">
        <v>6</v>
      </c>
      <c r="B85" s="31">
        <v>50.8</v>
      </c>
      <c r="C85" s="32">
        <v>49.2</v>
      </c>
      <c r="D85" s="30"/>
      <c r="E85" s="1"/>
      <c r="F85" s="51"/>
      <c r="G85" s="51"/>
      <c r="H85" s="1"/>
      <c r="J85" s="5"/>
      <c r="K85" s="4"/>
    </row>
    <row r="86" spans="1:11">
      <c r="A86" s="22" t="s">
        <v>7</v>
      </c>
      <c r="B86" s="33">
        <v>51</v>
      </c>
      <c r="C86" s="34">
        <v>49</v>
      </c>
      <c r="D86" s="30"/>
      <c r="E86" s="1"/>
      <c r="F86" s="51"/>
      <c r="G86" s="51"/>
      <c r="H86" s="1"/>
      <c r="J86" s="5"/>
      <c r="K86" s="4"/>
    </row>
    <row r="87" spans="1:11">
      <c r="H87" s="4"/>
      <c r="J87" s="5"/>
      <c r="K87" s="4"/>
    </row>
    <row r="88" spans="1:11">
      <c r="A88" s="1" t="s">
        <v>60</v>
      </c>
      <c r="B88" s="1"/>
      <c r="C88" s="1"/>
      <c r="D88" s="1"/>
      <c r="E88" s="1"/>
      <c r="F88" s="51"/>
      <c r="G88" s="51"/>
      <c r="H88" s="1"/>
      <c r="J88" s="5"/>
      <c r="K88" s="4"/>
    </row>
    <row r="89" spans="1:11">
      <c r="A89" s="6"/>
      <c r="B89" s="7" t="s">
        <v>19</v>
      </c>
      <c r="C89" s="7" t="s">
        <v>23</v>
      </c>
      <c r="D89" s="1"/>
      <c r="E89" s="1" t="s">
        <v>18</v>
      </c>
      <c r="F89" s="51"/>
      <c r="G89" s="51"/>
      <c r="H89" s="1"/>
      <c r="I89" s="1" t="s">
        <v>18</v>
      </c>
      <c r="J89" s="5"/>
      <c r="K89" s="4"/>
    </row>
    <row r="90" spans="1:11">
      <c r="A90" s="8" t="s">
        <v>9</v>
      </c>
      <c r="B90" s="12">
        <v>47.485999999999997</v>
      </c>
      <c r="C90" s="35">
        <v>52.514000000000003</v>
      </c>
      <c r="D90" s="30"/>
      <c r="E90" s="11"/>
      <c r="F90" s="52" t="s">
        <v>8</v>
      </c>
      <c r="G90" s="54" t="s">
        <v>15</v>
      </c>
      <c r="H90" s="4"/>
      <c r="I90" s="12" t="s">
        <v>34</v>
      </c>
      <c r="J90" s="5"/>
      <c r="K90" s="4"/>
    </row>
    <row r="91" spans="1:11" ht="16.5">
      <c r="A91" s="10" t="s">
        <v>10</v>
      </c>
      <c r="B91" s="36">
        <v>50.070500000000003</v>
      </c>
      <c r="C91" s="19">
        <v>49.929499999999997</v>
      </c>
      <c r="D91" s="30"/>
      <c r="E91" s="14" t="s">
        <v>0</v>
      </c>
      <c r="F91" s="18">
        <f>AVERAGE(B90:B95)</f>
        <v>50.790783333333337</v>
      </c>
      <c r="G91" s="43">
        <f>AVERAGE(B96:B101)</f>
        <v>31.146516666666667</v>
      </c>
      <c r="H91" s="4"/>
      <c r="I91" s="21" t="s">
        <v>64</v>
      </c>
      <c r="J91" s="5"/>
      <c r="K91" s="4"/>
    </row>
    <row r="92" spans="1:11">
      <c r="A92" s="10" t="s">
        <v>11</v>
      </c>
      <c r="B92" s="36">
        <v>60.791499999999999</v>
      </c>
      <c r="C92" s="19">
        <v>39.208500000000001</v>
      </c>
      <c r="D92" s="30"/>
      <c r="E92" s="16" t="s">
        <v>1</v>
      </c>
      <c r="F92" s="53">
        <f>STDEV(B90:B95)/SQRT(COUNT(B90:B95))</f>
        <v>3.4726665722867427</v>
      </c>
      <c r="G92" s="46">
        <f>STDEV(B96:B101)/SQRT(COUNT(B96:B101))</f>
        <v>2.0146670402189137</v>
      </c>
      <c r="H92" s="4"/>
      <c r="I92" s="17" t="s">
        <v>40</v>
      </c>
      <c r="J92" s="5"/>
      <c r="K92" s="4"/>
    </row>
    <row r="93" spans="1:11">
      <c r="A93" s="10" t="s">
        <v>12</v>
      </c>
      <c r="B93" s="36">
        <v>60.0593</v>
      </c>
      <c r="C93" s="19">
        <v>39.9407</v>
      </c>
      <c r="D93" s="30"/>
      <c r="E93" s="1"/>
      <c r="F93" s="51"/>
      <c r="G93" s="51"/>
      <c r="H93" s="1"/>
      <c r="J93" s="5"/>
      <c r="K93" s="4"/>
    </row>
    <row r="94" spans="1:11">
      <c r="A94" s="10" t="s">
        <v>13</v>
      </c>
      <c r="B94" s="36">
        <v>48.0794</v>
      </c>
      <c r="C94" s="19">
        <v>51.9206</v>
      </c>
      <c r="D94" s="30"/>
      <c r="E94" s="1"/>
      <c r="F94" s="51"/>
      <c r="G94" s="51"/>
      <c r="H94" s="1"/>
      <c r="J94" s="5"/>
      <c r="K94" s="4"/>
    </row>
    <row r="95" spans="1:11">
      <c r="A95" s="10" t="s">
        <v>14</v>
      </c>
      <c r="B95" s="36">
        <v>38.258000000000003</v>
      </c>
      <c r="C95" s="19">
        <v>61.741999999999997</v>
      </c>
      <c r="D95" s="30"/>
      <c r="E95" s="1" t="s">
        <v>22</v>
      </c>
      <c r="F95" s="51"/>
      <c r="G95" s="51"/>
      <c r="H95" s="1"/>
      <c r="I95" s="1" t="s">
        <v>22</v>
      </c>
      <c r="J95" s="5"/>
      <c r="K95" s="4"/>
    </row>
    <row r="96" spans="1:11">
      <c r="A96" s="8" t="s">
        <v>2</v>
      </c>
      <c r="B96" s="12">
        <v>24.133900000000001</v>
      </c>
      <c r="C96" s="35">
        <v>75.866100000000003</v>
      </c>
      <c r="D96" s="30"/>
      <c r="E96" s="11"/>
      <c r="F96" s="52" t="s">
        <v>8</v>
      </c>
      <c r="G96" s="54" t="s">
        <v>15</v>
      </c>
      <c r="H96" s="4"/>
      <c r="I96" s="12" t="s">
        <v>34</v>
      </c>
      <c r="J96" s="5"/>
      <c r="K96" s="4"/>
    </row>
    <row r="97" spans="1:11" ht="16.5">
      <c r="A97" s="10" t="s">
        <v>3</v>
      </c>
      <c r="B97" s="36">
        <v>37.480899999999998</v>
      </c>
      <c r="C97" s="19">
        <v>62.519100000000002</v>
      </c>
      <c r="D97" s="30"/>
      <c r="E97" s="14" t="s">
        <v>0</v>
      </c>
      <c r="F97" s="18">
        <f>AVERAGE(C90:C95)</f>
        <v>49.209216666666663</v>
      </c>
      <c r="G97" s="43">
        <f>AVERAGE(C96:C101)</f>
        <v>68.85348333333333</v>
      </c>
      <c r="H97" s="4"/>
      <c r="I97" s="21" t="s">
        <v>64</v>
      </c>
      <c r="J97" s="5"/>
      <c r="K97" s="4"/>
    </row>
    <row r="98" spans="1:11">
      <c r="A98" s="10" t="s">
        <v>4</v>
      </c>
      <c r="B98" s="36">
        <v>26.4297</v>
      </c>
      <c r="C98" s="19">
        <v>73.570300000000003</v>
      </c>
      <c r="D98" s="30"/>
      <c r="E98" s="16" t="s">
        <v>1</v>
      </c>
      <c r="F98" s="53">
        <f>STDEV(C90:C95)/SQRT(COUNT(C90:C95))</f>
        <v>3.4726665722867511</v>
      </c>
      <c r="G98" s="46">
        <f>STDEV(C96:C101)/SQRT(COUNT(C96:C101))</f>
        <v>2.0146670402189155</v>
      </c>
      <c r="H98" s="4"/>
      <c r="I98" s="17" t="s">
        <v>41</v>
      </c>
      <c r="J98" s="5"/>
      <c r="K98" s="4"/>
    </row>
    <row r="99" spans="1:11">
      <c r="A99" s="10" t="s">
        <v>5</v>
      </c>
      <c r="B99" s="36">
        <v>32.360100000000003</v>
      </c>
      <c r="C99" s="19">
        <v>67.639899999999997</v>
      </c>
      <c r="D99" s="30"/>
      <c r="E99" s="1"/>
      <c r="F99" s="51"/>
      <c r="G99" s="51"/>
      <c r="H99" s="1"/>
      <c r="J99" s="5"/>
      <c r="K99" s="4"/>
    </row>
    <row r="100" spans="1:11">
      <c r="A100" s="10" t="s">
        <v>6</v>
      </c>
      <c r="B100" s="36">
        <v>33.207099999999997</v>
      </c>
      <c r="C100" s="19">
        <v>66.792900000000003</v>
      </c>
      <c r="D100" s="30"/>
      <c r="E100" s="30"/>
      <c r="F100" s="51"/>
      <c r="G100" s="51"/>
      <c r="H100" s="3"/>
      <c r="I100" s="1"/>
    </row>
    <row r="101" spans="1:11">
      <c r="A101" s="22" t="s">
        <v>7</v>
      </c>
      <c r="B101" s="17">
        <v>33.267400000000002</v>
      </c>
      <c r="C101" s="24">
        <v>66.732600000000005</v>
      </c>
      <c r="D101" s="30"/>
      <c r="E101" s="30"/>
      <c r="F101" s="51"/>
      <c r="G101" s="51"/>
      <c r="H101" s="3"/>
      <c r="I101" s="1"/>
    </row>
    <row r="102" spans="1:11">
      <c r="A102" s="1"/>
    </row>
    <row r="103" spans="1:11">
      <c r="A103" s="1"/>
    </row>
    <row r="104" spans="1:11">
      <c r="A104" s="1" t="s">
        <v>61</v>
      </c>
      <c r="E104" s="1" t="s">
        <v>61</v>
      </c>
      <c r="F104" s="51"/>
      <c r="G104" s="51"/>
      <c r="H104" s="3"/>
      <c r="I104" s="1" t="s">
        <v>61</v>
      </c>
      <c r="J104" s="5"/>
    </row>
    <row r="105" spans="1:11">
      <c r="A105" s="8" t="s">
        <v>9</v>
      </c>
      <c r="B105" s="37">
        <v>612</v>
      </c>
      <c r="E105" s="11"/>
      <c r="F105" s="52" t="s">
        <v>8</v>
      </c>
      <c r="G105" s="54" t="s">
        <v>15</v>
      </c>
      <c r="I105" s="12" t="s">
        <v>26</v>
      </c>
    </row>
    <row r="106" spans="1:11">
      <c r="A106" s="10" t="s">
        <v>10</v>
      </c>
      <c r="B106" s="38">
        <v>446</v>
      </c>
      <c r="E106" s="14" t="s">
        <v>0</v>
      </c>
      <c r="F106" s="18">
        <f>AVERAGE(B105:B109)</f>
        <v>498.4</v>
      </c>
      <c r="G106" s="43">
        <f>AVERAGE(B110:B114)</f>
        <v>703.2</v>
      </c>
      <c r="I106" s="21" t="s">
        <v>48</v>
      </c>
      <c r="J106" s="5"/>
    </row>
    <row r="107" spans="1:11">
      <c r="A107" s="10" t="s">
        <v>11</v>
      </c>
      <c r="B107" s="38">
        <v>486</v>
      </c>
      <c r="E107" s="16" t="s">
        <v>1</v>
      </c>
      <c r="F107" s="53">
        <f>STDEV(B105:B109)/SQRT(COUNT(B105:B109))</f>
        <v>29.701178427799757</v>
      </c>
      <c r="G107" s="46">
        <f>STDEV(B110:B114)/SQRT(COUNT(B110:B114))</f>
        <v>57.874346648579895</v>
      </c>
      <c r="I107" s="17" t="s">
        <v>47</v>
      </c>
      <c r="J107" s="5"/>
    </row>
    <row r="108" spans="1:11">
      <c r="A108" s="10" t="s">
        <v>12</v>
      </c>
      <c r="B108" s="38">
        <v>492</v>
      </c>
      <c r="J108" s="5"/>
    </row>
    <row r="109" spans="1:11">
      <c r="A109" s="10" t="s">
        <v>25</v>
      </c>
      <c r="B109" s="39">
        <v>456</v>
      </c>
      <c r="J109" s="5"/>
    </row>
    <row r="110" spans="1:11">
      <c r="A110" s="8" t="s">
        <v>2</v>
      </c>
      <c r="B110" s="37">
        <v>756</v>
      </c>
      <c r="J110" s="5"/>
    </row>
    <row r="111" spans="1:11">
      <c r="A111" s="10" t="s">
        <v>3</v>
      </c>
      <c r="B111" s="38">
        <v>708</v>
      </c>
      <c r="J111" s="5"/>
    </row>
    <row r="112" spans="1:11">
      <c r="A112" s="10" t="s">
        <v>4</v>
      </c>
      <c r="B112" s="38">
        <v>768</v>
      </c>
      <c r="J112" s="5"/>
    </row>
    <row r="113" spans="1:10">
      <c r="A113" s="10" t="s">
        <v>5</v>
      </c>
      <c r="B113" s="39">
        <v>804</v>
      </c>
      <c r="J113" s="5"/>
    </row>
    <row r="114" spans="1:10">
      <c r="A114" s="22" t="s">
        <v>24</v>
      </c>
      <c r="B114" s="40">
        <v>480</v>
      </c>
      <c r="J114" s="5"/>
    </row>
    <row r="115" spans="1:10">
      <c r="J115" s="5"/>
    </row>
    <row r="116" spans="1:10">
      <c r="J116" s="5"/>
    </row>
    <row r="117" spans="1:10">
      <c r="A117" s="1" t="s">
        <v>62</v>
      </c>
      <c r="B117" s="1"/>
      <c r="E117" s="1" t="s">
        <v>62</v>
      </c>
      <c r="F117" s="51"/>
      <c r="G117" s="51"/>
      <c r="H117" s="3"/>
      <c r="I117" s="1" t="s">
        <v>62</v>
      </c>
      <c r="J117" s="5"/>
    </row>
    <row r="118" spans="1:10">
      <c r="A118" s="8" t="s">
        <v>9</v>
      </c>
      <c r="B118" s="44">
        <v>0</v>
      </c>
      <c r="E118" s="11"/>
      <c r="F118" s="52" t="s">
        <v>8</v>
      </c>
      <c r="G118" s="54" t="s">
        <v>15</v>
      </c>
      <c r="I118" s="12" t="s">
        <v>66</v>
      </c>
    </row>
    <row r="119" spans="1:10">
      <c r="A119" s="10" t="s">
        <v>10</v>
      </c>
      <c r="B119" s="41">
        <v>0</v>
      </c>
      <c r="E119" s="14" t="s">
        <v>0</v>
      </c>
      <c r="F119" s="18">
        <f>AVERAGE(B118:B122)</f>
        <v>2.4</v>
      </c>
      <c r="G119" s="43">
        <f>AVERAGE(B123:B127)</f>
        <v>30</v>
      </c>
      <c r="I119" s="21" t="s">
        <v>32</v>
      </c>
    </row>
    <row r="120" spans="1:10">
      <c r="A120" s="10" t="s">
        <v>11</v>
      </c>
      <c r="B120" s="41">
        <v>0</v>
      </c>
      <c r="E120" s="16" t="s">
        <v>1</v>
      </c>
      <c r="F120" s="53">
        <f>STDEV(B118:B122)/SQRT(COUNT(B118:B122))</f>
        <v>2.4</v>
      </c>
      <c r="G120" s="46">
        <f>STDEV(B123:B127)/SQRT(COUNT(B123:B127))</f>
        <v>5.3665631459994954</v>
      </c>
      <c r="I120" s="27" t="s">
        <v>49</v>
      </c>
      <c r="J120" s="5"/>
    </row>
    <row r="121" spans="1:10">
      <c r="A121" s="10" t="s">
        <v>12</v>
      </c>
      <c r="B121" s="41">
        <v>0</v>
      </c>
      <c r="J121" s="5"/>
    </row>
    <row r="122" spans="1:10">
      <c r="A122" s="10" t="s">
        <v>25</v>
      </c>
      <c r="B122" s="43">
        <v>12</v>
      </c>
      <c r="J122" s="5"/>
    </row>
    <row r="123" spans="1:10">
      <c r="A123" s="8" t="s">
        <v>2</v>
      </c>
      <c r="B123" s="44">
        <v>18</v>
      </c>
      <c r="J123" s="5"/>
    </row>
    <row r="124" spans="1:10">
      <c r="A124" s="10" t="s">
        <v>3</v>
      </c>
      <c r="B124" s="41">
        <v>36</v>
      </c>
      <c r="J124" s="5"/>
    </row>
    <row r="125" spans="1:10">
      <c r="A125" s="10" t="s">
        <v>4</v>
      </c>
      <c r="B125" s="41">
        <v>24</v>
      </c>
      <c r="J125" s="5"/>
    </row>
    <row r="126" spans="1:10">
      <c r="A126" s="10" t="s">
        <v>5</v>
      </c>
      <c r="B126" s="43">
        <v>48</v>
      </c>
    </row>
    <row r="127" spans="1:10">
      <c r="A127" s="22" t="s">
        <v>24</v>
      </c>
      <c r="B127" s="45">
        <v>24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2026-07-18T18:02:06Z</dcterms:modified>
</cp:coreProperties>
</file>