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na/Library/CloudStorage/GoogleDrive-kosakamoto.hina@gmail.com/マイドライブ/Hina論文_Google_Drive/2026_DOHaD論文/05_Formatting/Submission/Source_data_table/"/>
    </mc:Choice>
  </mc:AlternateContent>
  <xr:revisionPtr revIDLastSave="0" documentId="13_ncr:1_{C205E8D4-2AB9-D048-9259-47C670447C69}" xr6:coauthVersionLast="47" xr6:coauthVersionMax="47" xr10:uidLastSave="{00000000-0000-0000-0000-000000000000}"/>
  <bookViews>
    <workbookView xWindow="34660" yWindow="1060" windowWidth="28000" windowHeight="18880" activeTab="11" xr2:uid="{E471DF6B-CC26-E74D-A52B-4B7BF9E282D2}"/>
  </bookViews>
  <sheets>
    <sheet name="Fig.1b" sheetId="1" r:id="rId1"/>
    <sheet name="Fig.1c" sheetId="2" r:id="rId2"/>
    <sheet name="Fig.1d" sheetId="3" r:id="rId3"/>
    <sheet name="Fig.1e" sheetId="4" r:id="rId4"/>
    <sheet name="Fig.1g" sheetId="5" r:id="rId5"/>
    <sheet name="Fig.1h" sheetId="6" r:id="rId6"/>
    <sheet name="Fig.1i" sheetId="7" r:id="rId7"/>
    <sheet name="Fig.1j" sheetId="8" r:id="rId8"/>
    <sheet name="Fig.1k" sheetId="9" r:id="rId9"/>
    <sheet name="Fig.1l" sheetId="10" r:id="rId10"/>
    <sheet name="Fig.1m" sheetId="11" r:id="rId11"/>
    <sheet name="Fig.1n" sheetId="12" r:id="rId12"/>
    <sheet name="Fig.1o" sheetId="17" r:id="rId13"/>
    <sheet name="Fig.1p" sheetId="23" r:id="rId14"/>
    <sheet name="Fig.1q" sheetId="24" r:id="rId15"/>
    <sheet name="Fig.1r" sheetId="30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H5" i="24" l="1"/>
  <c r="FJ5" i="24" s="1"/>
  <c r="FI5" i="24"/>
  <c r="FU5" i="24"/>
  <c r="FW5" i="24" s="1"/>
  <c r="FV5" i="24"/>
  <c r="FH6" i="24"/>
  <c r="FI6" i="24"/>
  <c r="FJ6" i="24"/>
  <c r="FU6" i="24"/>
  <c r="FV6" i="24"/>
  <c r="FW6" i="24"/>
  <c r="FH7" i="24"/>
  <c r="FI7" i="24"/>
  <c r="FJ7" i="24"/>
  <c r="FU7" i="24"/>
  <c r="FW7" i="24" s="1"/>
  <c r="FV7" i="24"/>
  <c r="FH8" i="24"/>
  <c r="FJ8" i="24" s="1"/>
  <c r="FI8" i="24"/>
  <c r="FU8" i="24"/>
  <c r="FW8" i="24" s="1"/>
  <c r="FV8" i="24"/>
  <c r="FH9" i="24"/>
  <c r="FI9" i="24"/>
  <c r="FJ9" i="24"/>
  <c r="FU9" i="24"/>
  <c r="FW9" i="24" s="1"/>
  <c r="FV9" i="24"/>
  <c r="FH10" i="24"/>
  <c r="FI10" i="24"/>
  <c r="FJ10" i="24"/>
  <c r="FU10" i="24"/>
  <c r="FV10" i="24"/>
  <c r="FW10" i="24"/>
  <c r="FH11" i="24"/>
  <c r="FJ11" i="24" s="1"/>
  <c r="FI11" i="24"/>
  <c r="FU11" i="24"/>
  <c r="FV11" i="24"/>
  <c r="FW11" i="24"/>
  <c r="FH12" i="24"/>
  <c r="FJ12" i="24" s="1"/>
  <c r="FI12" i="24"/>
  <c r="FU12" i="24"/>
  <c r="FW12" i="24" s="1"/>
  <c r="FV12" i="24"/>
  <c r="FH13" i="24"/>
  <c r="FI13" i="24"/>
  <c r="FJ13" i="24"/>
  <c r="FU13" i="24"/>
  <c r="FV13" i="24"/>
  <c r="FW13" i="24"/>
  <c r="FH14" i="24"/>
  <c r="FI14" i="24"/>
  <c r="FJ14" i="24"/>
  <c r="FU14" i="24"/>
  <c r="FW14" i="24" s="1"/>
  <c r="FV14" i="24"/>
  <c r="FH15" i="24"/>
  <c r="FJ15" i="24" s="1"/>
  <c r="FI15" i="24"/>
  <c r="FU15" i="24"/>
  <c r="FW15" i="24" s="1"/>
  <c r="FV15" i="24"/>
  <c r="FH16" i="24"/>
  <c r="FI16" i="24"/>
  <c r="FJ16" i="24"/>
  <c r="FU16" i="24"/>
  <c r="FW16" i="24" s="1"/>
  <c r="FV16" i="24"/>
  <c r="FH17" i="24"/>
  <c r="FI17" i="24"/>
  <c r="FJ17" i="24"/>
  <c r="FU17" i="24"/>
  <c r="FV17" i="24"/>
  <c r="FW17" i="24"/>
  <c r="FH18" i="24"/>
  <c r="FJ18" i="24" s="1"/>
  <c r="FI18" i="24"/>
  <c r="FU18" i="24"/>
  <c r="FV18" i="24"/>
  <c r="FW18" i="24"/>
  <c r="FH19" i="24"/>
  <c r="FJ19" i="24" s="1"/>
  <c r="FI19" i="24"/>
  <c r="FU19" i="24"/>
  <c r="FW19" i="24" s="1"/>
  <c r="FV19" i="24"/>
  <c r="FH20" i="24"/>
  <c r="FI20" i="24"/>
  <c r="FJ20" i="24"/>
  <c r="FU20" i="24"/>
  <c r="FV20" i="24"/>
  <c r="FW20" i="24"/>
  <c r="FH21" i="24"/>
  <c r="FI21" i="24"/>
  <c r="FJ21" i="24"/>
  <c r="FU21" i="24"/>
  <c r="FW21" i="24" s="1"/>
  <c r="FV21" i="24"/>
  <c r="FH22" i="24"/>
  <c r="FJ22" i="24" s="1"/>
  <c r="FI22" i="24"/>
  <c r="FU22" i="24"/>
  <c r="FW22" i="24" s="1"/>
  <c r="FV22" i="24"/>
  <c r="FH23" i="24"/>
  <c r="FI23" i="24"/>
  <c r="FJ23" i="24"/>
  <c r="FU23" i="24"/>
  <c r="FW23" i="24" s="1"/>
  <c r="FV23" i="24"/>
  <c r="FH24" i="24"/>
  <c r="FI24" i="24"/>
  <c r="FJ24" i="24"/>
  <c r="FU24" i="24"/>
  <c r="FV24" i="24"/>
  <c r="FW24" i="24"/>
  <c r="FH25" i="24"/>
  <c r="FJ25" i="24" s="1"/>
  <c r="FI25" i="24"/>
  <c r="FU25" i="24"/>
  <c r="FV25" i="24"/>
  <c r="FW25" i="24"/>
  <c r="FH26" i="24"/>
  <c r="FJ26" i="24" s="1"/>
  <c r="FI26" i="24"/>
  <c r="FU26" i="24"/>
  <c r="FW26" i="24" s="1"/>
  <c r="FV26" i="24"/>
  <c r="FH27" i="24"/>
  <c r="FI27" i="24"/>
  <c r="FJ27" i="24"/>
  <c r="FU27" i="24"/>
  <c r="FV27" i="24"/>
  <c r="FW27" i="24"/>
  <c r="FH28" i="24"/>
  <c r="FI28" i="24"/>
  <c r="FJ28" i="24"/>
  <c r="FU28" i="24"/>
  <c r="FW28" i="24" s="1"/>
  <c r="FV28" i="24"/>
  <c r="FH29" i="24"/>
  <c r="FJ29" i="24" s="1"/>
  <c r="FI29" i="24"/>
  <c r="FU29" i="24"/>
  <c r="FW29" i="24" s="1"/>
  <c r="FV29" i="24"/>
  <c r="FH30" i="24"/>
  <c r="FI30" i="24"/>
  <c r="FJ30" i="24"/>
  <c r="FU30" i="24"/>
  <c r="FW30" i="24" s="1"/>
  <c r="FV30" i="24"/>
  <c r="FH31" i="24"/>
  <c r="FI31" i="24"/>
  <c r="FJ31" i="24"/>
  <c r="FU31" i="24"/>
  <c r="FV31" i="24"/>
  <c r="FW31" i="24"/>
  <c r="FH32" i="24"/>
  <c r="FJ32" i="24" s="1"/>
  <c r="FI32" i="24"/>
  <c r="FU32" i="24"/>
  <c r="FV32" i="24"/>
  <c r="FW32" i="24"/>
  <c r="FH33" i="24"/>
  <c r="FJ33" i="24" s="1"/>
  <c r="FI33" i="24"/>
  <c r="FU33" i="24"/>
  <c r="FW33" i="24" s="1"/>
  <c r="FV33" i="24"/>
  <c r="EH5" i="24"/>
  <c r="EJ5" i="24" s="1"/>
  <c r="EI5" i="24"/>
  <c r="EU5" i="24"/>
  <c r="EW5" i="24" s="1"/>
  <c r="EV5" i="24"/>
  <c r="EH6" i="24"/>
  <c r="EJ6" i="24" s="1"/>
  <c r="EI6" i="24"/>
  <c r="EU6" i="24"/>
  <c r="EW6" i="24" s="1"/>
  <c r="EV6" i="24"/>
  <c r="EH7" i="24"/>
  <c r="EJ7" i="24" s="1"/>
  <c r="EI7" i="24"/>
  <c r="EU7" i="24"/>
  <c r="EW7" i="24" s="1"/>
  <c r="EV7" i="24"/>
  <c r="EH8" i="24"/>
  <c r="EJ8" i="24" s="1"/>
  <c r="EI8" i="24"/>
  <c r="EU8" i="24"/>
  <c r="EW8" i="24" s="1"/>
  <c r="EV8" i="24"/>
  <c r="EH9" i="24"/>
  <c r="EI9" i="24"/>
  <c r="EJ9" i="24"/>
  <c r="EU9" i="24"/>
  <c r="EW9" i="24" s="1"/>
  <c r="EV9" i="24"/>
  <c r="EH10" i="24"/>
  <c r="EJ10" i="24" s="1"/>
  <c r="EI10" i="24"/>
  <c r="EU10" i="24"/>
  <c r="EV10" i="24"/>
  <c r="EW10" i="24"/>
  <c r="EH11" i="24"/>
  <c r="EI11" i="24"/>
  <c r="EJ11" i="24"/>
  <c r="EU11" i="24"/>
  <c r="EV11" i="24"/>
  <c r="EW11" i="24"/>
  <c r="EH12" i="24"/>
  <c r="EJ12" i="24" s="1"/>
  <c r="EI12" i="24"/>
  <c r="EU12" i="24"/>
  <c r="EW12" i="24" s="1"/>
  <c r="EV12" i="24"/>
  <c r="EH13" i="24"/>
  <c r="EJ13" i="24" s="1"/>
  <c r="EI13" i="24"/>
  <c r="EU13" i="24"/>
  <c r="EW13" i="24" s="1"/>
  <c r="EV13" i="24"/>
  <c r="EH14" i="24"/>
  <c r="EJ14" i="24" s="1"/>
  <c r="EI14" i="24"/>
  <c r="EU14" i="24"/>
  <c r="EW14" i="24" s="1"/>
  <c r="EV14" i="24"/>
  <c r="EH15" i="24"/>
  <c r="EI15" i="24"/>
  <c r="EJ15" i="24"/>
  <c r="EU15" i="24"/>
  <c r="EW15" i="24" s="1"/>
  <c r="EV15" i="24"/>
  <c r="EH16" i="24"/>
  <c r="EJ16" i="24" s="1"/>
  <c r="EI16" i="24"/>
  <c r="EU16" i="24"/>
  <c r="EW16" i="24" s="1"/>
  <c r="EV16" i="24"/>
  <c r="EH17" i="24"/>
  <c r="EI17" i="24"/>
  <c r="EJ17" i="24"/>
  <c r="EU17" i="24"/>
  <c r="EW17" i="24" s="1"/>
  <c r="EV17" i="24"/>
  <c r="EH18" i="24"/>
  <c r="EJ18" i="24" s="1"/>
  <c r="EI18" i="24"/>
  <c r="EU18" i="24"/>
  <c r="EW18" i="24" s="1"/>
  <c r="EV18" i="24"/>
  <c r="EH19" i="24"/>
  <c r="EJ19" i="24" s="1"/>
  <c r="EI19" i="24"/>
  <c r="EU19" i="24"/>
  <c r="EV19" i="24"/>
  <c r="EW19" i="24"/>
  <c r="EH20" i="24"/>
  <c r="EJ20" i="24" s="1"/>
  <c r="EI20" i="24"/>
  <c r="EU20" i="24"/>
  <c r="EW20" i="24" s="1"/>
  <c r="EV20" i="24"/>
  <c r="EH21" i="24"/>
  <c r="EJ21" i="24" s="1"/>
  <c r="EI21" i="24"/>
  <c r="EU21" i="24"/>
  <c r="EW21" i="24" s="1"/>
  <c r="EV21" i="24"/>
  <c r="EH22" i="24"/>
  <c r="EI22" i="24"/>
  <c r="EJ22" i="24"/>
  <c r="EU22" i="24"/>
  <c r="EW22" i="24" s="1"/>
  <c r="EV22" i="24"/>
  <c r="EH23" i="24"/>
  <c r="EI23" i="24"/>
  <c r="EJ23" i="24"/>
  <c r="EU23" i="24"/>
  <c r="EW23" i="24" s="1"/>
  <c r="EV23" i="24"/>
  <c r="EH24" i="24"/>
  <c r="EJ24" i="24" s="1"/>
  <c r="EI24" i="24"/>
  <c r="EU24" i="24"/>
  <c r="EV24" i="24"/>
  <c r="EW24" i="24"/>
  <c r="EH25" i="24"/>
  <c r="EJ25" i="24" s="1"/>
  <c r="EI25" i="24"/>
  <c r="EU25" i="24"/>
  <c r="EV25" i="24"/>
  <c r="EW25" i="24"/>
  <c r="EH26" i="24"/>
  <c r="EJ26" i="24" s="1"/>
  <c r="EI26" i="24"/>
  <c r="EU26" i="24"/>
  <c r="EW26" i="24" s="1"/>
  <c r="EV26" i="24"/>
  <c r="EH27" i="24"/>
  <c r="EJ27" i="24" s="1"/>
  <c r="EI27" i="24"/>
  <c r="EU27" i="24"/>
  <c r="EV27" i="24"/>
  <c r="EW27" i="24"/>
  <c r="EH28" i="24"/>
  <c r="EJ28" i="24" s="1"/>
  <c r="EI28" i="24"/>
  <c r="EU28" i="24"/>
  <c r="EW28" i="24" s="1"/>
  <c r="EV28" i="24"/>
  <c r="EH29" i="24"/>
  <c r="EI29" i="24"/>
  <c r="EJ29" i="24"/>
  <c r="EU29" i="24"/>
  <c r="EW29" i="24" s="1"/>
  <c r="EV29" i="24"/>
  <c r="EH30" i="24"/>
  <c r="EI30" i="24"/>
  <c r="EJ30" i="24"/>
  <c r="EU30" i="24"/>
  <c r="EW30" i="24" s="1"/>
  <c r="EV30" i="24"/>
  <c r="EH31" i="24"/>
  <c r="EI31" i="24"/>
  <c r="EJ31" i="24"/>
  <c r="EU31" i="24"/>
  <c r="EV31" i="24"/>
  <c r="EW31" i="24"/>
  <c r="EH32" i="24"/>
  <c r="EJ32" i="24" s="1"/>
  <c r="EI32" i="24"/>
  <c r="EU32" i="24"/>
  <c r="EV32" i="24"/>
  <c r="EW32" i="24"/>
  <c r="EH33" i="24"/>
  <c r="EJ33" i="24" s="1"/>
  <c r="EI33" i="24"/>
  <c r="EU33" i="24"/>
  <c r="EV33" i="24"/>
  <c r="EW33" i="24"/>
  <c r="DH5" i="24"/>
  <c r="DJ5" i="24" s="1"/>
  <c r="DI5" i="24"/>
  <c r="DU5" i="24"/>
  <c r="DW5" i="24" s="1"/>
  <c r="DV5" i="24"/>
  <c r="DH6" i="24"/>
  <c r="DJ6" i="24" s="1"/>
  <c r="DI6" i="24"/>
  <c r="DU6" i="24"/>
  <c r="DW6" i="24" s="1"/>
  <c r="DV6" i="24"/>
  <c r="DH7" i="24"/>
  <c r="DJ7" i="24" s="1"/>
  <c r="DI7" i="24"/>
  <c r="DU7" i="24"/>
  <c r="DV7" i="24"/>
  <c r="DW7" i="24"/>
  <c r="DH8" i="24"/>
  <c r="DJ8" i="24" s="1"/>
  <c r="DI8" i="24"/>
  <c r="DU8" i="24"/>
  <c r="DW8" i="24" s="1"/>
  <c r="DV8" i="24"/>
  <c r="DH9" i="24"/>
  <c r="DJ9" i="24" s="1"/>
  <c r="DI9" i="24"/>
  <c r="DU9" i="24"/>
  <c r="DW9" i="24" s="1"/>
  <c r="DV9" i="24"/>
  <c r="DH10" i="24"/>
  <c r="DI10" i="24"/>
  <c r="DJ10" i="24"/>
  <c r="DU10" i="24"/>
  <c r="DW10" i="24" s="1"/>
  <c r="DV10" i="24"/>
  <c r="DH11" i="24"/>
  <c r="DJ11" i="24" s="1"/>
  <c r="DI11" i="24"/>
  <c r="DU11" i="24"/>
  <c r="DW11" i="24" s="1"/>
  <c r="DV11" i="24"/>
  <c r="DH12" i="24"/>
  <c r="DJ12" i="24" s="1"/>
  <c r="DI12" i="24"/>
  <c r="DU12" i="24"/>
  <c r="DV12" i="24"/>
  <c r="DW12" i="24"/>
  <c r="DH13" i="24"/>
  <c r="DJ13" i="24" s="1"/>
  <c r="DI13" i="24"/>
  <c r="DU13" i="24"/>
  <c r="DV13" i="24"/>
  <c r="DW13" i="24"/>
  <c r="DH14" i="24"/>
  <c r="DJ14" i="24" s="1"/>
  <c r="DI14" i="24"/>
  <c r="DU14" i="24"/>
  <c r="DW14" i="24" s="1"/>
  <c r="DV14" i="24"/>
  <c r="DH15" i="24"/>
  <c r="DI15" i="24"/>
  <c r="DJ15" i="24"/>
  <c r="DU15" i="24"/>
  <c r="DW15" i="24" s="1"/>
  <c r="DV15" i="24"/>
  <c r="DH16" i="24"/>
  <c r="DJ16" i="24" s="1"/>
  <c r="DI16" i="24"/>
  <c r="DU16" i="24"/>
  <c r="DW16" i="24" s="1"/>
  <c r="DV16" i="24"/>
  <c r="DH17" i="24"/>
  <c r="DJ17" i="24" s="1"/>
  <c r="DI17" i="24"/>
  <c r="DU17" i="24"/>
  <c r="DW17" i="24" s="1"/>
  <c r="DV17" i="24"/>
  <c r="DH18" i="24"/>
  <c r="DI18" i="24"/>
  <c r="DJ18" i="24"/>
  <c r="DU18" i="24"/>
  <c r="DV18" i="24"/>
  <c r="DW18" i="24"/>
  <c r="DH19" i="24"/>
  <c r="DJ19" i="24" s="1"/>
  <c r="DI19" i="24"/>
  <c r="DU19" i="24"/>
  <c r="DW19" i="24" s="1"/>
  <c r="DV19" i="24"/>
  <c r="DH20" i="24"/>
  <c r="DJ20" i="24" s="1"/>
  <c r="DI20" i="24"/>
  <c r="DU20" i="24"/>
  <c r="DW20" i="24" s="1"/>
  <c r="DV20" i="24"/>
  <c r="DH21" i="24"/>
  <c r="DJ21" i="24" s="1"/>
  <c r="DI21" i="24"/>
  <c r="DU21" i="24"/>
  <c r="DV21" i="24"/>
  <c r="DW21" i="24"/>
  <c r="DH22" i="24"/>
  <c r="DJ22" i="24" s="1"/>
  <c r="DI22" i="24"/>
  <c r="DU22" i="24"/>
  <c r="DW22" i="24" s="1"/>
  <c r="DV22" i="24"/>
  <c r="DH23" i="24"/>
  <c r="DI23" i="24"/>
  <c r="DJ23" i="24"/>
  <c r="DU23" i="24"/>
  <c r="DW23" i="24" s="1"/>
  <c r="DV23" i="24"/>
  <c r="DH24" i="24"/>
  <c r="DI24" i="24"/>
  <c r="DJ24" i="24"/>
  <c r="DU24" i="24"/>
  <c r="DW24" i="24" s="1"/>
  <c r="DV24" i="24"/>
  <c r="DH25" i="24"/>
  <c r="DJ25" i="24" s="1"/>
  <c r="DI25" i="24"/>
  <c r="DU25" i="24"/>
  <c r="DV25" i="24"/>
  <c r="DW25" i="24"/>
  <c r="DH26" i="24"/>
  <c r="DJ26" i="24" s="1"/>
  <c r="DI26" i="24"/>
  <c r="DU26" i="24"/>
  <c r="DV26" i="24"/>
  <c r="DW26" i="24"/>
  <c r="DH27" i="24"/>
  <c r="DJ27" i="24" s="1"/>
  <c r="DI27" i="24"/>
  <c r="DU27" i="24"/>
  <c r="DW27" i="24" s="1"/>
  <c r="DV27" i="24"/>
  <c r="DH28" i="24"/>
  <c r="DJ28" i="24" s="1"/>
  <c r="DI28" i="24"/>
  <c r="DU28" i="24"/>
  <c r="DV28" i="24"/>
  <c r="DW28" i="24"/>
  <c r="CH5" i="24"/>
  <c r="CJ5" i="24" s="1"/>
  <c r="CI5" i="24"/>
  <c r="CU5" i="24"/>
  <c r="CW5" i="24" s="1"/>
  <c r="CV5" i="24"/>
  <c r="CH6" i="24"/>
  <c r="CJ6" i="24" s="1"/>
  <c r="CI6" i="24"/>
  <c r="CU6" i="24"/>
  <c r="CW6" i="24" s="1"/>
  <c r="CV6" i="24"/>
  <c r="CH7" i="24"/>
  <c r="CJ7" i="24" s="1"/>
  <c r="CI7" i="24"/>
  <c r="CU7" i="24"/>
  <c r="CW7" i="24" s="1"/>
  <c r="CV7" i="24"/>
  <c r="CH8" i="24"/>
  <c r="CJ8" i="24" s="1"/>
  <c r="CI8" i="24"/>
  <c r="CU8" i="24"/>
  <c r="CV8" i="24"/>
  <c r="CW8" i="24"/>
  <c r="CH9" i="24"/>
  <c r="CJ9" i="24" s="1"/>
  <c r="CI9" i="24"/>
  <c r="CU9" i="24"/>
  <c r="CW9" i="24" s="1"/>
  <c r="CV9" i="24"/>
  <c r="CH10" i="24"/>
  <c r="CI10" i="24"/>
  <c r="CJ10" i="24"/>
  <c r="CU10" i="24"/>
  <c r="CW10" i="24" s="1"/>
  <c r="CV10" i="24"/>
  <c r="CH11" i="24"/>
  <c r="CJ11" i="24" s="1"/>
  <c r="CI11" i="24"/>
  <c r="CU11" i="24"/>
  <c r="CV11" i="24"/>
  <c r="CW11" i="24"/>
  <c r="CH12" i="24"/>
  <c r="CJ12" i="24" s="1"/>
  <c r="CI12" i="24"/>
  <c r="CU12" i="24"/>
  <c r="CW12" i="24" s="1"/>
  <c r="CV12" i="24"/>
  <c r="CH13" i="24"/>
  <c r="CJ13" i="24" s="1"/>
  <c r="CI13" i="24"/>
  <c r="CU13" i="24"/>
  <c r="CW13" i="24" s="1"/>
  <c r="CV13" i="24"/>
  <c r="CH14" i="24"/>
  <c r="CJ14" i="24" s="1"/>
  <c r="CI14" i="24"/>
  <c r="CU14" i="24"/>
  <c r="CW14" i="24" s="1"/>
  <c r="CV14" i="24"/>
  <c r="CH15" i="24"/>
  <c r="CJ15" i="24" s="1"/>
  <c r="CI15" i="24"/>
  <c r="CU15" i="24"/>
  <c r="CV15" i="24"/>
  <c r="CW15" i="24"/>
  <c r="CH16" i="24"/>
  <c r="CJ16" i="24" s="1"/>
  <c r="CI16" i="24"/>
  <c r="CU16" i="24"/>
  <c r="CW16" i="24" s="1"/>
  <c r="CV16" i="24"/>
  <c r="CH17" i="24"/>
  <c r="CJ17" i="24" s="1"/>
  <c r="CI17" i="24"/>
  <c r="CU17" i="24"/>
  <c r="CW17" i="24" s="1"/>
  <c r="CV17" i="24"/>
  <c r="CH18" i="24"/>
  <c r="CJ18" i="24" s="1"/>
  <c r="CI18" i="24"/>
  <c r="CU18" i="24"/>
  <c r="CW18" i="24" s="1"/>
  <c r="CV18" i="24"/>
  <c r="CH19" i="24"/>
  <c r="CJ19" i="24" s="1"/>
  <c r="CI19" i="24"/>
  <c r="CU19" i="24"/>
  <c r="CW19" i="24" s="1"/>
  <c r="CV19" i="24"/>
  <c r="CH20" i="24"/>
  <c r="CJ20" i="24" s="1"/>
  <c r="CI20" i="24"/>
  <c r="CU20" i="24"/>
  <c r="CW20" i="24" s="1"/>
  <c r="CV20" i="24"/>
  <c r="CH21" i="24"/>
  <c r="CJ21" i="24" s="1"/>
  <c r="CI21" i="24"/>
  <c r="CU21" i="24"/>
  <c r="CV21" i="24"/>
  <c r="CW21" i="24"/>
  <c r="CH22" i="24"/>
  <c r="CJ22" i="24" s="1"/>
  <c r="CI22" i="24"/>
  <c r="CU22" i="24"/>
  <c r="CW22" i="24" s="1"/>
  <c r="CV22" i="24"/>
  <c r="CH23" i="24"/>
  <c r="CI23" i="24"/>
  <c r="CJ23" i="24"/>
  <c r="CU23" i="24"/>
  <c r="CW23" i="24" s="1"/>
  <c r="CV23" i="24"/>
  <c r="CH24" i="24"/>
  <c r="CJ24" i="24" s="1"/>
  <c r="CI24" i="24"/>
  <c r="CU24" i="24"/>
  <c r="CW24" i="24" s="1"/>
  <c r="CV24" i="24"/>
  <c r="CH25" i="24"/>
  <c r="CJ25" i="24" s="1"/>
  <c r="CI25" i="24"/>
  <c r="CU25" i="24"/>
  <c r="CW25" i="24" s="1"/>
  <c r="CV25" i="24"/>
  <c r="CH26" i="24"/>
  <c r="CI26" i="24"/>
  <c r="CJ26" i="24"/>
  <c r="CU26" i="24"/>
  <c r="CW26" i="24" s="1"/>
  <c r="CV26" i="24"/>
  <c r="CH27" i="24"/>
  <c r="CJ27" i="24" s="1"/>
  <c r="CI27" i="24"/>
  <c r="CU27" i="24"/>
  <c r="CW27" i="24" s="1"/>
  <c r="CV27" i="24"/>
  <c r="CH28" i="24"/>
  <c r="CJ28" i="24" s="1"/>
  <c r="CI28" i="24"/>
  <c r="CU28" i="24"/>
  <c r="CW28" i="24" s="1"/>
  <c r="CV28" i="24"/>
  <c r="BH5" i="24"/>
  <c r="BJ5" i="24" s="1"/>
  <c r="BI5" i="24"/>
  <c r="BU5" i="24"/>
  <c r="BW5" i="24" s="1"/>
  <c r="BV5" i="24"/>
  <c r="BH6" i="24"/>
  <c r="BJ6" i="24" s="1"/>
  <c r="BI6" i="24"/>
  <c r="BU6" i="24"/>
  <c r="BW6" i="24" s="1"/>
  <c r="BV6" i="24"/>
  <c r="BH7" i="24"/>
  <c r="BJ7" i="24" s="1"/>
  <c r="BI7" i="24"/>
  <c r="BU7" i="24"/>
  <c r="BW7" i="24" s="1"/>
  <c r="BV7" i="24"/>
  <c r="BH8" i="24"/>
  <c r="BJ8" i="24" s="1"/>
  <c r="BI8" i="24"/>
  <c r="BU8" i="24"/>
  <c r="BW8" i="24" s="1"/>
  <c r="BV8" i="24"/>
  <c r="BH9" i="24"/>
  <c r="BJ9" i="24" s="1"/>
  <c r="BI9" i="24"/>
  <c r="BU9" i="24"/>
  <c r="BW9" i="24" s="1"/>
  <c r="BV9" i="24"/>
  <c r="BH10" i="24"/>
  <c r="BJ10" i="24" s="1"/>
  <c r="BI10" i="24"/>
  <c r="BU10" i="24"/>
  <c r="BW10" i="24" s="1"/>
  <c r="BV10" i="24"/>
  <c r="BH11" i="24"/>
  <c r="BJ11" i="24" s="1"/>
  <c r="BI11" i="24"/>
  <c r="BU11" i="24"/>
  <c r="BW11" i="24" s="1"/>
  <c r="BV11" i="24"/>
  <c r="BH12" i="24"/>
  <c r="BJ12" i="24" s="1"/>
  <c r="BI12" i="24"/>
  <c r="BU12" i="24"/>
  <c r="BW12" i="24" s="1"/>
  <c r="BV12" i="24"/>
  <c r="BH13" i="24"/>
  <c r="BJ13" i="24" s="1"/>
  <c r="BI13" i="24"/>
  <c r="BU13" i="24"/>
  <c r="BW13" i="24" s="1"/>
  <c r="BV13" i="24"/>
  <c r="BH14" i="24"/>
  <c r="BJ14" i="24" s="1"/>
  <c r="BI14" i="24"/>
  <c r="BU14" i="24"/>
  <c r="BV14" i="24"/>
  <c r="BW14" i="24"/>
  <c r="BH15" i="24"/>
  <c r="BJ15" i="24" s="1"/>
  <c r="BI15" i="24"/>
  <c r="BU15" i="24"/>
  <c r="BW15" i="24" s="1"/>
  <c r="BV15" i="24"/>
  <c r="BH16" i="24"/>
  <c r="BI16" i="24"/>
  <c r="BJ16" i="24"/>
  <c r="BU16" i="24"/>
  <c r="BW16" i="24" s="1"/>
  <c r="BV16" i="24"/>
  <c r="BH17" i="24"/>
  <c r="BJ17" i="24" s="1"/>
  <c r="BI17" i="24"/>
  <c r="BU17" i="24"/>
  <c r="BW17" i="24" s="1"/>
  <c r="BV17" i="24"/>
  <c r="BH18" i="24"/>
  <c r="BJ18" i="24" s="1"/>
  <c r="BI18" i="24"/>
  <c r="BU18" i="24"/>
  <c r="BW18" i="24" s="1"/>
  <c r="BV18" i="24"/>
  <c r="BH19" i="24"/>
  <c r="BJ19" i="24" s="1"/>
  <c r="BI19" i="24"/>
  <c r="BU19" i="24"/>
  <c r="BW19" i="24" s="1"/>
  <c r="BV19" i="24"/>
  <c r="BH20" i="24"/>
  <c r="BJ20" i="24" s="1"/>
  <c r="BI20" i="24"/>
  <c r="BU20" i="24"/>
  <c r="BW20" i="24" s="1"/>
  <c r="BV20" i="24"/>
  <c r="BH21" i="24"/>
  <c r="BJ21" i="24" s="1"/>
  <c r="BI21" i="24"/>
  <c r="BU21" i="24"/>
  <c r="BW21" i="24" s="1"/>
  <c r="BV21" i="24"/>
  <c r="BH22" i="24"/>
  <c r="BJ22" i="24" s="1"/>
  <c r="BI22" i="24"/>
  <c r="BU22" i="24"/>
  <c r="BW22" i="24" s="1"/>
  <c r="BV22" i="24"/>
  <c r="BH23" i="24"/>
  <c r="BJ23" i="24" s="1"/>
  <c r="BI23" i="24"/>
  <c r="BU23" i="24"/>
  <c r="BW23" i="24" s="1"/>
  <c r="BV23" i="24"/>
  <c r="BH24" i="24"/>
  <c r="BJ24" i="24" s="1"/>
  <c r="BI24" i="24"/>
  <c r="BU24" i="24"/>
  <c r="BW24" i="24" s="1"/>
  <c r="BV24" i="24"/>
  <c r="BH25" i="24"/>
  <c r="BJ25" i="24" s="1"/>
  <c r="BI25" i="24"/>
  <c r="BU25" i="24"/>
  <c r="BW25" i="24" s="1"/>
  <c r="BV25" i="24"/>
  <c r="BH26" i="24"/>
  <c r="BJ26" i="24" s="1"/>
  <c r="BI26" i="24"/>
  <c r="BU26" i="24"/>
  <c r="BW26" i="24" s="1"/>
  <c r="BV26" i="24"/>
  <c r="BH27" i="24"/>
  <c r="BJ27" i="24" s="1"/>
  <c r="BI27" i="24"/>
  <c r="BU27" i="24"/>
  <c r="BW27" i="24" s="1"/>
  <c r="BV27" i="24"/>
  <c r="BH28" i="24"/>
  <c r="BJ28" i="24" s="1"/>
  <c r="BI28" i="24"/>
  <c r="BU28" i="24"/>
  <c r="BW28" i="24" s="1"/>
  <c r="BV28" i="24"/>
  <c r="BU29" i="24"/>
  <c r="BW29" i="24" s="1"/>
  <c r="BV29" i="24"/>
  <c r="FH5" i="17"/>
  <c r="FJ5" i="17" s="1"/>
  <c r="FI5" i="17"/>
  <c r="FU5" i="17"/>
  <c r="FV5" i="17"/>
  <c r="FW5" i="17"/>
  <c r="FH6" i="17"/>
  <c r="FJ6" i="17" s="1"/>
  <c r="FI6" i="17"/>
  <c r="FU6" i="17"/>
  <c r="FV6" i="17"/>
  <c r="FW6" i="17"/>
  <c r="FH7" i="17"/>
  <c r="FJ7" i="17" s="1"/>
  <c r="FI7" i="17"/>
  <c r="FU7" i="17"/>
  <c r="FV7" i="17"/>
  <c r="FW7" i="17"/>
  <c r="FH8" i="17"/>
  <c r="FI8" i="17"/>
  <c r="FJ8" i="17"/>
  <c r="FU8" i="17"/>
  <c r="FW8" i="17" s="1"/>
  <c r="FV8" i="17"/>
  <c r="FH9" i="17"/>
  <c r="FI9" i="17"/>
  <c r="FJ9" i="17"/>
  <c r="FU9" i="17"/>
  <c r="FW9" i="17" s="1"/>
  <c r="FV9" i="17"/>
  <c r="FH10" i="17"/>
  <c r="FI10" i="17"/>
  <c r="FJ10" i="17"/>
  <c r="FU10" i="17"/>
  <c r="FV10" i="17"/>
  <c r="FW10" i="17"/>
  <c r="FH11" i="17"/>
  <c r="FI11" i="17"/>
  <c r="FJ11" i="17"/>
  <c r="FU11" i="17"/>
  <c r="FV11" i="17"/>
  <c r="FW11" i="17"/>
  <c r="FH12" i="17"/>
  <c r="FI12" i="17"/>
  <c r="FJ12" i="17"/>
  <c r="FU12" i="17"/>
  <c r="FV12" i="17"/>
  <c r="FW12" i="17"/>
  <c r="FH13" i="17"/>
  <c r="FJ13" i="17" s="1"/>
  <c r="FI13" i="17"/>
  <c r="FU13" i="17"/>
  <c r="FV13" i="17"/>
  <c r="FW13" i="17"/>
  <c r="FH14" i="17"/>
  <c r="FJ14" i="17" s="1"/>
  <c r="FI14" i="17"/>
  <c r="FU14" i="17"/>
  <c r="FV14" i="17"/>
  <c r="FW14" i="17"/>
  <c r="FH15" i="17"/>
  <c r="FI15" i="17"/>
  <c r="FJ15" i="17"/>
  <c r="FU15" i="17"/>
  <c r="FW15" i="17" s="1"/>
  <c r="FV15" i="17"/>
  <c r="FH16" i="17"/>
  <c r="FI16" i="17"/>
  <c r="FJ16" i="17"/>
  <c r="FU16" i="17"/>
  <c r="FW16" i="17" s="1"/>
  <c r="FV16" i="17"/>
  <c r="FH17" i="17"/>
  <c r="FI17" i="17"/>
  <c r="FJ17" i="17"/>
  <c r="FU17" i="17"/>
  <c r="FV17" i="17"/>
  <c r="FW17" i="17"/>
  <c r="FH18" i="17"/>
  <c r="FI18" i="17"/>
  <c r="FJ18" i="17"/>
  <c r="FU18" i="17"/>
  <c r="FV18" i="17"/>
  <c r="FW18" i="17"/>
  <c r="FH19" i="17"/>
  <c r="FI19" i="17"/>
  <c r="FJ19" i="17"/>
  <c r="FU19" i="17"/>
  <c r="FV19" i="17"/>
  <c r="FW19" i="17"/>
  <c r="FH20" i="17"/>
  <c r="FJ20" i="17" s="1"/>
  <c r="FI20" i="17"/>
  <c r="FU20" i="17"/>
  <c r="FV20" i="17"/>
  <c r="FW20" i="17"/>
  <c r="FH21" i="17"/>
  <c r="FJ21" i="17" s="1"/>
  <c r="FI21" i="17"/>
  <c r="FU21" i="17"/>
  <c r="FV21" i="17"/>
  <c r="FW21" i="17"/>
  <c r="FH22" i="17"/>
  <c r="FI22" i="17"/>
  <c r="FJ22" i="17"/>
  <c r="FU22" i="17"/>
  <c r="FW22" i="17" s="1"/>
  <c r="FV22" i="17"/>
  <c r="FH23" i="17"/>
  <c r="FI23" i="17"/>
  <c r="FJ23" i="17"/>
  <c r="FU23" i="17"/>
  <c r="FW23" i="17" s="1"/>
  <c r="FV23" i="17"/>
  <c r="FH24" i="17"/>
  <c r="FI24" i="17"/>
  <c r="FJ24" i="17"/>
  <c r="FU24" i="17"/>
  <c r="FV24" i="17"/>
  <c r="FW24" i="17"/>
  <c r="FH25" i="17"/>
  <c r="FI25" i="17"/>
  <c r="FJ25" i="17"/>
  <c r="FU25" i="17"/>
  <c r="FV25" i="17"/>
  <c r="FW25" i="17"/>
  <c r="FH26" i="17"/>
  <c r="FI26" i="17"/>
  <c r="FJ26" i="17"/>
  <c r="FU26" i="17"/>
  <c r="FV26" i="17"/>
  <c r="FW26" i="17"/>
  <c r="FH27" i="17"/>
  <c r="FJ27" i="17" s="1"/>
  <c r="FI27" i="17"/>
  <c r="FU27" i="17"/>
  <c r="FV27" i="17"/>
  <c r="FW27" i="17"/>
  <c r="FH28" i="17"/>
  <c r="FJ28" i="17" s="1"/>
  <c r="FI28" i="17"/>
  <c r="FU28" i="17"/>
  <c r="FV28" i="17"/>
  <c r="FW28" i="17"/>
  <c r="FH29" i="17"/>
  <c r="FI29" i="17"/>
  <c r="FJ29" i="17"/>
  <c r="FU29" i="17"/>
  <c r="FW29" i="17" s="1"/>
  <c r="FV29" i="17"/>
  <c r="FH30" i="17"/>
  <c r="FI30" i="17"/>
  <c r="FJ30" i="17"/>
  <c r="FU30" i="17"/>
  <c r="FW30" i="17" s="1"/>
  <c r="FV30" i="17"/>
  <c r="FH31" i="17"/>
  <c r="FI31" i="17"/>
  <c r="FJ31" i="17"/>
  <c r="FU31" i="17"/>
  <c r="FV31" i="17"/>
  <c r="FW31" i="17"/>
  <c r="FH32" i="17"/>
  <c r="FI32" i="17"/>
  <c r="FJ32" i="17"/>
  <c r="FU32" i="17"/>
  <c r="FV32" i="17"/>
  <c r="FW32" i="17"/>
  <c r="FH33" i="17"/>
  <c r="FI33" i="17"/>
  <c r="FJ33" i="17"/>
  <c r="FU33" i="17"/>
  <c r="FV33" i="17"/>
  <c r="FW33" i="17"/>
  <c r="EH5" i="17"/>
  <c r="EJ5" i="17" s="1"/>
  <c r="EI5" i="17"/>
  <c r="EU5" i="17"/>
  <c r="EV5" i="17"/>
  <c r="EW5" i="17"/>
  <c r="EH6" i="17"/>
  <c r="EI6" i="17"/>
  <c r="EJ6" i="17"/>
  <c r="EU6" i="17"/>
  <c r="EW6" i="17" s="1"/>
  <c r="EV6" i="17"/>
  <c r="EH7" i="17"/>
  <c r="EJ7" i="17" s="1"/>
  <c r="EI7" i="17"/>
  <c r="EU7" i="17"/>
  <c r="EV7" i="17"/>
  <c r="EW7" i="17"/>
  <c r="EH8" i="17"/>
  <c r="EJ8" i="17" s="1"/>
  <c r="EI8" i="17"/>
  <c r="EU8" i="17"/>
  <c r="EV8" i="17"/>
  <c r="EW8" i="17"/>
  <c r="EH9" i="17"/>
  <c r="EJ9" i="17" s="1"/>
  <c r="EI9" i="17"/>
  <c r="EU9" i="17"/>
  <c r="EW9" i="17" s="1"/>
  <c r="EV9" i="17"/>
  <c r="EH10" i="17"/>
  <c r="EI10" i="17"/>
  <c r="EJ10" i="17"/>
  <c r="EU10" i="17"/>
  <c r="EW10" i="17" s="1"/>
  <c r="EV10" i="17"/>
  <c r="EH11" i="17"/>
  <c r="EJ11" i="17" s="1"/>
  <c r="EI11" i="17"/>
  <c r="EU11" i="17"/>
  <c r="EV11" i="17"/>
  <c r="EW11" i="17"/>
  <c r="EH12" i="17"/>
  <c r="EJ12" i="17" s="1"/>
  <c r="EI12" i="17"/>
  <c r="EU12" i="17"/>
  <c r="EV12" i="17"/>
  <c r="EW12" i="17"/>
  <c r="EH13" i="17"/>
  <c r="EI13" i="17"/>
  <c r="EJ13" i="17"/>
  <c r="EU13" i="17"/>
  <c r="EW13" i="17" s="1"/>
  <c r="EV13" i="17"/>
  <c r="EH14" i="17"/>
  <c r="EJ14" i="17" s="1"/>
  <c r="EI14" i="17"/>
  <c r="EU14" i="17"/>
  <c r="EW14" i="17" s="1"/>
  <c r="EV14" i="17"/>
  <c r="EH15" i="17"/>
  <c r="EJ15" i="17" s="1"/>
  <c r="EI15" i="17"/>
  <c r="EU15" i="17"/>
  <c r="EV15" i="17"/>
  <c r="EW15" i="17"/>
  <c r="EH16" i="17"/>
  <c r="EJ16" i="17" s="1"/>
  <c r="EI16" i="17"/>
  <c r="EU16" i="17"/>
  <c r="EW16" i="17" s="1"/>
  <c r="EV16" i="17"/>
  <c r="EH17" i="17"/>
  <c r="EI17" i="17"/>
  <c r="EJ17" i="17"/>
  <c r="EU17" i="17"/>
  <c r="EW17" i="17" s="1"/>
  <c r="EV17" i="17"/>
  <c r="EH18" i="17"/>
  <c r="EI18" i="17"/>
  <c r="EJ18" i="17"/>
  <c r="EU18" i="17"/>
  <c r="EV18" i="17"/>
  <c r="EW18" i="17"/>
  <c r="EH19" i="17"/>
  <c r="EI19" i="17"/>
  <c r="EJ19" i="17"/>
  <c r="EU19" i="17"/>
  <c r="EV19" i="17"/>
  <c r="EW19" i="17"/>
  <c r="EH20" i="17"/>
  <c r="EI20" i="17"/>
  <c r="EJ20" i="17"/>
  <c r="EU20" i="17"/>
  <c r="EW20" i="17" s="1"/>
  <c r="EV20" i="17"/>
  <c r="EH21" i="17"/>
  <c r="EJ21" i="17" s="1"/>
  <c r="EI21" i="17"/>
  <c r="EU21" i="17"/>
  <c r="EW21" i="17" s="1"/>
  <c r="EV21" i="17"/>
  <c r="EH22" i="17"/>
  <c r="EJ22" i="17" s="1"/>
  <c r="EI22" i="17"/>
  <c r="EU22" i="17"/>
  <c r="EW22" i="17" s="1"/>
  <c r="EV22" i="17"/>
  <c r="EH23" i="17"/>
  <c r="EJ23" i="17" s="1"/>
  <c r="EI23" i="17"/>
  <c r="EU23" i="17"/>
  <c r="EW23" i="17" s="1"/>
  <c r="EV23" i="17"/>
  <c r="EH24" i="17"/>
  <c r="EI24" i="17"/>
  <c r="EJ24" i="17"/>
  <c r="EU24" i="17"/>
  <c r="EV24" i="17"/>
  <c r="EW24" i="17"/>
  <c r="EH25" i="17"/>
  <c r="EI25" i="17"/>
  <c r="EJ25" i="17"/>
  <c r="EU25" i="17"/>
  <c r="EV25" i="17"/>
  <c r="EW25" i="17"/>
  <c r="EH26" i="17"/>
  <c r="EJ26" i="17" s="1"/>
  <c r="EI26" i="17"/>
  <c r="EU26" i="17"/>
  <c r="EV26" i="17"/>
  <c r="EW26" i="17"/>
  <c r="EH27" i="17"/>
  <c r="EI27" i="17"/>
  <c r="EJ27" i="17"/>
  <c r="EU27" i="17"/>
  <c r="EW27" i="17" s="1"/>
  <c r="EV27" i="17"/>
  <c r="EH28" i="17"/>
  <c r="EJ28" i="17" s="1"/>
  <c r="EI28" i="17"/>
  <c r="EU28" i="17"/>
  <c r="EV28" i="17"/>
  <c r="EW28" i="17"/>
  <c r="EH29" i="17"/>
  <c r="EJ29" i="17" s="1"/>
  <c r="EI29" i="17"/>
  <c r="EU29" i="17"/>
  <c r="EW29" i="17" s="1"/>
  <c r="EV29" i="17"/>
  <c r="EH30" i="17"/>
  <c r="EJ30" i="17" s="1"/>
  <c r="EI30" i="17"/>
  <c r="EU30" i="17"/>
  <c r="EW30" i="17" s="1"/>
  <c r="EV30" i="17"/>
  <c r="DH5" i="17"/>
  <c r="DJ5" i="17" s="1"/>
  <c r="DI5" i="17"/>
  <c r="DU5" i="17"/>
  <c r="DV5" i="17"/>
  <c r="DW5" i="17"/>
  <c r="DH6" i="17"/>
  <c r="DJ6" i="17" s="1"/>
  <c r="DI6" i="17"/>
  <c r="DU6" i="17"/>
  <c r="DW6" i="17" s="1"/>
  <c r="DV6" i="17"/>
  <c r="DH7" i="17"/>
  <c r="DJ7" i="17" s="1"/>
  <c r="DI7" i="17"/>
  <c r="DU7" i="17"/>
  <c r="DV7" i="17"/>
  <c r="DW7" i="17"/>
  <c r="DH8" i="17"/>
  <c r="DJ8" i="17" s="1"/>
  <c r="DI8" i="17"/>
  <c r="DU8" i="17"/>
  <c r="DV8" i="17"/>
  <c r="DW8" i="17"/>
  <c r="DH9" i="17"/>
  <c r="DJ9" i="17" s="1"/>
  <c r="DI9" i="17"/>
  <c r="DU9" i="17"/>
  <c r="DW9" i="17" s="1"/>
  <c r="DV9" i="17"/>
  <c r="DH10" i="17"/>
  <c r="DI10" i="17"/>
  <c r="DJ10" i="17"/>
  <c r="DU10" i="17"/>
  <c r="DW10" i="17" s="1"/>
  <c r="DV10" i="17"/>
  <c r="DH11" i="17"/>
  <c r="DI11" i="17"/>
  <c r="DJ11" i="17"/>
  <c r="DU11" i="17"/>
  <c r="DW11" i="17" s="1"/>
  <c r="DV11" i="17"/>
  <c r="DH12" i="17"/>
  <c r="DJ12" i="17" s="1"/>
  <c r="DI12" i="17"/>
  <c r="DU12" i="17"/>
  <c r="DW12" i="17" s="1"/>
  <c r="DV12" i="17"/>
  <c r="DH13" i="17"/>
  <c r="DJ13" i="17" s="1"/>
  <c r="DI13" i="17"/>
  <c r="DU13" i="17"/>
  <c r="DW13" i="17" s="1"/>
  <c r="DV13" i="17"/>
  <c r="DH14" i="17"/>
  <c r="DJ14" i="17" s="1"/>
  <c r="DI14" i="17"/>
  <c r="DU14" i="17"/>
  <c r="DV14" i="17"/>
  <c r="DW14" i="17"/>
  <c r="DH15" i="17"/>
  <c r="DJ15" i="17" s="1"/>
  <c r="DI15" i="17"/>
  <c r="DU15" i="17"/>
  <c r="DV15" i="17"/>
  <c r="DW15" i="17"/>
  <c r="DH16" i="17"/>
  <c r="DI16" i="17"/>
  <c r="DJ16" i="17"/>
  <c r="DU16" i="17"/>
  <c r="DW16" i="17" s="1"/>
  <c r="DV16" i="17"/>
  <c r="DH17" i="17"/>
  <c r="DI17" i="17"/>
  <c r="DJ17" i="17"/>
  <c r="DU17" i="17"/>
  <c r="DW17" i="17" s="1"/>
  <c r="DV17" i="17"/>
  <c r="DH18" i="17"/>
  <c r="DJ18" i="17" s="1"/>
  <c r="DI18" i="17"/>
  <c r="DU18" i="17"/>
  <c r="DV18" i="17"/>
  <c r="DW18" i="17"/>
  <c r="DH19" i="17"/>
  <c r="DJ19" i="17" s="1"/>
  <c r="DI19" i="17"/>
  <c r="DU19" i="17"/>
  <c r="DV19" i="17"/>
  <c r="DW19" i="17"/>
  <c r="DH20" i="17"/>
  <c r="DJ20" i="17" s="1"/>
  <c r="DI20" i="17"/>
  <c r="DU20" i="17"/>
  <c r="DW20" i="17" s="1"/>
  <c r="DV20" i="17"/>
  <c r="DH21" i="17"/>
  <c r="DJ21" i="17" s="1"/>
  <c r="DI21" i="17"/>
  <c r="DU21" i="17"/>
  <c r="DW21" i="17" s="1"/>
  <c r="DV21" i="17"/>
  <c r="DH22" i="17"/>
  <c r="DJ22" i="17" s="1"/>
  <c r="DI22" i="17"/>
  <c r="DU22" i="17"/>
  <c r="DW22" i="17" s="1"/>
  <c r="DV22" i="17"/>
  <c r="DH23" i="17"/>
  <c r="DI23" i="17"/>
  <c r="DJ23" i="17"/>
  <c r="DU23" i="17"/>
  <c r="DW23" i="17" s="1"/>
  <c r="DV23" i="17"/>
  <c r="DH24" i="17"/>
  <c r="DI24" i="17"/>
  <c r="DJ24" i="17"/>
  <c r="DU24" i="17"/>
  <c r="DW24" i="17" s="1"/>
  <c r="DV24" i="17"/>
  <c r="DH25" i="17"/>
  <c r="DJ25" i="17" s="1"/>
  <c r="DI25" i="17"/>
  <c r="DU25" i="17"/>
  <c r="DV25" i="17"/>
  <c r="DW25" i="17"/>
  <c r="DH26" i="17"/>
  <c r="DJ26" i="17" s="1"/>
  <c r="DI26" i="17"/>
  <c r="DU26" i="17"/>
  <c r="DV26" i="17"/>
  <c r="DW26" i="17"/>
  <c r="DH27" i="17"/>
  <c r="DJ27" i="17" s="1"/>
  <c r="DI27" i="17"/>
  <c r="DU27" i="17"/>
  <c r="DW27" i="17" s="1"/>
  <c r="DV27" i="17"/>
  <c r="DH28" i="17"/>
  <c r="DJ28" i="17" s="1"/>
  <c r="DI28" i="17"/>
  <c r="DU28" i="17"/>
  <c r="DV28" i="17"/>
  <c r="DW28" i="17"/>
  <c r="DH29" i="17"/>
  <c r="DJ29" i="17" s="1"/>
  <c r="DI29" i="17"/>
  <c r="DU29" i="17"/>
  <c r="DV29" i="17"/>
  <c r="DW29" i="17"/>
  <c r="DH30" i="17"/>
  <c r="DJ30" i="17" s="1"/>
  <c r="DI30" i="17"/>
  <c r="DU30" i="17"/>
  <c r="DW30" i="17" s="1"/>
  <c r="DV30" i="17"/>
  <c r="CH5" i="17"/>
  <c r="CI5" i="17"/>
  <c r="CJ5" i="17"/>
  <c r="CU5" i="17"/>
  <c r="CW5" i="17" s="1"/>
  <c r="CV5" i="17"/>
  <c r="CH6" i="17"/>
  <c r="CJ6" i="17" s="1"/>
  <c r="CI6" i="17"/>
  <c r="CU6" i="17"/>
  <c r="CW6" i="17" s="1"/>
  <c r="CV6" i="17"/>
  <c r="CH7" i="17"/>
  <c r="CJ7" i="17" s="1"/>
  <c r="CI7" i="17"/>
  <c r="CU7" i="17"/>
  <c r="CW7" i="17" s="1"/>
  <c r="CV7" i="17"/>
  <c r="CH8" i="17"/>
  <c r="CJ8" i="17" s="1"/>
  <c r="CI8" i="17"/>
  <c r="CU8" i="17"/>
  <c r="CV8" i="17"/>
  <c r="CW8" i="17"/>
  <c r="CH9" i="17"/>
  <c r="CJ9" i="17" s="1"/>
  <c r="CI9" i="17"/>
  <c r="CU9" i="17"/>
  <c r="CW9" i="17" s="1"/>
  <c r="CV9" i="17"/>
  <c r="CH10" i="17"/>
  <c r="CI10" i="17"/>
  <c r="CJ10" i="17"/>
  <c r="CU10" i="17"/>
  <c r="CW10" i="17" s="1"/>
  <c r="CV10" i="17"/>
  <c r="CH11" i="17"/>
  <c r="CJ11" i="17" s="1"/>
  <c r="CI11" i="17"/>
  <c r="CU11" i="17"/>
  <c r="CV11" i="17"/>
  <c r="CW11" i="17"/>
  <c r="CH12" i="17"/>
  <c r="CJ12" i="17" s="1"/>
  <c r="CI12" i="17"/>
  <c r="CU12" i="17"/>
  <c r="CW12" i="17" s="1"/>
  <c r="CV12" i="17"/>
  <c r="CH13" i="17"/>
  <c r="CJ13" i="17" s="1"/>
  <c r="CI13" i="17"/>
  <c r="CU13" i="17"/>
  <c r="CW13" i="17" s="1"/>
  <c r="CV13" i="17"/>
  <c r="CH14" i="17"/>
  <c r="CJ14" i="17" s="1"/>
  <c r="CI14" i="17"/>
  <c r="CU14" i="17"/>
  <c r="CV14" i="17"/>
  <c r="CW14" i="17"/>
  <c r="CH15" i="17"/>
  <c r="CJ15" i="17" s="1"/>
  <c r="CI15" i="17"/>
  <c r="CU15" i="17"/>
  <c r="CW15" i="17" s="1"/>
  <c r="CV15" i="17"/>
  <c r="CH16" i="17"/>
  <c r="CJ16" i="17" s="1"/>
  <c r="CI16" i="17"/>
  <c r="CU16" i="17"/>
  <c r="CW16" i="17" s="1"/>
  <c r="CV16" i="17"/>
  <c r="CH17" i="17"/>
  <c r="CI17" i="17"/>
  <c r="CJ17" i="17"/>
  <c r="CU17" i="17"/>
  <c r="CW17" i="17" s="1"/>
  <c r="CV17" i="17"/>
  <c r="CH18" i="17"/>
  <c r="CI18" i="17"/>
  <c r="CJ18" i="17"/>
  <c r="CU18" i="17"/>
  <c r="CW18" i="17" s="1"/>
  <c r="CV18" i="17"/>
  <c r="CH19" i="17"/>
  <c r="CJ19" i="17" s="1"/>
  <c r="CI19" i="17"/>
  <c r="CU19" i="17"/>
  <c r="CW19" i="17" s="1"/>
  <c r="CV19" i="17"/>
  <c r="CH20" i="17"/>
  <c r="CJ20" i="17" s="1"/>
  <c r="CI20" i="17"/>
  <c r="CU20" i="17"/>
  <c r="CW20" i="17" s="1"/>
  <c r="CV20" i="17"/>
  <c r="CH21" i="17"/>
  <c r="CJ21" i="17" s="1"/>
  <c r="CI21" i="17"/>
  <c r="CU21" i="17"/>
  <c r="CW21" i="17" s="1"/>
  <c r="CV21" i="17"/>
  <c r="CH22" i="17"/>
  <c r="CI22" i="17"/>
  <c r="CJ22" i="17"/>
  <c r="CU22" i="17"/>
  <c r="CW22" i="17" s="1"/>
  <c r="CV22" i="17"/>
  <c r="CH23" i="17"/>
  <c r="CI23" i="17"/>
  <c r="CJ23" i="17"/>
  <c r="CU23" i="17"/>
  <c r="CW23" i="17" s="1"/>
  <c r="CV23" i="17"/>
  <c r="CH24" i="17"/>
  <c r="CJ24" i="17" s="1"/>
  <c r="CI24" i="17"/>
  <c r="CU24" i="17"/>
  <c r="CW24" i="17" s="1"/>
  <c r="CV24" i="17"/>
  <c r="CH25" i="17"/>
  <c r="CJ25" i="17" s="1"/>
  <c r="CI25" i="17"/>
  <c r="CU25" i="17"/>
  <c r="CW25" i="17" s="1"/>
  <c r="CV25" i="17"/>
  <c r="CH26" i="17"/>
  <c r="CJ26" i="17" s="1"/>
  <c r="CI26" i="17"/>
  <c r="CU26" i="17"/>
  <c r="CV26" i="17"/>
  <c r="CW26" i="17"/>
  <c r="CH27" i="17"/>
  <c r="CJ27" i="17" s="1"/>
  <c r="CI27" i="17"/>
  <c r="CU27" i="17"/>
  <c r="CW27" i="17" s="1"/>
  <c r="CV27" i="17"/>
  <c r="CH28" i="17"/>
  <c r="CJ28" i="17" s="1"/>
  <c r="CI28" i="17"/>
  <c r="CU28" i="17"/>
  <c r="CW28" i="17" s="1"/>
  <c r="CV28" i="17"/>
  <c r="CH29" i="17"/>
  <c r="CJ29" i="17" s="1"/>
  <c r="CI29" i="17"/>
  <c r="CU29" i="17"/>
  <c r="CW29" i="17" s="1"/>
  <c r="CV29" i="17"/>
  <c r="CH30" i="17"/>
  <c r="CI30" i="17"/>
  <c r="CJ30" i="17"/>
  <c r="CU30" i="17"/>
  <c r="CW30" i="17" s="1"/>
  <c r="CV30" i="17"/>
  <c r="BH5" i="17"/>
  <c r="BJ5" i="17" s="1"/>
  <c r="BI5" i="17"/>
  <c r="BU5" i="17"/>
  <c r="BW5" i="17" s="1"/>
  <c r="BV5" i="17"/>
  <c r="BH6" i="17"/>
  <c r="BJ6" i="17" s="1"/>
  <c r="BI6" i="17"/>
  <c r="BU6" i="17"/>
  <c r="BW6" i="17" s="1"/>
  <c r="BV6" i="17"/>
  <c r="BH7" i="17"/>
  <c r="BJ7" i="17" s="1"/>
  <c r="BI7" i="17"/>
  <c r="BU7" i="17"/>
  <c r="BW7" i="17" s="1"/>
  <c r="BV7" i="17"/>
  <c r="BH8" i="17"/>
  <c r="BI8" i="17"/>
  <c r="BJ8" i="17"/>
  <c r="BU8" i="17"/>
  <c r="BW8" i="17" s="1"/>
  <c r="BV8" i="17"/>
  <c r="BH9" i="17"/>
  <c r="BJ9" i="17" s="1"/>
  <c r="BI9" i="17"/>
  <c r="BU9" i="17"/>
  <c r="BW9" i="17" s="1"/>
  <c r="BV9" i="17"/>
  <c r="BH10" i="17"/>
  <c r="BJ10" i="17" s="1"/>
  <c r="BI10" i="17"/>
  <c r="BU10" i="17"/>
  <c r="BW10" i="17" s="1"/>
  <c r="BV10" i="17"/>
  <c r="BH11" i="17"/>
  <c r="BJ11" i="17" s="1"/>
  <c r="BI11" i="17"/>
  <c r="BU11" i="17"/>
  <c r="BV11" i="17"/>
  <c r="BW11" i="17"/>
  <c r="BH12" i="17"/>
  <c r="BJ12" i="17" s="1"/>
  <c r="BI12" i="17"/>
  <c r="BU12" i="17"/>
  <c r="BW12" i="17" s="1"/>
  <c r="BV12" i="17"/>
  <c r="BH13" i="17"/>
  <c r="BJ13" i="17" s="1"/>
  <c r="BI13" i="17"/>
  <c r="BU13" i="17"/>
  <c r="BW13" i="17" s="1"/>
  <c r="BV13" i="17"/>
  <c r="BH14" i="17"/>
  <c r="BJ14" i="17" s="1"/>
  <c r="BI14" i="17"/>
  <c r="BU14" i="17"/>
  <c r="BV14" i="17"/>
  <c r="BW14" i="17"/>
  <c r="BH15" i="17"/>
  <c r="BJ15" i="17" s="1"/>
  <c r="BI15" i="17"/>
  <c r="BU15" i="17"/>
  <c r="BW15" i="17" s="1"/>
  <c r="BV15" i="17"/>
  <c r="BH16" i="17"/>
  <c r="BJ16" i="17" s="1"/>
  <c r="BI16" i="17"/>
  <c r="BU16" i="17"/>
  <c r="BW16" i="17" s="1"/>
  <c r="BV16" i="17"/>
  <c r="BH17" i="17"/>
  <c r="BJ17" i="17" s="1"/>
  <c r="BI17" i="17"/>
  <c r="BU17" i="17"/>
  <c r="BW17" i="17" s="1"/>
  <c r="BV17" i="17"/>
  <c r="BH18" i="17"/>
  <c r="BJ18" i="17" s="1"/>
  <c r="BI18" i="17"/>
  <c r="BU18" i="17"/>
  <c r="BW18" i="17" s="1"/>
  <c r="BV18" i="17"/>
  <c r="BH19" i="17"/>
  <c r="BJ19" i="17" s="1"/>
  <c r="BI19" i="17"/>
  <c r="BU19" i="17"/>
  <c r="BV19" i="17"/>
  <c r="BW19" i="17"/>
  <c r="BH20" i="17"/>
  <c r="BJ20" i="17" s="1"/>
  <c r="BI20" i="17"/>
  <c r="BU20" i="17"/>
  <c r="BW20" i="17" s="1"/>
  <c r="BV20" i="17"/>
  <c r="BH21" i="17"/>
  <c r="BJ21" i="17" s="1"/>
  <c r="BI21" i="17"/>
  <c r="BU21" i="17"/>
  <c r="BW21" i="17" s="1"/>
  <c r="BV21" i="17"/>
  <c r="BH22" i="17"/>
  <c r="BJ22" i="17" s="1"/>
  <c r="BI22" i="17"/>
  <c r="BU22" i="17"/>
  <c r="BW22" i="17" s="1"/>
  <c r="BV22" i="17"/>
  <c r="BH23" i="17"/>
  <c r="BJ23" i="17" s="1"/>
  <c r="BI23" i="17"/>
  <c r="BU23" i="17"/>
  <c r="BW23" i="17" s="1"/>
  <c r="BV23" i="17"/>
  <c r="BH24" i="17"/>
  <c r="BI24" i="17"/>
  <c r="BJ24" i="17"/>
  <c r="BU24" i="17"/>
  <c r="BW24" i="17" s="1"/>
  <c r="BV24" i="17"/>
  <c r="BH25" i="17"/>
  <c r="BJ25" i="17" s="1"/>
  <c r="BI25" i="17"/>
  <c r="BU25" i="17"/>
  <c r="BW25" i="17" s="1"/>
  <c r="BV25" i="17"/>
  <c r="BH26" i="17"/>
  <c r="BI26" i="17"/>
  <c r="BJ26" i="17"/>
  <c r="BU26" i="17"/>
  <c r="BW26" i="17" s="1"/>
  <c r="BV26" i="17"/>
  <c r="BH27" i="17"/>
  <c r="BJ27" i="17" s="1"/>
  <c r="BI27" i="17"/>
  <c r="BU27" i="17"/>
  <c r="BW27" i="17" s="1"/>
  <c r="BV27" i="17"/>
  <c r="BH28" i="17"/>
  <c r="BJ28" i="17" s="1"/>
  <c r="BI28" i="17"/>
  <c r="BU28" i="17"/>
  <c r="BV28" i="17"/>
  <c r="BW28" i="17"/>
  <c r="BH29" i="17"/>
  <c r="BJ29" i="17" s="1"/>
  <c r="BI29" i="17"/>
  <c r="BU29" i="17"/>
  <c r="BW29" i="17" s="1"/>
  <c r="BV29" i="17"/>
  <c r="BH30" i="17"/>
  <c r="BJ30" i="17" s="1"/>
  <c r="BI30" i="17"/>
  <c r="BU30" i="17"/>
  <c r="BW30" i="17" s="1"/>
  <c r="BV30" i="17"/>
  <c r="BH31" i="17"/>
  <c r="BJ31" i="17" s="1"/>
  <c r="BI31" i="17"/>
  <c r="AH5" i="24"/>
  <c r="AJ5" i="24" s="1"/>
  <c r="AI5" i="24"/>
  <c r="AU5" i="24"/>
  <c r="AW5" i="24" s="1"/>
  <c r="AV5" i="24"/>
  <c r="AH6" i="24"/>
  <c r="AJ6" i="24" s="1"/>
  <c r="AI6" i="24"/>
  <c r="AU6" i="24"/>
  <c r="AW6" i="24" s="1"/>
  <c r="AV6" i="24"/>
  <c r="AH7" i="24"/>
  <c r="AJ7" i="24" s="1"/>
  <c r="AI7" i="24"/>
  <c r="AU7" i="24"/>
  <c r="AW7" i="24" s="1"/>
  <c r="AV7" i="24"/>
  <c r="AH8" i="24"/>
  <c r="AJ8" i="24" s="1"/>
  <c r="AI8" i="24"/>
  <c r="AU8" i="24"/>
  <c r="AW8" i="24" s="1"/>
  <c r="AV8" i="24"/>
  <c r="AH9" i="24"/>
  <c r="AJ9" i="24" s="1"/>
  <c r="AI9" i="24"/>
  <c r="AU9" i="24"/>
  <c r="AW9" i="24" s="1"/>
  <c r="AV9" i="24"/>
  <c r="AH10" i="24"/>
  <c r="AJ10" i="24" s="1"/>
  <c r="AI10" i="24"/>
  <c r="AU10" i="24"/>
  <c r="AW10" i="24" s="1"/>
  <c r="AV10" i="24"/>
  <c r="AH11" i="24"/>
  <c r="AJ11" i="24" s="1"/>
  <c r="AI11" i="24"/>
  <c r="AU11" i="24"/>
  <c r="AW11" i="24" s="1"/>
  <c r="AV11" i="24"/>
  <c r="AH12" i="24"/>
  <c r="AJ12" i="24" s="1"/>
  <c r="AI12" i="24"/>
  <c r="AU12" i="24"/>
  <c r="AW12" i="24" s="1"/>
  <c r="AV12" i="24"/>
  <c r="AH13" i="24"/>
  <c r="AJ13" i="24" s="1"/>
  <c r="AI13" i="24"/>
  <c r="AU13" i="24"/>
  <c r="AW13" i="24" s="1"/>
  <c r="AV13" i="24"/>
  <c r="AH14" i="24"/>
  <c r="AJ14" i="24" s="1"/>
  <c r="AI14" i="24"/>
  <c r="AU14" i="24"/>
  <c r="AW14" i="24" s="1"/>
  <c r="AV14" i="24"/>
  <c r="AH15" i="24"/>
  <c r="AJ15" i="24" s="1"/>
  <c r="AI15" i="24"/>
  <c r="AU15" i="24"/>
  <c r="AW15" i="24" s="1"/>
  <c r="AV15" i="24"/>
  <c r="AH16" i="24"/>
  <c r="AJ16" i="24" s="1"/>
  <c r="AI16" i="24"/>
  <c r="AU16" i="24"/>
  <c r="AW16" i="24" s="1"/>
  <c r="AV16" i="24"/>
  <c r="AH17" i="24"/>
  <c r="AJ17" i="24" s="1"/>
  <c r="AI17" i="24"/>
  <c r="AU17" i="24"/>
  <c r="AW17" i="24" s="1"/>
  <c r="AV17" i="24"/>
  <c r="AH18" i="24"/>
  <c r="AJ18" i="24" s="1"/>
  <c r="AI18" i="24"/>
  <c r="AU18" i="24"/>
  <c r="AW18" i="24" s="1"/>
  <c r="AV18" i="24"/>
  <c r="AH19" i="24"/>
  <c r="AJ19" i="24" s="1"/>
  <c r="AI19" i="24"/>
  <c r="AU19" i="24"/>
  <c r="AW19" i="24" s="1"/>
  <c r="AV19" i="24"/>
  <c r="AH20" i="24"/>
  <c r="AJ20" i="24" s="1"/>
  <c r="AI20" i="24"/>
  <c r="AU20" i="24"/>
  <c r="AW20" i="24" s="1"/>
  <c r="AV20" i="24"/>
  <c r="AH21" i="24"/>
  <c r="AJ21" i="24" s="1"/>
  <c r="AI21" i="24"/>
  <c r="AU21" i="24"/>
  <c r="AW21" i="24" s="1"/>
  <c r="AV21" i="24"/>
  <c r="AH22" i="24"/>
  <c r="AJ22" i="24" s="1"/>
  <c r="AI22" i="24"/>
  <c r="AU22" i="24"/>
  <c r="AW22" i="24" s="1"/>
  <c r="AV22" i="24"/>
  <c r="AH23" i="24"/>
  <c r="AJ23" i="24" s="1"/>
  <c r="AI23" i="24"/>
  <c r="AU23" i="24"/>
  <c r="AW23" i="24" s="1"/>
  <c r="AV23" i="24"/>
  <c r="AH24" i="24"/>
  <c r="AJ24" i="24" s="1"/>
  <c r="AI24" i="24"/>
  <c r="AU24" i="24"/>
  <c r="AW24" i="24" s="1"/>
  <c r="AV24" i="24"/>
  <c r="AH25" i="24"/>
  <c r="AJ25" i="24" s="1"/>
  <c r="AI25" i="24"/>
  <c r="AU25" i="24"/>
  <c r="AW25" i="24" s="1"/>
  <c r="AV25" i="24"/>
  <c r="AH26" i="24"/>
  <c r="AJ26" i="24" s="1"/>
  <c r="AI26" i="24"/>
  <c r="AU26" i="24"/>
  <c r="AW26" i="24" s="1"/>
  <c r="AV26" i="24"/>
  <c r="AH27" i="24"/>
  <c r="AJ27" i="24" s="1"/>
  <c r="AI27" i="24"/>
  <c r="AU27" i="24"/>
  <c r="AW27" i="24" s="1"/>
  <c r="AV27" i="24"/>
  <c r="AH28" i="24"/>
  <c r="AJ28" i="24" s="1"/>
  <c r="AI28" i="24"/>
  <c r="AU28" i="24"/>
  <c r="AW28" i="24" s="1"/>
  <c r="AV28" i="24"/>
  <c r="AH29" i="24"/>
  <c r="AJ29" i="24" s="1"/>
  <c r="AI29" i="24"/>
  <c r="AU29" i="24"/>
  <c r="AW29" i="24" s="1"/>
  <c r="AV29" i="24"/>
  <c r="AH30" i="24"/>
  <c r="AJ30" i="24" s="1"/>
  <c r="AI30" i="24"/>
  <c r="AU30" i="24"/>
  <c r="AW30" i="24" s="1"/>
  <c r="AV30" i="24"/>
  <c r="AH31" i="24"/>
  <c r="AJ31" i="24" s="1"/>
  <c r="AI31" i="24"/>
  <c r="AU31" i="24"/>
  <c r="AW31" i="24" s="1"/>
  <c r="AV31" i="24"/>
  <c r="AH32" i="24"/>
  <c r="AJ32" i="24" s="1"/>
  <c r="AI32" i="24"/>
  <c r="AU32" i="24"/>
  <c r="AW32" i="24" s="1"/>
  <c r="AV32" i="24"/>
  <c r="AH33" i="24"/>
  <c r="AJ33" i="24" s="1"/>
  <c r="AI33" i="24"/>
  <c r="AU33" i="24"/>
  <c r="AW33" i="24" s="1"/>
  <c r="AV33" i="24"/>
  <c r="AH5" i="17"/>
  <c r="AJ5" i="17" s="1"/>
  <c r="AI5" i="17"/>
  <c r="AU5" i="17"/>
  <c r="AW5" i="17" s="1"/>
  <c r="AV5" i="17"/>
  <c r="AH6" i="17"/>
  <c r="AJ6" i="17" s="1"/>
  <c r="AI6" i="17"/>
  <c r="AU6" i="17"/>
  <c r="AW6" i="17" s="1"/>
  <c r="AV6" i="17"/>
  <c r="AH7" i="17"/>
  <c r="AJ7" i="17" s="1"/>
  <c r="AI7" i="17"/>
  <c r="AU7" i="17"/>
  <c r="AW7" i="17" s="1"/>
  <c r="AV7" i="17"/>
  <c r="AH8" i="17"/>
  <c r="AJ8" i="17" s="1"/>
  <c r="AI8" i="17"/>
  <c r="AU8" i="17"/>
  <c r="AW8" i="17" s="1"/>
  <c r="AV8" i="17"/>
  <c r="AH9" i="17"/>
  <c r="AJ9" i="17" s="1"/>
  <c r="AI9" i="17"/>
  <c r="AU9" i="17"/>
  <c r="AW9" i="17" s="1"/>
  <c r="AV9" i="17"/>
  <c r="AH10" i="17"/>
  <c r="AJ10" i="17" s="1"/>
  <c r="AI10" i="17"/>
  <c r="AU10" i="17"/>
  <c r="AW10" i="17" s="1"/>
  <c r="AV10" i="17"/>
  <c r="AH11" i="17"/>
  <c r="AJ11" i="17" s="1"/>
  <c r="AI11" i="17"/>
  <c r="AU11" i="17"/>
  <c r="AW11" i="17" s="1"/>
  <c r="AV11" i="17"/>
  <c r="AH12" i="17"/>
  <c r="AJ12" i="17" s="1"/>
  <c r="AI12" i="17"/>
  <c r="AU12" i="17"/>
  <c r="AW12" i="17" s="1"/>
  <c r="AV12" i="17"/>
  <c r="AH13" i="17"/>
  <c r="AJ13" i="17" s="1"/>
  <c r="AI13" i="17"/>
  <c r="AU13" i="17"/>
  <c r="AW13" i="17" s="1"/>
  <c r="AV13" i="17"/>
  <c r="AH14" i="17"/>
  <c r="AJ14" i="17" s="1"/>
  <c r="AI14" i="17"/>
  <c r="AU14" i="17"/>
  <c r="AW14" i="17" s="1"/>
  <c r="AV14" i="17"/>
  <c r="AH15" i="17"/>
  <c r="AJ15" i="17" s="1"/>
  <c r="AI15" i="17"/>
  <c r="AU15" i="17"/>
  <c r="AW15" i="17" s="1"/>
  <c r="AV15" i="17"/>
  <c r="AH16" i="17"/>
  <c r="AJ16" i="17" s="1"/>
  <c r="AI16" i="17"/>
  <c r="AU16" i="17"/>
  <c r="AW16" i="17" s="1"/>
  <c r="AV16" i="17"/>
  <c r="AH17" i="17"/>
  <c r="AJ17" i="17" s="1"/>
  <c r="AI17" i="17"/>
  <c r="AU17" i="17"/>
  <c r="AW17" i="17" s="1"/>
  <c r="AV17" i="17"/>
  <c r="AH18" i="17"/>
  <c r="AJ18" i="17" s="1"/>
  <c r="AI18" i="17"/>
  <c r="AU18" i="17"/>
  <c r="AW18" i="17" s="1"/>
  <c r="AV18" i="17"/>
  <c r="AH19" i="17"/>
  <c r="AJ19" i="17" s="1"/>
  <c r="AI19" i="17"/>
  <c r="AU19" i="17"/>
  <c r="AW19" i="17" s="1"/>
  <c r="AV19" i="17"/>
  <c r="AH20" i="17"/>
  <c r="AJ20" i="17" s="1"/>
  <c r="AI20" i="17"/>
  <c r="AU20" i="17"/>
  <c r="AW20" i="17" s="1"/>
  <c r="AV20" i="17"/>
  <c r="AH21" i="17"/>
  <c r="AJ21" i="17" s="1"/>
  <c r="AI21" i="17"/>
  <c r="AU21" i="17"/>
  <c r="AW21" i="17" s="1"/>
  <c r="AV21" i="17"/>
  <c r="AH22" i="17"/>
  <c r="AJ22" i="17" s="1"/>
  <c r="AI22" i="17"/>
  <c r="AU22" i="17"/>
  <c r="AW22" i="17" s="1"/>
  <c r="AV22" i="17"/>
  <c r="AH23" i="17"/>
  <c r="AJ23" i="17" s="1"/>
  <c r="AI23" i="17"/>
  <c r="AU23" i="17"/>
  <c r="AW23" i="17" s="1"/>
  <c r="AV23" i="17"/>
  <c r="AH24" i="17"/>
  <c r="AJ24" i="17" s="1"/>
  <c r="AI24" i="17"/>
  <c r="AU24" i="17"/>
  <c r="AW24" i="17" s="1"/>
  <c r="AV24" i="17"/>
  <c r="AH25" i="17"/>
  <c r="AJ25" i="17" s="1"/>
  <c r="AI25" i="17"/>
  <c r="AU25" i="17"/>
  <c r="AW25" i="17" s="1"/>
  <c r="AV25" i="17"/>
  <c r="AH26" i="17"/>
  <c r="AJ26" i="17" s="1"/>
  <c r="AI26" i="17"/>
  <c r="AU26" i="17"/>
  <c r="AW26" i="17" s="1"/>
  <c r="AV26" i="17"/>
  <c r="AH27" i="17"/>
  <c r="AJ27" i="17" s="1"/>
  <c r="AI27" i="17"/>
  <c r="AU27" i="17"/>
  <c r="AW27" i="17" s="1"/>
  <c r="AV27" i="17"/>
  <c r="AH28" i="17"/>
  <c r="AJ28" i="17" s="1"/>
  <c r="AI28" i="17"/>
  <c r="AU28" i="17"/>
  <c r="AW28" i="17" s="1"/>
  <c r="AV28" i="17"/>
  <c r="AH29" i="17"/>
  <c r="AJ29" i="17" s="1"/>
  <c r="AI29" i="17"/>
  <c r="AU29" i="17"/>
  <c r="AW29" i="17" s="1"/>
  <c r="AV29" i="17"/>
  <c r="AH30" i="17"/>
  <c r="AJ30" i="17" s="1"/>
  <c r="AI30" i="17"/>
  <c r="AU30" i="17"/>
  <c r="AW30" i="17" s="1"/>
  <c r="AV30" i="17"/>
  <c r="AH31" i="17"/>
  <c r="AJ31" i="17" s="1"/>
  <c r="AI31" i="17"/>
  <c r="O13" i="8" l="1"/>
  <c r="L13" i="8"/>
  <c r="I13" i="8"/>
  <c r="O12" i="8"/>
  <c r="L12" i="8"/>
  <c r="I12" i="8"/>
  <c r="O11" i="8"/>
  <c r="L11" i="8"/>
  <c r="I11" i="8"/>
  <c r="O10" i="8"/>
  <c r="L10" i="8"/>
  <c r="I10" i="8"/>
  <c r="O9" i="8"/>
  <c r="L9" i="8"/>
  <c r="I9" i="8"/>
  <c r="O8" i="8"/>
  <c r="L8" i="8"/>
  <c r="I8" i="8"/>
  <c r="O7" i="8"/>
  <c r="L7" i="8"/>
  <c r="I7" i="8"/>
  <c r="O6" i="8"/>
  <c r="L6" i="8"/>
  <c r="I6" i="8"/>
  <c r="O5" i="8"/>
  <c r="L5" i="8"/>
  <c r="I5" i="8"/>
  <c r="O4" i="8"/>
  <c r="L4" i="8"/>
  <c r="I4" i="8"/>
  <c r="W18" i="1" l="1"/>
  <c r="W17" i="1"/>
  <c r="W16" i="1"/>
  <c r="W15" i="1"/>
  <c r="W14" i="1"/>
  <c r="W13" i="1"/>
  <c r="W12" i="1"/>
  <c r="W11" i="1"/>
  <c r="W10" i="1"/>
  <c r="W9" i="1"/>
  <c r="W8" i="1"/>
  <c r="W7" i="1"/>
  <c r="W6" i="1"/>
  <c r="W5" i="1"/>
  <c r="W4" i="1"/>
  <c r="X4" i="1" s="1"/>
  <c r="X5" i="1" s="1"/>
  <c r="X6" i="1" s="1"/>
  <c r="X7" i="1" s="1"/>
  <c r="X8" i="1" s="1"/>
  <c r="X9" i="1" s="1"/>
  <c r="X10" i="1" s="1"/>
  <c r="X11" i="1" s="1"/>
  <c r="X12" i="1" s="1"/>
  <c r="X13" i="1" s="1"/>
  <c r="X14" i="1" s="1"/>
  <c r="X15" i="1" s="1"/>
  <c r="X16" i="1" s="1"/>
  <c r="X17" i="1" s="1"/>
  <c r="X18" i="1" s="1"/>
  <c r="O7" i="9" l="1"/>
  <c r="O6" i="9"/>
  <c r="O5" i="9"/>
  <c r="BC45" i="12" l="1"/>
  <c r="BE45" i="12" s="1"/>
  <c r="AP45" i="12"/>
  <c r="AR45" i="12" s="1"/>
  <c r="AC45" i="12"/>
  <c r="AE45" i="12" s="1"/>
  <c r="P45" i="12"/>
  <c r="R45" i="12" s="1"/>
  <c r="BD45" i="12"/>
  <c r="BC44" i="12"/>
  <c r="BE44" i="12" s="1"/>
  <c r="AP44" i="12"/>
  <c r="AR44" i="12" s="1"/>
  <c r="AC44" i="12"/>
  <c r="AE44" i="12" s="1"/>
  <c r="P44" i="12"/>
  <c r="R44" i="12" s="1"/>
  <c r="AD44" i="12"/>
  <c r="BC43" i="12"/>
  <c r="BE43" i="12" s="1"/>
  <c r="AP43" i="12"/>
  <c r="AR43" i="12" s="1"/>
  <c r="AC43" i="12"/>
  <c r="AE43" i="12" s="1"/>
  <c r="R43" i="12"/>
  <c r="P43" i="12"/>
  <c r="BD43" i="12"/>
  <c r="BC42" i="12"/>
  <c r="BE42" i="12" s="1"/>
  <c r="AP42" i="12"/>
  <c r="AR42" i="12" s="1"/>
  <c r="AC42" i="12"/>
  <c r="AE42" i="12" s="1"/>
  <c r="P42" i="12"/>
  <c r="R42" i="12" s="1"/>
  <c r="AD42" i="12"/>
  <c r="BC41" i="12"/>
  <c r="BE41" i="12" s="1"/>
  <c r="AP41" i="12"/>
  <c r="AR41" i="12" s="1"/>
  <c r="AC41" i="12"/>
  <c r="AE41" i="12" s="1"/>
  <c r="P41" i="12"/>
  <c r="R41" i="12" s="1"/>
  <c r="AQ41" i="12"/>
  <c r="BC40" i="12"/>
  <c r="BE40" i="12" s="1"/>
  <c r="AP40" i="12"/>
  <c r="AR40" i="12" s="1"/>
  <c r="AC40" i="12"/>
  <c r="AE40" i="12" s="1"/>
  <c r="P40" i="12"/>
  <c r="R40" i="12" s="1"/>
  <c r="BC39" i="12"/>
  <c r="BE39" i="12" s="1"/>
  <c r="AP39" i="12"/>
  <c r="AR39" i="12" s="1"/>
  <c r="AC39" i="12"/>
  <c r="AE39" i="12" s="1"/>
  <c r="P39" i="12"/>
  <c r="R39" i="12" s="1"/>
  <c r="BD39" i="12"/>
  <c r="BC38" i="12"/>
  <c r="BE38" i="12" s="1"/>
  <c r="AP38" i="12"/>
  <c r="AR38" i="12" s="1"/>
  <c r="AC38" i="12"/>
  <c r="AE38" i="12" s="1"/>
  <c r="P38" i="12"/>
  <c r="R38" i="12" s="1"/>
  <c r="BD38" i="12"/>
  <c r="BC37" i="12"/>
  <c r="BE37" i="12" s="1"/>
  <c r="AP37" i="12"/>
  <c r="AR37" i="12" s="1"/>
  <c r="AC37" i="12"/>
  <c r="AE37" i="12" s="1"/>
  <c r="P37" i="12"/>
  <c r="R37" i="12" s="1"/>
  <c r="U37" i="12"/>
  <c r="V37" i="12" s="1"/>
  <c r="AD37" i="12" s="1"/>
  <c r="BC36" i="12"/>
  <c r="BE36" i="12" s="1"/>
  <c r="AP36" i="12"/>
  <c r="AR36" i="12" s="1"/>
  <c r="AC36" i="12"/>
  <c r="AE36" i="12" s="1"/>
  <c r="P36" i="12"/>
  <c r="R36" i="12" s="1"/>
  <c r="AU36" i="12"/>
  <c r="AV36" i="12" s="1"/>
  <c r="BD36" i="12" s="1"/>
  <c r="BC35" i="12"/>
  <c r="BE35" i="12" s="1"/>
  <c r="AP35" i="12"/>
  <c r="AR35" i="12" s="1"/>
  <c r="AC35" i="12"/>
  <c r="AE35" i="12" s="1"/>
  <c r="P35" i="12"/>
  <c r="R35" i="12" s="1"/>
  <c r="U35" i="12"/>
  <c r="V35" i="12" s="1"/>
  <c r="AD35" i="12" s="1"/>
  <c r="BC34" i="12"/>
  <c r="BE34" i="12" s="1"/>
  <c r="AP34" i="12"/>
  <c r="AR34" i="12" s="1"/>
  <c r="AC34" i="12"/>
  <c r="AE34" i="12" s="1"/>
  <c r="P34" i="12"/>
  <c r="R34" i="12" s="1"/>
  <c r="AH34" i="12"/>
  <c r="AI34" i="12" s="1"/>
  <c r="AQ34" i="12" s="1"/>
  <c r="BC33" i="12"/>
  <c r="BE33" i="12" s="1"/>
  <c r="AP33" i="12"/>
  <c r="AR33" i="12" s="1"/>
  <c r="AC33" i="12"/>
  <c r="AE33" i="12" s="1"/>
  <c r="P33" i="12"/>
  <c r="R33" i="12" s="1"/>
  <c r="U33" i="12"/>
  <c r="V33" i="12" s="1"/>
  <c r="AD33" i="12" s="1"/>
  <c r="BC32" i="12"/>
  <c r="BE32" i="12" s="1"/>
  <c r="AP32" i="12"/>
  <c r="AR32" i="12" s="1"/>
  <c r="AC32" i="12"/>
  <c r="AE32" i="12" s="1"/>
  <c r="P32" i="12"/>
  <c r="R32" i="12" s="1"/>
  <c r="AU32" i="12"/>
  <c r="AV32" i="12" s="1"/>
  <c r="BD32" i="12" s="1"/>
  <c r="BC31" i="12"/>
  <c r="BE31" i="12" s="1"/>
  <c r="AP31" i="12"/>
  <c r="AR31" i="12" s="1"/>
  <c r="AC31" i="12"/>
  <c r="AE31" i="12" s="1"/>
  <c r="P31" i="12"/>
  <c r="R31" i="12" s="1"/>
  <c r="AU31" i="12"/>
  <c r="AV31" i="12" s="1"/>
  <c r="BD31" i="12" s="1"/>
  <c r="BC30" i="12"/>
  <c r="BE30" i="12" s="1"/>
  <c r="AP30" i="12"/>
  <c r="AR30" i="12" s="1"/>
  <c r="AC30" i="12"/>
  <c r="AE30" i="12" s="1"/>
  <c r="P30" i="12"/>
  <c r="R30" i="12" s="1"/>
  <c r="U30" i="12"/>
  <c r="V30" i="12" s="1"/>
  <c r="AD30" i="12" s="1"/>
  <c r="BC29" i="12"/>
  <c r="BE29" i="12" s="1"/>
  <c r="AP29" i="12"/>
  <c r="AR29" i="12" s="1"/>
  <c r="AC29" i="12"/>
  <c r="AE29" i="12" s="1"/>
  <c r="P29" i="12"/>
  <c r="R29" i="12" s="1"/>
  <c r="AU29" i="12"/>
  <c r="AV29" i="12" s="1"/>
  <c r="BD29" i="12" s="1"/>
  <c r="BC28" i="12"/>
  <c r="BE28" i="12" s="1"/>
  <c r="AP28" i="12"/>
  <c r="AR28" i="12" s="1"/>
  <c r="AC28" i="12"/>
  <c r="AE28" i="12" s="1"/>
  <c r="P28" i="12"/>
  <c r="R28" i="12" s="1"/>
  <c r="U28" i="12"/>
  <c r="V28" i="12" s="1"/>
  <c r="AD28" i="12" s="1"/>
  <c r="BC27" i="12"/>
  <c r="BE27" i="12" s="1"/>
  <c r="AP27" i="12"/>
  <c r="AR27" i="12" s="1"/>
  <c r="AC27" i="12"/>
  <c r="AE27" i="12" s="1"/>
  <c r="P27" i="12"/>
  <c r="R27" i="12" s="1"/>
  <c r="AH27" i="12"/>
  <c r="AI27" i="12" s="1"/>
  <c r="AQ27" i="12" s="1"/>
  <c r="BC26" i="12"/>
  <c r="BE26" i="12" s="1"/>
  <c r="AP26" i="12"/>
  <c r="AR26" i="12" s="1"/>
  <c r="AC26" i="12"/>
  <c r="AE26" i="12" s="1"/>
  <c r="P26" i="12"/>
  <c r="R26" i="12" s="1"/>
  <c r="U26" i="12"/>
  <c r="V26" i="12" s="1"/>
  <c r="AD26" i="12" s="1"/>
  <c r="BC25" i="12"/>
  <c r="BE25" i="12" s="1"/>
  <c r="AP25" i="12"/>
  <c r="AR25" i="12" s="1"/>
  <c r="AC25" i="12"/>
  <c r="AE25" i="12" s="1"/>
  <c r="P25" i="12"/>
  <c r="R25" i="12" s="1"/>
  <c r="AU25" i="12"/>
  <c r="AV25" i="12" s="1"/>
  <c r="BD25" i="12" s="1"/>
  <c r="BC24" i="12"/>
  <c r="BE24" i="12" s="1"/>
  <c r="AP24" i="12"/>
  <c r="AR24" i="12" s="1"/>
  <c r="AC24" i="12"/>
  <c r="AE24" i="12" s="1"/>
  <c r="P24" i="12"/>
  <c r="R24" i="12" s="1"/>
  <c r="AU24" i="12"/>
  <c r="AV24" i="12" s="1"/>
  <c r="BD24" i="12" s="1"/>
  <c r="BC23" i="12"/>
  <c r="BE23" i="12" s="1"/>
  <c r="AP23" i="12"/>
  <c r="AR23" i="12" s="1"/>
  <c r="AC23" i="12"/>
  <c r="AE23" i="12" s="1"/>
  <c r="P23" i="12"/>
  <c r="R23" i="12" s="1"/>
  <c r="I23" i="12"/>
  <c r="Q23" i="12" s="1"/>
  <c r="BC22" i="12"/>
  <c r="BE22" i="12" s="1"/>
  <c r="AP22" i="12"/>
  <c r="AR22" i="12" s="1"/>
  <c r="AC22" i="12"/>
  <c r="AE22" i="12" s="1"/>
  <c r="P22" i="12"/>
  <c r="R22" i="12" s="1"/>
  <c r="AU22" i="12"/>
  <c r="AV22" i="12" s="1"/>
  <c r="BD22" i="12" s="1"/>
  <c r="BC21" i="12"/>
  <c r="BE21" i="12" s="1"/>
  <c r="AP21" i="12"/>
  <c r="AR21" i="12" s="1"/>
  <c r="AC21" i="12"/>
  <c r="AE21" i="12" s="1"/>
  <c r="P21" i="12"/>
  <c r="R21" i="12" s="1"/>
  <c r="U21" i="12"/>
  <c r="V21" i="12" s="1"/>
  <c r="AD21" i="12" s="1"/>
  <c r="BC20" i="12"/>
  <c r="BE20" i="12" s="1"/>
  <c r="AP20" i="12"/>
  <c r="AR20" i="12" s="1"/>
  <c r="AC20" i="12"/>
  <c r="AE20" i="12" s="1"/>
  <c r="P20" i="12"/>
  <c r="R20" i="12" s="1"/>
  <c r="AH20" i="12"/>
  <c r="AI20" i="12" s="1"/>
  <c r="AQ20" i="12" s="1"/>
  <c r="BC19" i="12"/>
  <c r="BE19" i="12" s="1"/>
  <c r="AP19" i="12"/>
  <c r="AR19" i="12" s="1"/>
  <c r="AC19" i="12"/>
  <c r="AE19" i="12" s="1"/>
  <c r="P19" i="12"/>
  <c r="R19" i="12" s="1"/>
  <c r="U19" i="12"/>
  <c r="V19" i="12" s="1"/>
  <c r="AD19" i="12" s="1"/>
  <c r="BC18" i="12"/>
  <c r="BE18" i="12" s="1"/>
  <c r="AP18" i="12"/>
  <c r="AR18" i="12" s="1"/>
  <c r="AC18" i="12"/>
  <c r="AE18" i="12" s="1"/>
  <c r="P18" i="12"/>
  <c r="R18" i="12" s="1"/>
  <c r="AU18" i="12"/>
  <c r="AV18" i="12" s="1"/>
  <c r="BD18" i="12" s="1"/>
  <c r="BC17" i="12"/>
  <c r="BE17" i="12" s="1"/>
  <c r="AP17" i="12"/>
  <c r="AR17" i="12" s="1"/>
  <c r="AC17" i="12"/>
  <c r="AE17" i="12" s="1"/>
  <c r="P17" i="12"/>
  <c r="R17" i="12" s="1"/>
  <c r="AU17" i="12"/>
  <c r="AV17" i="12" s="1"/>
  <c r="BD17" i="12" s="1"/>
  <c r="BC16" i="12"/>
  <c r="BE16" i="12" s="1"/>
  <c r="AP16" i="12"/>
  <c r="AR16" i="12" s="1"/>
  <c r="AC16" i="12"/>
  <c r="AE16" i="12" s="1"/>
  <c r="P16" i="12"/>
  <c r="R16" i="12" s="1"/>
  <c r="AU16" i="12"/>
  <c r="AV16" i="12" s="1"/>
  <c r="BD16" i="12" s="1"/>
  <c r="BC15" i="12"/>
  <c r="BE15" i="12" s="1"/>
  <c r="AP15" i="12"/>
  <c r="AR15" i="12" s="1"/>
  <c r="AC15" i="12"/>
  <c r="AE15" i="12" s="1"/>
  <c r="P15" i="12"/>
  <c r="R15" i="12" s="1"/>
  <c r="AU15" i="12"/>
  <c r="AV15" i="12" s="1"/>
  <c r="BD15" i="12" s="1"/>
  <c r="BC14" i="12"/>
  <c r="BE14" i="12" s="1"/>
  <c r="AP14" i="12"/>
  <c r="AR14" i="12" s="1"/>
  <c r="AC14" i="12"/>
  <c r="AE14" i="12" s="1"/>
  <c r="P14" i="12"/>
  <c r="R14" i="12" s="1"/>
  <c r="U14" i="12"/>
  <c r="V14" i="12" s="1"/>
  <c r="AD14" i="12" s="1"/>
  <c r="BC13" i="12"/>
  <c r="BE13" i="12" s="1"/>
  <c r="AP13" i="12"/>
  <c r="AR13" i="12" s="1"/>
  <c r="AC13" i="12"/>
  <c r="AE13" i="12" s="1"/>
  <c r="P13" i="12"/>
  <c r="R13" i="12" s="1"/>
  <c r="AH13" i="12"/>
  <c r="AI13" i="12" s="1"/>
  <c r="AQ13" i="12" s="1"/>
  <c r="BC12" i="12"/>
  <c r="BE12" i="12" s="1"/>
  <c r="AP12" i="12"/>
  <c r="AR12" i="12" s="1"/>
  <c r="AC12" i="12"/>
  <c r="AE12" i="12" s="1"/>
  <c r="P12" i="12"/>
  <c r="R12" i="12" s="1"/>
  <c r="U12" i="12"/>
  <c r="V12" i="12" s="1"/>
  <c r="AD12" i="12" s="1"/>
  <c r="BC11" i="12"/>
  <c r="BE11" i="12" s="1"/>
  <c r="AP11" i="12"/>
  <c r="AR11" i="12" s="1"/>
  <c r="AC11" i="12"/>
  <c r="AE11" i="12" s="1"/>
  <c r="P11" i="12"/>
  <c r="R11" i="12" s="1"/>
  <c r="I11" i="12"/>
  <c r="Q11" i="12" s="1"/>
  <c r="BC10" i="12"/>
  <c r="BE10" i="12" s="1"/>
  <c r="AP10" i="12"/>
  <c r="AR10" i="12" s="1"/>
  <c r="AC10" i="12"/>
  <c r="AE10" i="12" s="1"/>
  <c r="P10" i="12"/>
  <c r="R10" i="12" s="1"/>
  <c r="AU10" i="12"/>
  <c r="AV10" i="12" s="1"/>
  <c r="BD10" i="12" s="1"/>
  <c r="BC9" i="12"/>
  <c r="BE9" i="12" s="1"/>
  <c r="AP9" i="12"/>
  <c r="AR9" i="12" s="1"/>
  <c r="AC9" i="12"/>
  <c r="AE9" i="12" s="1"/>
  <c r="P9" i="12"/>
  <c r="R9" i="12" s="1"/>
  <c r="U9" i="12"/>
  <c r="V9" i="12" s="1"/>
  <c r="AD9" i="12" s="1"/>
  <c r="BC8" i="12"/>
  <c r="BE8" i="12" s="1"/>
  <c r="AP8" i="12"/>
  <c r="AR8" i="12" s="1"/>
  <c r="AC8" i="12"/>
  <c r="AE8" i="12" s="1"/>
  <c r="P8" i="12"/>
  <c r="R8" i="12" s="1"/>
  <c r="AU8" i="12"/>
  <c r="AV8" i="12" s="1"/>
  <c r="BD8" i="12" s="1"/>
  <c r="BC7" i="12"/>
  <c r="BE7" i="12" s="1"/>
  <c r="AP7" i="12"/>
  <c r="AR7" i="12" s="1"/>
  <c r="AC7" i="12"/>
  <c r="AE7" i="12" s="1"/>
  <c r="P7" i="12"/>
  <c r="R7" i="12" s="1"/>
  <c r="U7" i="12"/>
  <c r="V7" i="12" s="1"/>
  <c r="AD7" i="12" s="1"/>
  <c r="BC6" i="12"/>
  <c r="BE6" i="12" s="1"/>
  <c r="AP6" i="12"/>
  <c r="AR6" i="12" s="1"/>
  <c r="AC6" i="12"/>
  <c r="AE6" i="12" s="1"/>
  <c r="P6" i="12"/>
  <c r="R6" i="12" s="1"/>
  <c r="AH6" i="12"/>
  <c r="AI6" i="12" s="1"/>
  <c r="AQ6" i="12" s="1"/>
  <c r="BC5" i="12"/>
  <c r="BE5" i="12" s="1"/>
  <c r="AP5" i="12"/>
  <c r="AR5" i="12" s="1"/>
  <c r="AC5" i="12"/>
  <c r="AE5" i="12" s="1"/>
  <c r="P5" i="12"/>
  <c r="R5" i="12" s="1"/>
  <c r="U5" i="12"/>
  <c r="V5" i="12" s="1"/>
  <c r="AD5" i="12" s="1"/>
  <c r="BC45" i="11"/>
  <c r="BE45" i="11" s="1"/>
  <c r="BD45" i="11"/>
  <c r="AP45" i="11"/>
  <c r="AR45" i="11" s="1"/>
  <c r="AQ45" i="11"/>
  <c r="AC45" i="11"/>
  <c r="AE45" i="11" s="1"/>
  <c r="AD45" i="11"/>
  <c r="P45" i="11"/>
  <c r="R45" i="11" s="1"/>
  <c r="Q45" i="11"/>
  <c r="BC44" i="11"/>
  <c r="BE44" i="11" s="1"/>
  <c r="BD44" i="11"/>
  <c r="AP44" i="11"/>
  <c r="AR44" i="11" s="1"/>
  <c r="AQ44" i="11"/>
  <c r="AC44" i="11"/>
  <c r="AE44" i="11" s="1"/>
  <c r="AD44" i="11"/>
  <c r="P44" i="11"/>
  <c r="R44" i="11" s="1"/>
  <c r="Q44" i="11"/>
  <c r="BC43" i="11"/>
  <c r="BE43" i="11" s="1"/>
  <c r="BD43" i="11"/>
  <c r="AP43" i="11"/>
  <c r="AR43" i="11" s="1"/>
  <c r="AQ43" i="11"/>
  <c r="AC43" i="11"/>
  <c r="AE43" i="11" s="1"/>
  <c r="AD43" i="11"/>
  <c r="P43" i="11"/>
  <c r="R43" i="11" s="1"/>
  <c r="Q43" i="11"/>
  <c r="BC42" i="11"/>
  <c r="BE42" i="11" s="1"/>
  <c r="BD42" i="11"/>
  <c r="AP42" i="11"/>
  <c r="AR42" i="11" s="1"/>
  <c r="AQ42" i="11"/>
  <c r="AC42" i="11"/>
  <c r="AE42" i="11" s="1"/>
  <c r="AD42" i="11"/>
  <c r="P42" i="11"/>
  <c r="R42" i="11" s="1"/>
  <c r="Q42" i="11"/>
  <c r="BC41" i="11"/>
  <c r="BE41" i="11" s="1"/>
  <c r="BD41" i="11"/>
  <c r="AP41" i="11"/>
  <c r="AR41" i="11" s="1"/>
  <c r="AQ41" i="11"/>
  <c r="AC41" i="11"/>
  <c r="AE41" i="11" s="1"/>
  <c r="AD41" i="11"/>
  <c r="P41" i="11"/>
  <c r="R41" i="11" s="1"/>
  <c r="Q41" i="11"/>
  <c r="BC40" i="11"/>
  <c r="BE40" i="11" s="1"/>
  <c r="BD40" i="11"/>
  <c r="AP40" i="11"/>
  <c r="AR40" i="11" s="1"/>
  <c r="AQ40" i="11"/>
  <c r="AC40" i="11"/>
  <c r="AE40" i="11" s="1"/>
  <c r="AD40" i="11"/>
  <c r="P40" i="11"/>
  <c r="R40" i="11" s="1"/>
  <c r="Q40" i="11"/>
  <c r="BC39" i="11"/>
  <c r="BE39" i="11" s="1"/>
  <c r="BD39" i="11"/>
  <c r="AP39" i="11"/>
  <c r="AR39" i="11" s="1"/>
  <c r="AQ39" i="11"/>
  <c r="AC39" i="11"/>
  <c r="AE39" i="11" s="1"/>
  <c r="AD39" i="11"/>
  <c r="Q39" i="11"/>
  <c r="P39" i="11"/>
  <c r="R39" i="11" s="1"/>
  <c r="BC38" i="11"/>
  <c r="BE38" i="11" s="1"/>
  <c r="BD38" i="11"/>
  <c r="AP38" i="11"/>
  <c r="AR38" i="11" s="1"/>
  <c r="AQ38" i="11"/>
  <c r="AC38" i="11"/>
  <c r="AE38" i="11" s="1"/>
  <c r="AD38" i="11"/>
  <c r="Q38" i="11"/>
  <c r="P38" i="11"/>
  <c r="R38" i="11" s="1"/>
  <c r="BC37" i="11"/>
  <c r="BE37" i="11" s="1"/>
  <c r="BD37" i="11"/>
  <c r="AP37" i="11"/>
  <c r="AR37" i="11" s="1"/>
  <c r="AH37" i="11"/>
  <c r="AI37" i="11" s="1"/>
  <c r="AQ37" i="11" s="1"/>
  <c r="AC37" i="11"/>
  <c r="AE37" i="11" s="1"/>
  <c r="U37" i="11"/>
  <c r="V37" i="11" s="1"/>
  <c r="AD37" i="11" s="1"/>
  <c r="P37" i="11"/>
  <c r="R37" i="11" s="1"/>
  <c r="I37" i="11"/>
  <c r="Q37" i="11" s="1"/>
  <c r="BC36" i="11"/>
  <c r="BE36" i="11" s="1"/>
  <c r="AU36" i="11"/>
  <c r="AV36" i="11" s="1"/>
  <c r="BD36" i="11" s="1"/>
  <c r="AP36" i="11"/>
  <c r="AR36" i="11" s="1"/>
  <c r="AH36" i="11"/>
  <c r="AI36" i="11" s="1"/>
  <c r="AQ36" i="11" s="1"/>
  <c r="AC36" i="11"/>
  <c r="AE36" i="11" s="1"/>
  <c r="U36" i="11"/>
  <c r="V36" i="11" s="1"/>
  <c r="AD36" i="11" s="1"/>
  <c r="P36" i="11"/>
  <c r="R36" i="11" s="1"/>
  <c r="I36" i="11"/>
  <c r="Q36" i="11" s="1"/>
  <c r="BC35" i="11"/>
  <c r="BE35" i="11" s="1"/>
  <c r="AU35" i="11"/>
  <c r="AV35" i="11" s="1"/>
  <c r="BD35" i="11" s="1"/>
  <c r="AP35" i="11"/>
  <c r="AR35" i="11" s="1"/>
  <c r="AH35" i="11"/>
  <c r="AI35" i="11" s="1"/>
  <c r="AQ35" i="11" s="1"/>
  <c r="AC35" i="11"/>
  <c r="AE35" i="11" s="1"/>
  <c r="U35" i="11"/>
  <c r="V35" i="11" s="1"/>
  <c r="AD35" i="11" s="1"/>
  <c r="P35" i="11"/>
  <c r="R35" i="11" s="1"/>
  <c r="I35" i="11"/>
  <c r="Q35" i="11" s="1"/>
  <c r="BC34" i="11"/>
  <c r="BE34" i="11" s="1"/>
  <c r="AU34" i="11"/>
  <c r="AV34" i="11" s="1"/>
  <c r="BD34" i="11" s="1"/>
  <c r="AP34" i="11"/>
  <c r="AR34" i="11" s="1"/>
  <c r="AH34" i="11"/>
  <c r="AI34" i="11" s="1"/>
  <c r="AQ34" i="11" s="1"/>
  <c r="AC34" i="11"/>
  <c r="AE34" i="11" s="1"/>
  <c r="U34" i="11"/>
  <c r="V34" i="11" s="1"/>
  <c r="AD34" i="11" s="1"/>
  <c r="P34" i="11"/>
  <c r="R34" i="11" s="1"/>
  <c r="I34" i="11"/>
  <c r="Q34" i="11" s="1"/>
  <c r="BC33" i="11"/>
  <c r="BE33" i="11" s="1"/>
  <c r="AU33" i="11"/>
  <c r="AV33" i="11" s="1"/>
  <c r="BD33" i="11" s="1"/>
  <c r="AP33" i="11"/>
  <c r="AR33" i="11" s="1"/>
  <c r="AH33" i="11"/>
  <c r="AI33" i="11" s="1"/>
  <c r="AQ33" i="11" s="1"/>
  <c r="AC33" i="11"/>
  <c r="AE33" i="11" s="1"/>
  <c r="U33" i="11"/>
  <c r="V33" i="11" s="1"/>
  <c r="AD33" i="11" s="1"/>
  <c r="P33" i="11"/>
  <c r="R33" i="11" s="1"/>
  <c r="I33" i="11"/>
  <c r="Q33" i="11" s="1"/>
  <c r="BC32" i="11"/>
  <c r="BE32" i="11" s="1"/>
  <c r="AU32" i="11"/>
  <c r="AV32" i="11" s="1"/>
  <c r="BD32" i="11" s="1"/>
  <c r="AP32" i="11"/>
  <c r="AR32" i="11" s="1"/>
  <c r="AH32" i="11"/>
  <c r="AI32" i="11" s="1"/>
  <c r="AQ32" i="11" s="1"/>
  <c r="AC32" i="11"/>
  <c r="AE32" i="11" s="1"/>
  <c r="U32" i="11"/>
  <c r="V32" i="11" s="1"/>
  <c r="AD32" i="11" s="1"/>
  <c r="P32" i="11"/>
  <c r="R32" i="11" s="1"/>
  <c r="I32" i="11"/>
  <c r="Q32" i="11" s="1"/>
  <c r="BC31" i="11"/>
  <c r="BE31" i="11" s="1"/>
  <c r="AU31" i="11"/>
  <c r="AV31" i="11" s="1"/>
  <c r="BD31" i="11" s="1"/>
  <c r="AP31" i="11"/>
  <c r="AR31" i="11" s="1"/>
  <c r="AH31" i="11"/>
  <c r="AI31" i="11" s="1"/>
  <c r="AQ31" i="11" s="1"/>
  <c r="AC31" i="11"/>
  <c r="AE31" i="11" s="1"/>
  <c r="U31" i="11"/>
  <c r="V31" i="11" s="1"/>
  <c r="AD31" i="11" s="1"/>
  <c r="P31" i="11"/>
  <c r="R31" i="11" s="1"/>
  <c r="I31" i="11"/>
  <c r="Q31" i="11" s="1"/>
  <c r="BC30" i="11"/>
  <c r="BE30" i="11" s="1"/>
  <c r="AU30" i="11"/>
  <c r="AV30" i="11" s="1"/>
  <c r="BD30" i="11" s="1"/>
  <c r="AP30" i="11"/>
  <c r="AR30" i="11" s="1"/>
  <c r="AH30" i="11"/>
  <c r="AI30" i="11" s="1"/>
  <c r="AQ30" i="11" s="1"/>
  <c r="AC30" i="11"/>
  <c r="AE30" i="11" s="1"/>
  <c r="U30" i="11"/>
  <c r="V30" i="11" s="1"/>
  <c r="AD30" i="11" s="1"/>
  <c r="P30" i="11"/>
  <c r="R30" i="11" s="1"/>
  <c r="I30" i="11"/>
  <c r="Q30" i="11" s="1"/>
  <c r="BC29" i="11"/>
  <c r="BE29" i="11" s="1"/>
  <c r="AU29" i="11"/>
  <c r="AV29" i="11" s="1"/>
  <c r="BD29" i="11" s="1"/>
  <c r="AP29" i="11"/>
  <c r="AR29" i="11" s="1"/>
  <c r="AH29" i="11"/>
  <c r="AI29" i="11" s="1"/>
  <c r="AQ29" i="11" s="1"/>
  <c r="AC29" i="11"/>
  <c r="AE29" i="11" s="1"/>
  <c r="U29" i="11"/>
  <c r="V29" i="11" s="1"/>
  <c r="AD29" i="11" s="1"/>
  <c r="P29" i="11"/>
  <c r="R29" i="11" s="1"/>
  <c r="I29" i="11"/>
  <c r="Q29" i="11" s="1"/>
  <c r="BC28" i="11"/>
  <c r="BE28" i="11" s="1"/>
  <c r="AU28" i="11"/>
  <c r="AV28" i="11" s="1"/>
  <c r="BD28" i="11" s="1"/>
  <c r="AP28" i="11"/>
  <c r="AR28" i="11" s="1"/>
  <c r="AH28" i="11"/>
  <c r="AI28" i="11" s="1"/>
  <c r="AQ28" i="11" s="1"/>
  <c r="AC28" i="11"/>
  <c r="AE28" i="11" s="1"/>
  <c r="U28" i="11"/>
  <c r="V28" i="11" s="1"/>
  <c r="AD28" i="11" s="1"/>
  <c r="P28" i="11"/>
  <c r="R28" i="11" s="1"/>
  <c r="I28" i="11"/>
  <c r="Q28" i="11" s="1"/>
  <c r="BC27" i="11"/>
  <c r="BE27" i="11" s="1"/>
  <c r="AU27" i="11"/>
  <c r="AV27" i="11" s="1"/>
  <c r="BD27" i="11" s="1"/>
  <c r="AP27" i="11"/>
  <c r="AR27" i="11" s="1"/>
  <c r="AH27" i="11"/>
  <c r="AI27" i="11" s="1"/>
  <c r="AQ27" i="11" s="1"/>
  <c r="AC27" i="11"/>
  <c r="AE27" i="11" s="1"/>
  <c r="U27" i="11"/>
  <c r="V27" i="11" s="1"/>
  <c r="AD27" i="11" s="1"/>
  <c r="P27" i="11"/>
  <c r="R27" i="11" s="1"/>
  <c r="I27" i="11"/>
  <c r="Q27" i="11" s="1"/>
  <c r="BC26" i="11"/>
  <c r="BE26" i="11" s="1"/>
  <c r="AU26" i="11"/>
  <c r="AV26" i="11" s="1"/>
  <c r="BD26" i="11" s="1"/>
  <c r="AP26" i="11"/>
  <c r="AR26" i="11" s="1"/>
  <c r="AH26" i="11"/>
  <c r="AI26" i="11" s="1"/>
  <c r="AQ26" i="11" s="1"/>
  <c r="AC26" i="11"/>
  <c r="AE26" i="11" s="1"/>
  <c r="U26" i="11"/>
  <c r="V26" i="11" s="1"/>
  <c r="AD26" i="11" s="1"/>
  <c r="P26" i="11"/>
  <c r="R26" i="11" s="1"/>
  <c r="I26" i="11"/>
  <c r="Q26" i="11" s="1"/>
  <c r="BC25" i="11"/>
  <c r="BE25" i="11" s="1"/>
  <c r="AU25" i="11"/>
  <c r="AV25" i="11" s="1"/>
  <c r="BD25" i="11" s="1"/>
  <c r="AP25" i="11"/>
  <c r="AR25" i="11" s="1"/>
  <c r="AI25" i="11"/>
  <c r="AQ25" i="11" s="1"/>
  <c r="AH25" i="11"/>
  <c r="AE25" i="11"/>
  <c r="AC25" i="11"/>
  <c r="U25" i="11"/>
  <c r="V25" i="11" s="1"/>
  <c r="AD25" i="11" s="1"/>
  <c r="P25" i="11"/>
  <c r="R25" i="11" s="1"/>
  <c r="I25" i="11"/>
  <c r="Q25" i="11" s="1"/>
  <c r="BC24" i="11"/>
  <c r="BE24" i="11" s="1"/>
  <c r="AU24" i="11"/>
  <c r="AV24" i="11" s="1"/>
  <c r="BD24" i="11" s="1"/>
  <c r="AP24" i="11"/>
  <c r="AR24" i="11" s="1"/>
  <c r="AH24" i="11"/>
  <c r="AI24" i="11" s="1"/>
  <c r="AQ24" i="11" s="1"/>
  <c r="AC24" i="11"/>
  <c r="AE24" i="11" s="1"/>
  <c r="U24" i="11"/>
  <c r="V24" i="11" s="1"/>
  <c r="AD24" i="11" s="1"/>
  <c r="P24" i="11"/>
  <c r="R24" i="11" s="1"/>
  <c r="I24" i="11"/>
  <c r="Q24" i="11" s="1"/>
  <c r="BC23" i="11"/>
  <c r="BE23" i="11" s="1"/>
  <c r="AU23" i="11"/>
  <c r="AV23" i="11" s="1"/>
  <c r="BD23" i="11" s="1"/>
  <c r="AP23" i="11"/>
  <c r="AR23" i="11" s="1"/>
  <c r="AH23" i="11"/>
  <c r="AI23" i="11" s="1"/>
  <c r="AQ23" i="11" s="1"/>
  <c r="AC23" i="11"/>
  <c r="AE23" i="11" s="1"/>
  <c r="V23" i="11"/>
  <c r="AD23" i="11" s="1"/>
  <c r="U23" i="11"/>
  <c r="P23" i="11"/>
  <c r="R23" i="11" s="1"/>
  <c r="I23" i="11"/>
  <c r="Q23" i="11" s="1"/>
  <c r="BC22" i="11"/>
  <c r="BE22" i="11" s="1"/>
  <c r="AU22" i="11"/>
  <c r="AV22" i="11" s="1"/>
  <c r="BD22" i="11" s="1"/>
  <c r="AP22" i="11"/>
  <c r="AR22" i="11" s="1"/>
  <c r="AH22" i="11"/>
  <c r="AI22" i="11" s="1"/>
  <c r="AQ22" i="11" s="1"/>
  <c r="AC22" i="11"/>
  <c r="AE22" i="11" s="1"/>
  <c r="U22" i="11"/>
  <c r="V22" i="11" s="1"/>
  <c r="AD22" i="11" s="1"/>
  <c r="P22" i="11"/>
  <c r="R22" i="11" s="1"/>
  <c r="I22" i="11"/>
  <c r="Q22" i="11" s="1"/>
  <c r="BC21" i="11"/>
  <c r="BE21" i="11" s="1"/>
  <c r="AU21" i="11"/>
  <c r="AV21" i="11" s="1"/>
  <c r="BD21" i="11" s="1"/>
  <c r="AP21" i="11"/>
  <c r="AR21" i="11" s="1"/>
  <c r="AH21" i="11"/>
  <c r="AI21" i="11" s="1"/>
  <c r="AQ21" i="11" s="1"/>
  <c r="AC21" i="11"/>
  <c r="AE21" i="11" s="1"/>
  <c r="U21" i="11"/>
  <c r="V21" i="11" s="1"/>
  <c r="AD21" i="11" s="1"/>
  <c r="P21" i="11"/>
  <c r="R21" i="11" s="1"/>
  <c r="I21" i="11"/>
  <c r="Q21" i="11" s="1"/>
  <c r="BC20" i="11"/>
  <c r="BE20" i="11" s="1"/>
  <c r="AU20" i="11"/>
  <c r="AV20" i="11" s="1"/>
  <c r="BD20" i="11" s="1"/>
  <c r="AP20" i="11"/>
  <c r="AR20" i="11" s="1"/>
  <c r="AH20" i="11"/>
  <c r="AI20" i="11" s="1"/>
  <c r="AQ20" i="11" s="1"/>
  <c r="AC20" i="11"/>
  <c r="AE20" i="11" s="1"/>
  <c r="U20" i="11"/>
  <c r="V20" i="11" s="1"/>
  <c r="AD20" i="11" s="1"/>
  <c r="P20" i="11"/>
  <c r="R20" i="11" s="1"/>
  <c r="I20" i="11"/>
  <c r="Q20" i="11" s="1"/>
  <c r="BC19" i="11"/>
  <c r="BE19" i="11" s="1"/>
  <c r="AU19" i="11"/>
  <c r="AV19" i="11" s="1"/>
  <c r="BD19" i="11" s="1"/>
  <c r="AP19" i="11"/>
  <c r="AR19" i="11" s="1"/>
  <c r="AH19" i="11"/>
  <c r="AI19" i="11" s="1"/>
  <c r="AQ19" i="11" s="1"/>
  <c r="AC19" i="11"/>
  <c r="AE19" i="11" s="1"/>
  <c r="U19" i="11"/>
  <c r="V19" i="11" s="1"/>
  <c r="AD19" i="11" s="1"/>
  <c r="P19" i="11"/>
  <c r="R19" i="11" s="1"/>
  <c r="I19" i="11"/>
  <c r="Q19" i="11" s="1"/>
  <c r="BC18" i="11"/>
  <c r="BE18" i="11" s="1"/>
  <c r="AU18" i="11"/>
  <c r="AV18" i="11" s="1"/>
  <c r="BD18" i="11" s="1"/>
  <c r="AP18" i="11"/>
  <c r="AR18" i="11" s="1"/>
  <c r="AH18" i="11"/>
  <c r="AI18" i="11" s="1"/>
  <c r="AQ18" i="11" s="1"/>
  <c r="AC18" i="11"/>
  <c r="AE18" i="11" s="1"/>
  <c r="U18" i="11"/>
  <c r="V18" i="11" s="1"/>
  <c r="AD18" i="11" s="1"/>
  <c r="P18" i="11"/>
  <c r="R18" i="11" s="1"/>
  <c r="I18" i="11"/>
  <c r="Q18" i="11" s="1"/>
  <c r="BC17" i="11"/>
  <c r="BE17" i="11" s="1"/>
  <c r="AU17" i="11"/>
  <c r="AV17" i="11" s="1"/>
  <c r="BD17" i="11" s="1"/>
  <c r="AP17" i="11"/>
  <c r="AR17" i="11" s="1"/>
  <c r="AH17" i="11"/>
  <c r="AI17" i="11" s="1"/>
  <c r="AQ17" i="11" s="1"/>
  <c r="AC17" i="11"/>
  <c r="AE17" i="11" s="1"/>
  <c r="U17" i="11"/>
  <c r="V17" i="11" s="1"/>
  <c r="AD17" i="11" s="1"/>
  <c r="P17" i="11"/>
  <c r="R17" i="11" s="1"/>
  <c r="I17" i="11"/>
  <c r="Q17" i="11" s="1"/>
  <c r="BC16" i="11"/>
  <c r="BE16" i="11" s="1"/>
  <c r="AU16" i="11"/>
  <c r="AV16" i="11" s="1"/>
  <c r="BD16" i="11" s="1"/>
  <c r="AP16" i="11"/>
  <c r="AR16" i="11" s="1"/>
  <c r="AH16" i="11"/>
  <c r="AI16" i="11" s="1"/>
  <c r="AQ16" i="11" s="1"/>
  <c r="AC16" i="11"/>
  <c r="AE16" i="11" s="1"/>
  <c r="U16" i="11"/>
  <c r="V16" i="11" s="1"/>
  <c r="AD16" i="11" s="1"/>
  <c r="P16" i="11"/>
  <c r="R16" i="11" s="1"/>
  <c r="I16" i="11"/>
  <c r="Q16" i="11" s="1"/>
  <c r="BC15" i="11"/>
  <c r="BE15" i="11" s="1"/>
  <c r="AU15" i="11"/>
  <c r="AV15" i="11" s="1"/>
  <c r="BD15" i="11" s="1"/>
  <c r="AP15" i="11"/>
  <c r="AR15" i="11" s="1"/>
  <c r="AH15" i="11"/>
  <c r="AI15" i="11" s="1"/>
  <c r="AQ15" i="11" s="1"/>
  <c r="AC15" i="11"/>
  <c r="AE15" i="11" s="1"/>
  <c r="U15" i="11"/>
  <c r="V15" i="11" s="1"/>
  <c r="AD15" i="11" s="1"/>
  <c r="P15" i="11"/>
  <c r="R15" i="11" s="1"/>
  <c r="I15" i="11"/>
  <c r="Q15" i="11" s="1"/>
  <c r="BC14" i="11"/>
  <c r="BE14" i="11" s="1"/>
  <c r="AU14" i="11"/>
  <c r="AV14" i="11" s="1"/>
  <c r="BD14" i="11" s="1"/>
  <c r="AP14" i="11"/>
  <c r="AR14" i="11" s="1"/>
  <c r="AH14" i="11"/>
  <c r="AI14" i="11" s="1"/>
  <c r="AQ14" i="11" s="1"/>
  <c r="AC14" i="11"/>
  <c r="AE14" i="11" s="1"/>
  <c r="U14" i="11"/>
  <c r="V14" i="11" s="1"/>
  <c r="AD14" i="11" s="1"/>
  <c r="P14" i="11"/>
  <c r="R14" i="11" s="1"/>
  <c r="I14" i="11"/>
  <c r="Q14" i="11" s="1"/>
  <c r="BC13" i="11"/>
  <c r="BE13" i="11" s="1"/>
  <c r="AU13" i="11"/>
  <c r="AV13" i="11" s="1"/>
  <c r="BD13" i="11" s="1"/>
  <c r="AP13" i="11"/>
  <c r="AR13" i="11" s="1"/>
  <c r="AH13" i="11"/>
  <c r="AI13" i="11" s="1"/>
  <c r="AQ13" i="11" s="1"/>
  <c r="AC13" i="11"/>
  <c r="AE13" i="11" s="1"/>
  <c r="U13" i="11"/>
  <c r="V13" i="11" s="1"/>
  <c r="AD13" i="11" s="1"/>
  <c r="P13" i="11"/>
  <c r="R13" i="11" s="1"/>
  <c r="I13" i="11"/>
  <c r="Q13" i="11" s="1"/>
  <c r="BC12" i="11"/>
  <c r="BE12" i="11" s="1"/>
  <c r="AU12" i="11"/>
  <c r="AV12" i="11" s="1"/>
  <c r="BD12" i="11" s="1"/>
  <c r="AP12" i="11"/>
  <c r="AR12" i="11" s="1"/>
  <c r="AH12" i="11"/>
  <c r="AI12" i="11" s="1"/>
  <c r="AQ12" i="11" s="1"/>
  <c r="AC12" i="11"/>
  <c r="AE12" i="11" s="1"/>
  <c r="U12" i="11"/>
  <c r="V12" i="11" s="1"/>
  <c r="AD12" i="11" s="1"/>
  <c r="P12" i="11"/>
  <c r="R12" i="11" s="1"/>
  <c r="I12" i="11"/>
  <c r="Q12" i="11" s="1"/>
  <c r="BC11" i="11"/>
  <c r="BE11" i="11" s="1"/>
  <c r="AU11" i="11"/>
  <c r="AV11" i="11" s="1"/>
  <c r="BD11" i="11" s="1"/>
  <c r="AP11" i="11"/>
  <c r="AR11" i="11" s="1"/>
  <c r="AH11" i="11"/>
  <c r="AI11" i="11" s="1"/>
  <c r="AQ11" i="11" s="1"/>
  <c r="AC11" i="11"/>
  <c r="AE11" i="11" s="1"/>
  <c r="U11" i="11"/>
  <c r="V11" i="11" s="1"/>
  <c r="AD11" i="11" s="1"/>
  <c r="P11" i="11"/>
  <c r="R11" i="11" s="1"/>
  <c r="I11" i="11"/>
  <c r="Q11" i="11" s="1"/>
  <c r="BC10" i="11"/>
  <c r="BE10" i="11" s="1"/>
  <c r="AU10" i="11"/>
  <c r="AV10" i="11" s="1"/>
  <c r="BD10" i="11" s="1"/>
  <c r="AP10" i="11"/>
  <c r="AR10" i="11" s="1"/>
  <c r="AH10" i="11"/>
  <c r="AI10" i="11" s="1"/>
  <c r="AQ10" i="11" s="1"/>
  <c r="AC10" i="11"/>
  <c r="AE10" i="11" s="1"/>
  <c r="U10" i="11"/>
  <c r="V10" i="11" s="1"/>
  <c r="AD10" i="11" s="1"/>
  <c r="P10" i="11"/>
  <c r="R10" i="11" s="1"/>
  <c r="I10" i="11"/>
  <c r="Q10" i="11" s="1"/>
  <c r="BC9" i="11"/>
  <c r="BE9" i="11" s="1"/>
  <c r="AU9" i="11"/>
  <c r="AV9" i="11" s="1"/>
  <c r="BD9" i="11" s="1"/>
  <c r="AP9" i="11"/>
  <c r="AR9" i="11" s="1"/>
  <c r="AH9" i="11"/>
  <c r="AI9" i="11" s="1"/>
  <c r="AQ9" i="11" s="1"/>
  <c r="AC9" i="11"/>
  <c r="AE9" i="11" s="1"/>
  <c r="U9" i="11"/>
  <c r="V9" i="11" s="1"/>
  <c r="AD9" i="11" s="1"/>
  <c r="P9" i="11"/>
  <c r="R9" i="11" s="1"/>
  <c r="I9" i="11"/>
  <c r="Q9" i="11" s="1"/>
  <c r="BC8" i="11"/>
  <c r="BE8" i="11" s="1"/>
  <c r="AU8" i="11"/>
  <c r="AV8" i="11" s="1"/>
  <c r="BD8" i="11" s="1"/>
  <c r="AP8" i="11"/>
  <c r="AR8" i="11" s="1"/>
  <c r="AH8" i="11"/>
  <c r="AI8" i="11" s="1"/>
  <c r="AQ8" i="11" s="1"/>
  <c r="AC8" i="11"/>
  <c r="AE8" i="11" s="1"/>
  <c r="U8" i="11"/>
  <c r="V8" i="11" s="1"/>
  <c r="AD8" i="11" s="1"/>
  <c r="P8" i="11"/>
  <c r="R8" i="11" s="1"/>
  <c r="I8" i="11"/>
  <c r="Q8" i="11" s="1"/>
  <c r="BC7" i="11"/>
  <c r="BE7" i="11" s="1"/>
  <c r="AU7" i="11"/>
  <c r="AV7" i="11" s="1"/>
  <c r="BD7" i="11" s="1"/>
  <c r="AP7" i="11"/>
  <c r="AR7" i="11" s="1"/>
  <c r="AH7" i="11"/>
  <c r="AI7" i="11" s="1"/>
  <c r="AQ7" i="11" s="1"/>
  <c r="AC7" i="11"/>
  <c r="AE7" i="11" s="1"/>
  <c r="U7" i="11"/>
  <c r="V7" i="11" s="1"/>
  <c r="AD7" i="11" s="1"/>
  <c r="P7" i="11"/>
  <c r="R7" i="11" s="1"/>
  <c r="I7" i="11"/>
  <c r="Q7" i="11" s="1"/>
  <c r="BC6" i="11"/>
  <c r="BE6" i="11" s="1"/>
  <c r="AU6" i="11"/>
  <c r="AV6" i="11" s="1"/>
  <c r="BD6" i="11" s="1"/>
  <c r="AP6" i="11"/>
  <c r="AR6" i="11" s="1"/>
  <c r="AH6" i="11"/>
  <c r="AI6" i="11" s="1"/>
  <c r="AQ6" i="11" s="1"/>
  <c r="AC6" i="11"/>
  <c r="AE6" i="11" s="1"/>
  <c r="U6" i="11"/>
  <c r="V6" i="11" s="1"/>
  <c r="AD6" i="11" s="1"/>
  <c r="P6" i="11"/>
  <c r="R6" i="11" s="1"/>
  <c r="I6" i="11"/>
  <c r="Q6" i="11" s="1"/>
  <c r="BC5" i="11"/>
  <c r="BE5" i="11" s="1"/>
  <c r="AU5" i="11"/>
  <c r="AV5" i="11" s="1"/>
  <c r="BD5" i="11" s="1"/>
  <c r="AP5" i="11"/>
  <c r="AR5" i="11" s="1"/>
  <c r="AH5" i="11"/>
  <c r="AI5" i="11" s="1"/>
  <c r="AQ5" i="11" s="1"/>
  <c r="AC5" i="11"/>
  <c r="AE5" i="11" s="1"/>
  <c r="U5" i="11"/>
  <c r="V5" i="11" s="1"/>
  <c r="AD5" i="11" s="1"/>
  <c r="P5" i="11"/>
  <c r="R5" i="11" s="1"/>
  <c r="I5" i="11"/>
  <c r="Q5" i="11" s="1"/>
  <c r="AH12" i="12" l="1"/>
  <c r="AI12" i="12" s="1"/>
  <c r="AQ12" i="12" s="1"/>
  <c r="AU20" i="12"/>
  <c r="AV20" i="12" s="1"/>
  <c r="BD20" i="12" s="1"/>
  <c r="U17" i="12"/>
  <c r="V17" i="12" s="1"/>
  <c r="AD17" i="12" s="1"/>
  <c r="AU33" i="12"/>
  <c r="AV33" i="12" s="1"/>
  <c r="BD33" i="12" s="1"/>
  <c r="AU9" i="12"/>
  <c r="AV9" i="12" s="1"/>
  <c r="BD9" i="12" s="1"/>
  <c r="I18" i="12"/>
  <c r="Q18" i="12" s="1"/>
  <c r="U24" i="12"/>
  <c r="V24" i="12" s="1"/>
  <c r="AD24" i="12" s="1"/>
  <c r="U23" i="12"/>
  <c r="V23" i="12" s="1"/>
  <c r="AD23" i="12" s="1"/>
  <c r="AH28" i="12"/>
  <c r="AI28" i="12" s="1"/>
  <c r="AQ28" i="12" s="1"/>
  <c r="AH33" i="12"/>
  <c r="AI33" i="12" s="1"/>
  <c r="AQ33" i="12" s="1"/>
  <c r="U6" i="12"/>
  <c r="V6" i="12" s="1"/>
  <c r="AD6" i="12" s="1"/>
  <c r="I12" i="12"/>
  <c r="Q12" i="12" s="1"/>
  <c r="U29" i="12"/>
  <c r="V29" i="12" s="1"/>
  <c r="AD29" i="12" s="1"/>
  <c r="AH31" i="12"/>
  <c r="AI31" i="12" s="1"/>
  <c r="AQ31" i="12" s="1"/>
  <c r="I5" i="12"/>
  <c r="Q5" i="12" s="1"/>
  <c r="AU6" i="12"/>
  <c r="AV6" i="12" s="1"/>
  <c r="BD6" i="12" s="1"/>
  <c r="AD38" i="12"/>
  <c r="U8" i="12"/>
  <c r="V8" i="12" s="1"/>
  <c r="AD8" i="12" s="1"/>
  <c r="AH10" i="12"/>
  <c r="AI10" i="12" s="1"/>
  <c r="AQ10" i="12" s="1"/>
  <c r="AH23" i="12"/>
  <c r="AI23" i="12" s="1"/>
  <c r="AQ23" i="12" s="1"/>
  <c r="AD43" i="12"/>
  <c r="AH17" i="12"/>
  <c r="AI17" i="12" s="1"/>
  <c r="AQ17" i="12" s="1"/>
  <c r="AH21" i="12"/>
  <c r="AI21" i="12" s="1"/>
  <c r="AQ21" i="12" s="1"/>
  <c r="Q39" i="12"/>
  <c r="AQ43" i="12"/>
  <c r="AH5" i="12"/>
  <c r="AI5" i="12" s="1"/>
  <c r="AQ5" i="12" s="1"/>
  <c r="AU23" i="12"/>
  <c r="AV23" i="12" s="1"/>
  <c r="BD23" i="12" s="1"/>
  <c r="AU5" i="12"/>
  <c r="AV5" i="12" s="1"/>
  <c r="BD5" i="12" s="1"/>
  <c r="AH9" i="12"/>
  <c r="AI9" i="12" s="1"/>
  <c r="AQ9" i="12" s="1"/>
  <c r="AU19" i="12"/>
  <c r="AV19" i="12" s="1"/>
  <c r="BD19" i="12" s="1"/>
  <c r="AH37" i="12"/>
  <c r="AI37" i="12" s="1"/>
  <c r="AQ37" i="12" s="1"/>
  <c r="BD41" i="12"/>
  <c r="AH7" i="12"/>
  <c r="AI7" i="12" s="1"/>
  <c r="AQ7" i="12" s="1"/>
  <c r="U22" i="12"/>
  <c r="V22" i="12" s="1"/>
  <c r="AD22" i="12" s="1"/>
  <c r="I25" i="12"/>
  <c r="Q25" i="12" s="1"/>
  <c r="I27" i="12"/>
  <c r="Q27" i="12" s="1"/>
  <c r="U27" i="12"/>
  <c r="V27" i="12" s="1"/>
  <c r="AD27" i="12" s="1"/>
  <c r="I32" i="12"/>
  <c r="Q32" i="12" s="1"/>
  <c r="I37" i="12"/>
  <c r="Q37" i="12" s="1"/>
  <c r="AH35" i="12"/>
  <c r="AI35" i="12" s="1"/>
  <c r="AQ35" i="12" s="1"/>
  <c r="AD45" i="12"/>
  <c r="AH14" i="12"/>
  <c r="AI14" i="12" s="1"/>
  <c r="AQ14" i="12" s="1"/>
  <c r="AH22" i="12"/>
  <c r="AI22" i="12" s="1"/>
  <c r="AQ22" i="12" s="1"/>
  <c r="AQ42" i="12"/>
  <c r="I20" i="12"/>
  <c r="Q20" i="12" s="1"/>
  <c r="U15" i="12"/>
  <c r="V15" i="12" s="1"/>
  <c r="AD15" i="12" s="1"/>
  <c r="AH29" i="12"/>
  <c r="AI29" i="12" s="1"/>
  <c r="AQ29" i="12" s="1"/>
  <c r="U31" i="12"/>
  <c r="V31" i="12" s="1"/>
  <c r="AD31" i="12" s="1"/>
  <c r="AD41" i="12"/>
  <c r="AH8" i="12"/>
  <c r="AI8" i="12" s="1"/>
  <c r="AQ8" i="12" s="1"/>
  <c r="U20" i="12"/>
  <c r="V20" i="12" s="1"/>
  <c r="AD20" i="12" s="1"/>
  <c r="U36" i="12"/>
  <c r="V36" i="12" s="1"/>
  <c r="AD36" i="12" s="1"/>
  <c r="U10" i="12"/>
  <c r="V10" i="12" s="1"/>
  <c r="AD10" i="12" s="1"/>
  <c r="AH15" i="12"/>
  <c r="AI15" i="12" s="1"/>
  <c r="AQ15" i="12" s="1"/>
  <c r="I33" i="12"/>
  <c r="Q33" i="12" s="1"/>
  <c r="AH36" i="12"/>
  <c r="AI36" i="12" s="1"/>
  <c r="AQ36" i="12" s="1"/>
  <c r="I30" i="12"/>
  <c r="Q30" i="12" s="1"/>
  <c r="I13" i="12"/>
  <c r="Q13" i="12" s="1"/>
  <c r="I16" i="12"/>
  <c r="Q16" i="12" s="1"/>
  <c r="AH18" i="12"/>
  <c r="AI18" i="12" s="1"/>
  <c r="AQ18" i="12" s="1"/>
  <c r="U18" i="12"/>
  <c r="V18" i="12" s="1"/>
  <c r="AD18" i="12" s="1"/>
  <c r="AH30" i="12"/>
  <c r="AI30" i="12" s="1"/>
  <c r="AQ30" i="12" s="1"/>
  <c r="AU37" i="12"/>
  <c r="AV37" i="12" s="1"/>
  <c r="BD37" i="12" s="1"/>
  <c r="AD40" i="12"/>
  <c r="BD40" i="12"/>
  <c r="Q40" i="12"/>
  <c r="AQ44" i="12"/>
  <c r="I6" i="12"/>
  <c r="Q6" i="12" s="1"/>
  <c r="I9" i="12"/>
  <c r="Q9" i="12" s="1"/>
  <c r="AH11" i="12"/>
  <c r="AI11" i="12" s="1"/>
  <c r="AQ11" i="12" s="1"/>
  <c r="U11" i="12"/>
  <c r="V11" i="12" s="1"/>
  <c r="AD11" i="12" s="1"/>
  <c r="AH26" i="12"/>
  <c r="AI26" i="12" s="1"/>
  <c r="AQ26" i="12" s="1"/>
  <c r="AU34" i="12"/>
  <c r="AV34" i="12" s="1"/>
  <c r="BD34" i="12" s="1"/>
  <c r="AQ39" i="12"/>
  <c r="AD39" i="12"/>
  <c r="U16" i="12"/>
  <c r="V16" i="12" s="1"/>
  <c r="AD16" i="12" s="1"/>
  <c r="U13" i="12"/>
  <c r="V13" i="12" s="1"/>
  <c r="AD13" i="12" s="1"/>
  <c r="AH16" i="12"/>
  <c r="AI16" i="12" s="1"/>
  <c r="AQ16" i="12" s="1"/>
  <c r="AH19" i="12"/>
  <c r="AI19" i="12" s="1"/>
  <c r="AQ19" i="12" s="1"/>
  <c r="AU27" i="12"/>
  <c r="AV27" i="12" s="1"/>
  <c r="BD27" i="12" s="1"/>
  <c r="AU30" i="12"/>
  <c r="AV30" i="12" s="1"/>
  <c r="BD30" i="12" s="1"/>
  <c r="AU26" i="12"/>
  <c r="AV26" i="12" s="1"/>
  <c r="BD26" i="12" s="1"/>
  <c r="BD44" i="12"/>
  <c r="I34" i="12"/>
  <c r="Q34" i="12" s="1"/>
  <c r="AQ40" i="12"/>
  <c r="AH32" i="12"/>
  <c r="AI32" i="12" s="1"/>
  <c r="AQ32" i="12" s="1"/>
  <c r="U32" i="12"/>
  <c r="V32" i="12" s="1"/>
  <c r="AD32" i="12" s="1"/>
  <c r="AU13" i="12"/>
  <c r="AV13" i="12" s="1"/>
  <c r="BD13" i="12" s="1"/>
  <c r="I26" i="12"/>
  <c r="Q26" i="12" s="1"/>
  <c r="AU11" i="12"/>
  <c r="AV11" i="12" s="1"/>
  <c r="BD11" i="12" s="1"/>
  <c r="AU12" i="12"/>
  <c r="AV12" i="12" s="1"/>
  <c r="BD12" i="12" s="1"/>
  <c r="AH25" i="12"/>
  <c r="AI25" i="12" s="1"/>
  <c r="AQ25" i="12" s="1"/>
  <c r="U25" i="12"/>
  <c r="V25" i="12" s="1"/>
  <c r="AD25" i="12" s="1"/>
  <c r="U34" i="12"/>
  <c r="V34" i="12" s="1"/>
  <c r="AD34" i="12" s="1"/>
  <c r="Q44" i="12"/>
  <c r="I19" i="12"/>
  <c r="Q19" i="12" s="1"/>
  <c r="Q41" i="12"/>
  <c r="AH24" i="12"/>
  <c r="AI24" i="12" s="1"/>
  <c r="AQ24" i="12" s="1"/>
  <c r="AQ38" i="12"/>
  <c r="AQ45" i="12"/>
  <c r="I7" i="12"/>
  <c r="Q7" i="12" s="1"/>
  <c r="AU7" i="12"/>
  <c r="AV7" i="12" s="1"/>
  <c r="BD7" i="12" s="1"/>
  <c r="I14" i="12"/>
  <c r="Q14" i="12" s="1"/>
  <c r="AU14" i="12"/>
  <c r="AV14" i="12" s="1"/>
  <c r="BD14" i="12" s="1"/>
  <c r="I21" i="12"/>
  <c r="Q21" i="12" s="1"/>
  <c r="AU21" i="12"/>
  <c r="AV21" i="12" s="1"/>
  <c r="BD21" i="12" s="1"/>
  <c r="I28" i="12"/>
  <c r="Q28" i="12" s="1"/>
  <c r="AU28" i="12"/>
  <c r="AV28" i="12" s="1"/>
  <c r="BD28" i="12" s="1"/>
  <c r="I35" i="12"/>
  <c r="Q35" i="12" s="1"/>
  <c r="AU35" i="12"/>
  <c r="AV35" i="12" s="1"/>
  <c r="BD35" i="12" s="1"/>
  <c r="Q42" i="12"/>
  <c r="BD42" i="12"/>
  <c r="I10" i="12"/>
  <c r="Q10" i="12" s="1"/>
  <c r="I17" i="12"/>
  <c r="Q17" i="12" s="1"/>
  <c r="I24" i="12"/>
  <c r="Q24" i="12" s="1"/>
  <c r="I31" i="12"/>
  <c r="Q31" i="12" s="1"/>
  <c r="Q38" i="12"/>
  <c r="Q45" i="12"/>
  <c r="I8" i="12"/>
  <c r="Q8" i="12" s="1"/>
  <c r="I15" i="12"/>
  <c r="Q15" i="12" s="1"/>
  <c r="I22" i="12"/>
  <c r="Q22" i="12" s="1"/>
  <c r="I29" i="12"/>
  <c r="Q29" i="12" s="1"/>
  <c r="I36" i="12"/>
  <c r="Q36" i="12" s="1"/>
  <c r="Q43" i="12"/>
  <c r="AO34" i="10" l="1"/>
  <c r="AQ34" i="10" s="1"/>
  <c r="AB34" i="10"/>
  <c r="AD34" i="10" s="1"/>
  <c r="O34" i="10"/>
  <c r="Q34" i="10" s="1"/>
  <c r="AO33" i="10"/>
  <c r="AQ33" i="10" s="1"/>
  <c r="AB33" i="10"/>
  <c r="AD33" i="10" s="1"/>
  <c r="O33" i="10"/>
  <c r="Q33" i="10" s="1"/>
  <c r="AO32" i="10"/>
  <c r="AQ32" i="10" s="1"/>
  <c r="AG32" i="10"/>
  <c r="AB32" i="10"/>
  <c r="AD32" i="10" s="1"/>
  <c r="T32" i="10"/>
  <c r="O32" i="10"/>
  <c r="Q32" i="10" s="1"/>
  <c r="AO31" i="10"/>
  <c r="AQ31" i="10" s="1"/>
  <c r="AG31" i="10"/>
  <c r="AB31" i="10"/>
  <c r="AD31" i="10" s="1"/>
  <c r="T31" i="10"/>
  <c r="O31" i="10"/>
  <c r="Q31" i="10" s="1"/>
  <c r="AO30" i="10"/>
  <c r="AQ30" i="10" s="1"/>
  <c r="AG30" i="10"/>
  <c r="AB30" i="10"/>
  <c r="AD30" i="10" s="1"/>
  <c r="T30" i="10"/>
  <c r="O30" i="10"/>
  <c r="Q30" i="10" s="1"/>
  <c r="AO29" i="10"/>
  <c r="AQ29" i="10" s="1"/>
  <c r="AG29" i="10"/>
  <c r="AB29" i="10"/>
  <c r="AD29" i="10" s="1"/>
  <c r="T29" i="10"/>
  <c r="O29" i="10"/>
  <c r="Q29" i="10" s="1"/>
  <c r="AO28" i="10"/>
  <c r="AQ28" i="10" s="1"/>
  <c r="AG28" i="10"/>
  <c r="AB28" i="10"/>
  <c r="AD28" i="10" s="1"/>
  <c r="T28" i="10"/>
  <c r="O28" i="10"/>
  <c r="Q28" i="10" s="1"/>
  <c r="AO27" i="10"/>
  <c r="AQ27" i="10" s="1"/>
  <c r="AG27" i="10"/>
  <c r="AB27" i="10"/>
  <c r="AD27" i="10" s="1"/>
  <c r="T27" i="10"/>
  <c r="O27" i="10"/>
  <c r="Q27" i="10" s="1"/>
  <c r="AO26" i="10"/>
  <c r="AQ26" i="10" s="1"/>
  <c r="AG26" i="10"/>
  <c r="AB26" i="10"/>
  <c r="AD26" i="10" s="1"/>
  <c r="T26" i="10"/>
  <c r="O26" i="10"/>
  <c r="Q26" i="10" s="1"/>
  <c r="AO25" i="10"/>
  <c r="AQ25" i="10" s="1"/>
  <c r="AG25" i="10"/>
  <c r="AB25" i="10"/>
  <c r="AD25" i="10" s="1"/>
  <c r="T25" i="10"/>
  <c r="O25" i="10"/>
  <c r="Q25" i="10" s="1"/>
  <c r="AO24" i="10"/>
  <c r="AQ24" i="10" s="1"/>
  <c r="AG24" i="10"/>
  <c r="AB24" i="10"/>
  <c r="AD24" i="10" s="1"/>
  <c r="T24" i="10"/>
  <c r="O24" i="10"/>
  <c r="Q24" i="10" s="1"/>
  <c r="AO23" i="10"/>
  <c r="AQ23" i="10" s="1"/>
  <c r="AG23" i="10"/>
  <c r="AB23" i="10"/>
  <c r="AD23" i="10" s="1"/>
  <c r="T23" i="10"/>
  <c r="O23" i="10"/>
  <c r="Q23" i="10" s="1"/>
  <c r="AO22" i="10"/>
  <c r="AQ22" i="10" s="1"/>
  <c r="AG22" i="10"/>
  <c r="AB22" i="10"/>
  <c r="AD22" i="10" s="1"/>
  <c r="T22" i="10"/>
  <c r="O22" i="10"/>
  <c r="Q22" i="10" s="1"/>
  <c r="AO21" i="10"/>
  <c r="AQ21" i="10" s="1"/>
  <c r="AG21" i="10"/>
  <c r="AB21" i="10"/>
  <c r="AD21" i="10" s="1"/>
  <c r="T21" i="10"/>
  <c r="O21" i="10"/>
  <c r="Q21" i="10" s="1"/>
  <c r="AO20" i="10"/>
  <c r="AQ20" i="10" s="1"/>
  <c r="AG20" i="10"/>
  <c r="AB20" i="10"/>
  <c r="AD20" i="10" s="1"/>
  <c r="T20" i="10"/>
  <c r="O20" i="10"/>
  <c r="Q20" i="10" s="1"/>
  <c r="AO19" i="10"/>
  <c r="AQ19" i="10" s="1"/>
  <c r="AG19" i="10"/>
  <c r="AB19" i="10"/>
  <c r="AD19" i="10" s="1"/>
  <c r="T19" i="10"/>
  <c r="O19" i="10"/>
  <c r="Q19" i="10" s="1"/>
  <c r="AO18" i="10"/>
  <c r="AQ18" i="10" s="1"/>
  <c r="AG18" i="10"/>
  <c r="AB18" i="10"/>
  <c r="AD18" i="10" s="1"/>
  <c r="T18" i="10"/>
  <c r="O18" i="10"/>
  <c r="Q18" i="10" s="1"/>
  <c r="AO17" i="10"/>
  <c r="AQ17" i="10" s="1"/>
  <c r="AG17" i="10"/>
  <c r="AB17" i="10"/>
  <c r="AD17" i="10" s="1"/>
  <c r="T17" i="10"/>
  <c r="O17" i="10"/>
  <c r="Q17" i="10" s="1"/>
  <c r="AO16" i="10"/>
  <c r="AQ16" i="10" s="1"/>
  <c r="AG16" i="10"/>
  <c r="AB16" i="10"/>
  <c r="AD16" i="10" s="1"/>
  <c r="T16" i="10"/>
  <c r="O16" i="10"/>
  <c r="Q16" i="10" s="1"/>
  <c r="AO15" i="10"/>
  <c r="AQ15" i="10" s="1"/>
  <c r="AG15" i="10"/>
  <c r="AB15" i="10"/>
  <c r="AD15" i="10" s="1"/>
  <c r="T15" i="10"/>
  <c r="O15" i="10"/>
  <c r="Q15" i="10" s="1"/>
  <c r="AO14" i="10"/>
  <c r="AQ14" i="10" s="1"/>
  <c r="AG14" i="10"/>
  <c r="AB14" i="10"/>
  <c r="AD14" i="10" s="1"/>
  <c r="T14" i="10"/>
  <c r="O14" i="10"/>
  <c r="Q14" i="10" s="1"/>
  <c r="AO13" i="10"/>
  <c r="AQ13" i="10" s="1"/>
  <c r="AG13" i="10"/>
  <c r="AB13" i="10"/>
  <c r="AD13" i="10" s="1"/>
  <c r="T13" i="10"/>
  <c r="O13" i="10"/>
  <c r="Q13" i="10" s="1"/>
  <c r="AO12" i="10"/>
  <c r="AQ12" i="10" s="1"/>
  <c r="AG12" i="10"/>
  <c r="AB12" i="10"/>
  <c r="AD12" i="10" s="1"/>
  <c r="T12" i="10"/>
  <c r="O12" i="10"/>
  <c r="Q12" i="10" s="1"/>
  <c r="AO11" i="10"/>
  <c r="AQ11" i="10" s="1"/>
  <c r="AG11" i="10"/>
  <c r="AB11" i="10"/>
  <c r="AD11" i="10" s="1"/>
  <c r="T11" i="10"/>
  <c r="O11" i="10"/>
  <c r="Q11" i="10" s="1"/>
  <c r="AO10" i="10"/>
  <c r="AQ10" i="10" s="1"/>
  <c r="AG10" i="10"/>
  <c r="AB10" i="10"/>
  <c r="AD10" i="10" s="1"/>
  <c r="T10" i="10"/>
  <c r="O10" i="10"/>
  <c r="Q10" i="10" s="1"/>
  <c r="AO9" i="10"/>
  <c r="AQ9" i="10" s="1"/>
  <c r="AG9" i="10"/>
  <c r="AB9" i="10"/>
  <c r="AD9" i="10" s="1"/>
  <c r="T9" i="10"/>
  <c r="O9" i="10"/>
  <c r="Q9" i="10" s="1"/>
  <c r="AO8" i="10"/>
  <c r="AQ8" i="10" s="1"/>
  <c r="AG8" i="10"/>
  <c r="AB8" i="10"/>
  <c r="AD8" i="10" s="1"/>
  <c r="T8" i="10"/>
  <c r="O8" i="10"/>
  <c r="Q8" i="10" s="1"/>
  <c r="AO7" i="10"/>
  <c r="AQ7" i="10" s="1"/>
  <c r="AG7" i="10"/>
  <c r="AB7" i="10"/>
  <c r="AD7" i="10" s="1"/>
  <c r="T7" i="10"/>
  <c r="O7" i="10"/>
  <c r="Q7" i="10" s="1"/>
  <c r="AO6" i="10"/>
  <c r="AQ6" i="10" s="1"/>
  <c r="AG6" i="10"/>
  <c r="AB6" i="10"/>
  <c r="AD6" i="10" s="1"/>
  <c r="T6" i="10"/>
  <c r="O6" i="10"/>
  <c r="Q6" i="10" s="1"/>
  <c r="H6" i="10"/>
  <c r="U6" i="10" s="1"/>
  <c r="AC6" i="10" s="1"/>
  <c r="AO5" i="10"/>
  <c r="AQ5" i="10" s="1"/>
  <c r="AH5" i="10"/>
  <c r="AP5" i="10" s="1"/>
  <c r="AG5" i="10"/>
  <c r="AB5" i="10"/>
  <c r="AD5" i="10" s="1"/>
  <c r="U5" i="10"/>
  <c r="AC5" i="10" s="1"/>
  <c r="T5" i="10"/>
  <c r="P5" i="10"/>
  <c r="O5" i="10"/>
  <c r="Q5" i="10" s="1"/>
  <c r="AH6" i="10" l="1"/>
  <c r="AP6" i="10" s="1"/>
  <c r="H7" i="10"/>
  <c r="P6" i="10"/>
  <c r="U7" i="10" l="1"/>
  <c r="AC7" i="10" s="1"/>
  <c r="H8" i="10"/>
  <c r="P7" i="10"/>
  <c r="AH7" i="10"/>
  <c r="AP7" i="10" s="1"/>
  <c r="U8" i="10" l="1"/>
  <c r="AC8" i="10" s="1"/>
  <c r="AH8" i="10"/>
  <c r="AP8" i="10" s="1"/>
  <c r="P8" i="10"/>
  <c r="H9" i="10"/>
  <c r="H10" i="10" l="1"/>
  <c r="U9" i="10"/>
  <c r="AC9" i="10" s="1"/>
  <c r="AH9" i="10"/>
  <c r="AP9" i="10" s="1"/>
  <c r="P9" i="10"/>
  <c r="U10" i="10" l="1"/>
  <c r="AC10" i="10" s="1"/>
  <c r="P10" i="10"/>
  <c r="AH10" i="10"/>
  <c r="AP10" i="10" s="1"/>
  <c r="H11" i="10"/>
  <c r="P11" i="10" l="1"/>
  <c r="U11" i="10"/>
  <c r="AC11" i="10" s="1"/>
  <c r="AH11" i="10"/>
  <c r="AP11" i="10" s="1"/>
  <c r="H12" i="10"/>
  <c r="AH12" i="10" l="1"/>
  <c r="AP12" i="10" s="1"/>
  <c r="U12" i="10"/>
  <c r="AC12" i="10" s="1"/>
  <c r="H13" i="10"/>
  <c r="P12" i="10"/>
  <c r="U13" i="10" l="1"/>
  <c r="AC13" i="10" s="1"/>
  <c r="P13" i="10"/>
  <c r="H14" i="10"/>
  <c r="AH13" i="10"/>
  <c r="AP13" i="10" s="1"/>
  <c r="H15" i="10" l="1"/>
  <c r="U14" i="10"/>
  <c r="AC14" i="10" s="1"/>
  <c r="P14" i="10"/>
  <c r="AH14" i="10"/>
  <c r="AP14" i="10" s="1"/>
  <c r="AH15" i="10" l="1"/>
  <c r="AP15" i="10" s="1"/>
  <c r="U15" i="10"/>
  <c r="AC15" i="10" s="1"/>
  <c r="H16" i="10"/>
  <c r="P15" i="10"/>
  <c r="U16" i="10" l="1"/>
  <c r="AC16" i="10" s="1"/>
  <c r="H17" i="10"/>
  <c r="AH16" i="10"/>
  <c r="AP16" i="10" s="1"/>
  <c r="P16" i="10"/>
  <c r="U17" i="10" l="1"/>
  <c r="AC17" i="10" s="1"/>
  <c r="H18" i="10"/>
  <c r="AH17" i="10"/>
  <c r="AP17" i="10" s="1"/>
  <c r="P17" i="10"/>
  <c r="AH18" i="10" l="1"/>
  <c r="AP18" i="10" s="1"/>
  <c r="U18" i="10"/>
  <c r="AC18" i="10" s="1"/>
  <c r="P18" i="10"/>
  <c r="H19" i="10"/>
  <c r="U19" i="10" l="1"/>
  <c r="AC19" i="10" s="1"/>
  <c r="H20" i="10"/>
  <c r="P19" i="10"/>
  <c r="AH19" i="10"/>
  <c r="AP19" i="10" s="1"/>
  <c r="H21" i="10" l="1"/>
  <c r="AH20" i="10"/>
  <c r="AP20" i="10" s="1"/>
  <c r="U20" i="10"/>
  <c r="AC20" i="10" s="1"/>
  <c r="P20" i="10"/>
  <c r="H22" i="10" l="1"/>
  <c r="U21" i="10"/>
  <c r="AC21" i="10" s="1"/>
  <c r="AH21" i="10"/>
  <c r="AP21" i="10" s="1"/>
  <c r="P21" i="10"/>
  <c r="U22" i="10" l="1"/>
  <c r="AC22" i="10" s="1"/>
  <c r="AH22" i="10"/>
  <c r="AP22" i="10" s="1"/>
  <c r="H23" i="10"/>
  <c r="P22" i="10"/>
  <c r="U23" i="10" l="1"/>
  <c r="AC23" i="10" s="1"/>
  <c r="AH23" i="10"/>
  <c r="AP23" i="10" s="1"/>
  <c r="P23" i="10"/>
  <c r="H24" i="10"/>
  <c r="U24" i="10" l="1"/>
  <c r="AC24" i="10" s="1"/>
  <c r="H25" i="10"/>
  <c r="P24" i="10"/>
  <c r="AH24" i="10"/>
  <c r="AP24" i="10" s="1"/>
  <c r="AH25" i="10" l="1"/>
  <c r="AP25" i="10" s="1"/>
  <c r="U25" i="10"/>
  <c r="AC25" i="10" s="1"/>
  <c r="H26" i="10"/>
  <c r="P25" i="10"/>
  <c r="U26" i="10" l="1"/>
  <c r="AC26" i="10" s="1"/>
  <c r="AH26" i="10"/>
  <c r="AP26" i="10" s="1"/>
  <c r="H27" i="10"/>
  <c r="P26" i="10"/>
  <c r="AH27" i="10" l="1"/>
  <c r="AP27" i="10" s="1"/>
  <c r="U27" i="10"/>
  <c r="AC27" i="10" s="1"/>
  <c r="H28" i="10"/>
  <c r="P27" i="10"/>
  <c r="U28" i="10" l="1"/>
  <c r="AC28" i="10" s="1"/>
  <c r="H29" i="10"/>
  <c r="AH28" i="10"/>
  <c r="AP28" i="10" s="1"/>
  <c r="P28" i="10"/>
  <c r="U29" i="10" l="1"/>
  <c r="AC29" i="10" s="1"/>
  <c r="H30" i="10"/>
  <c r="P29" i="10"/>
  <c r="AH29" i="10"/>
  <c r="AP29" i="10" s="1"/>
  <c r="U30" i="10" l="1"/>
  <c r="AC30" i="10" s="1"/>
  <c r="AH30" i="10"/>
  <c r="AP30" i="10" s="1"/>
  <c r="P30" i="10"/>
  <c r="H31" i="10"/>
  <c r="H32" i="10" l="1"/>
  <c r="AH31" i="10"/>
  <c r="AP31" i="10" s="1"/>
  <c r="U31" i="10"/>
  <c r="AC31" i="10" s="1"/>
  <c r="P31" i="10"/>
  <c r="U32" i="10" l="1"/>
  <c r="AC32" i="10" s="1"/>
  <c r="AH32" i="10"/>
  <c r="AP32" i="10" s="1"/>
  <c r="P32" i="10"/>
  <c r="AC33" i="10" l="1"/>
  <c r="AP33" i="10"/>
  <c r="P33" i="10"/>
  <c r="AC34" i="10" l="1"/>
  <c r="P34" i="10"/>
  <c r="AP34" i="10"/>
  <c r="AO28" i="9" l="1"/>
  <c r="AQ28" i="9" s="1"/>
  <c r="AG28" i="9"/>
  <c r="AB28" i="9"/>
  <c r="AD28" i="9" s="1"/>
  <c r="T28" i="9"/>
  <c r="O28" i="9"/>
  <c r="Q28" i="9" s="1"/>
  <c r="AO27" i="9"/>
  <c r="AQ27" i="9" s="1"/>
  <c r="AG27" i="9"/>
  <c r="AB27" i="9"/>
  <c r="AD27" i="9" s="1"/>
  <c r="T27" i="9"/>
  <c r="O27" i="9"/>
  <c r="Q27" i="9" s="1"/>
  <c r="AO26" i="9"/>
  <c r="AQ26" i="9" s="1"/>
  <c r="AG26" i="9"/>
  <c r="AB26" i="9"/>
  <c r="AD26" i="9" s="1"/>
  <c r="T26" i="9"/>
  <c r="O26" i="9"/>
  <c r="Q26" i="9" s="1"/>
  <c r="AO25" i="9"/>
  <c r="AQ25" i="9" s="1"/>
  <c r="AG25" i="9"/>
  <c r="AB25" i="9"/>
  <c r="AD25" i="9" s="1"/>
  <c r="T25" i="9"/>
  <c r="O25" i="9"/>
  <c r="Q25" i="9" s="1"/>
  <c r="AO24" i="9"/>
  <c r="AQ24" i="9" s="1"/>
  <c r="AG24" i="9"/>
  <c r="AB24" i="9"/>
  <c r="AD24" i="9" s="1"/>
  <c r="T24" i="9"/>
  <c r="O24" i="9"/>
  <c r="Q24" i="9" s="1"/>
  <c r="AO23" i="9"/>
  <c r="AQ23" i="9" s="1"/>
  <c r="AG23" i="9"/>
  <c r="AB23" i="9"/>
  <c r="AD23" i="9" s="1"/>
  <c r="T23" i="9"/>
  <c r="O23" i="9"/>
  <c r="Q23" i="9" s="1"/>
  <c r="AO22" i="9"/>
  <c r="AQ22" i="9" s="1"/>
  <c r="AG22" i="9"/>
  <c r="AB22" i="9"/>
  <c r="AD22" i="9" s="1"/>
  <c r="T22" i="9"/>
  <c r="O22" i="9"/>
  <c r="Q22" i="9" s="1"/>
  <c r="AO21" i="9"/>
  <c r="AQ21" i="9" s="1"/>
  <c r="AG21" i="9"/>
  <c r="AB21" i="9"/>
  <c r="AD21" i="9" s="1"/>
  <c r="T21" i="9"/>
  <c r="O21" i="9"/>
  <c r="Q21" i="9" s="1"/>
  <c r="AO20" i="9"/>
  <c r="AQ20" i="9" s="1"/>
  <c r="AG20" i="9"/>
  <c r="AB20" i="9"/>
  <c r="AD20" i="9" s="1"/>
  <c r="T20" i="9"/>
  <c r="O20" i="9"/>
  <c r="Q20" i="9" s="1"/>
  <c r="AO19" i="9"/>
  <c r="AQ19" i="9" s="1"/>
  <c r="AG19" i="9"/>
  <c r="AB19" i="9"/>
  <c r="AD19" i="9" s="1"/>
  <c r="T19" i="9"/>
  <c r="O19" i="9"/>
  <c r="Q19" i="9" s="1"/>
  <c r="AO18" i="9"/>
  <c r="AQ18" i="9" s="1"/>
  <c r="AG18" i="9"/>
  <c r="AB18" i="9"/>
  <c r="AD18" i="9" s="1"/>
  <c r="T18" i="9"/>
  <c r="O18" i="9"/>
  <c r="Q18" i="9" s="1"/>
  <c r="AO17" i="9"/>
  <c r="AQ17" i="9" s="1"/>
  <c r="AG17" i="9"/>
  <c r="AB17" i="9"/>
  <c r="AD17" i="9" s="1"/>
  <c r="T17" i="9"/>
  <c r="O17" i="9"/>
  <c r="Q17" i="9" s="1"/>
  <c r="AQ16" i="9"/>
  <c r="AG16" i="9"/>
  <c r="AB16" i="9"/>
  <c r="AD16" i="9" s="1"/>
  <c r="T16" i="9"/>
  <c r="O16" i="9"/>
  <c r="Q16" i="9" s="1"/>
  <c r="AO15" i="9"/>
  <c r="AQ15" i="9" s="1"/>
  <c r="AG15" i="9"/>
  <c r="AB15" i="9"/>
  <c r="AD15" i="9" s="1"/>
  <c r="T15" i="9"/>
  <c r="O15" i="9"/>
  <c r="Q15" i="9" s="1"/>
  <c r="AO14" i="9"/>
  <c r="AQ14" i="9" s="1"/>
  <c r="AG14" i="9"/>
  <c r="AB14" i="9"/>
  <c r="AD14" i="9" s="1"/>
  <c r="T14" i="9"/>
  <c r="O14" i="9"/>
  <c r="Q14" i="9" s="1"/>
  <c r="AO13" i="9"/>
  <c r="AQ13" i="9" s="1"/>
  <c r="AG13" i="9"/>
  <c r="AB13" i="9"/>
  <c r="AD13" i="9" s="1"/>
  <c r="T13" i="9"/>
  <c r="O13" i="9"/>
  <c r="Q13" i="9" s="1"/>
  <c r="AO12" i="9"/>
  <c r="AQ12" i="9" s="1"/>
  <c r="AG12" i="9"/>
  <c r="AB12" i="9"/>
  <c r="AD12" i="9" s="1"/>
  <c r="T12" i="9"/>
  <c r="O12" i="9"/>
  <c r="Q12" i="9" s="1"/>
  <c r="AO11" i="9"/>
  <c r="AQ11" i="9" s="1"/>
  <c r="AG11" i="9"/>
  <c r="AB11" i="9"/>
  <c r="AD11" i="9" s="1"/>
  <c r="T11" i="9"/>
  <c r="O11" i="9"/>
  <c r="Q11" i="9" s="1"/>
  <c r="AO10" i="9"/>
  <c r="AQ10" i="9" s="1"/>
  <c r="AG10" i="9"/>
  <c r="AB10" i="9"/>
  <c r="AD10" i="9" s="1"/>
  <c r="T10" i="9"/>
  <c r="O10" i="9"/>
  <c r="Q10" i="9" s="1"/>
  <c r="AO9" i="9"/>
  <c r="AQ9" i="9" s="1"/>
  <c r="AG9" i="9"/>
  <c r="AB9" i="9"/>
  <c r="AD9" i="9" s="1"/>
  <c r="T9" i="9"/>
  <c r="O9" i="9"/>
  <c r="Q9" i="9" s="1"/>
  <c r="AO8" i="9"/>
  <c r="AQ8" i="9" s="1"/>
  <c r="AG8" i="9"/>
  <c r="AB8" i="9"/>
  <c r="AD8" i="9" s="1"/>
  <c r="T8" i="9"/>
  <c r="O8" i="9"/>
  <c r="Q8" i="9" s="1"/>
  <c r="AO7" i="9"/>
  <c r="AQ7" i="9" s="1"/>
  <c r="AG7" i="9"/>
  <c r="AB7" i="9"/>
  <c r="AD7" i="9" s="1"/>
  <c r="T7" i="9"/>
  <c r="Q7" i="9"/>
  <c r="AO6" i="9"/>
  <c r="AQ6" i="9" s="1"/>
  <c r="AG6" i="9"/>
  <c r="AB6" i="9"/>
  <c r="AD6" i="9" s="1"/>
  <c r="T6" i="9"/>
  <c r="Q6" i="9"/>
  <c r="H6" i="9"/>
  <c r="AO5" i="9"/>
  <c r="AQ5" i="9" s="1"/>
  <c r="AH5" i="9"/>
  <c r="AP5" i="9" s="1"/>
  <c r="AG5" i="9"/>
  <c r="AB5" i="9"/>
  <c r="AD5" i="9" s="1"/>
  <c r="U5" i="9"/>
  <c r="AC5" i="9" s="1"/>
  <c r="T5" i="9"/>
  <c r="P5" i="9"/>
  <c r="Q5" i="9"/>
  <c r="AH6" i="9" l="1"/>
  <c r="AP6" i="9" s="1"/>
  <c r="P6" i="9"/>
  <c r="U6" i="9"/>
  <c r="AC6" i="9" s="1"/>
  <c r="H7" i="9"/>
  <c r="H8" i="9" l="1"/>
  <c r="U7" i="9"/>
  <c r="AC7" i="9" s="1"/>
  <c r="P7" i="9"/>
  <c r="AH7" i="9"/>
  <c r="AP7" i="9" s="1"/>
  <c r="H9" i="9" l="1"/>
  <c r="P8" i="9"/>
  <c r="AH8" i="9"/>
  <c r="AP8" i="9" s="1"/>
  <c r="U8" i="9"/>
  <c r="AC8" i="9" s="1"/>
  <c r="P9" i="9" l="1"/>
  <c r="AH9" i="9"/>
  <c r="AP9" i="9" s="1"/>
  <c r="H10" i="9"/>
  <c r="U9" i="9"/>
  <c r="AC9" i="9" s="1"/>
  <c r="H11" i="9" l="1"/>
  <c r="U10" i="9"/>
  <c r="AC10" i="9" s="1"/>
  <c r="P10" i="9"/>
  <c r="AH10" i="9"/>
  <c r="AP10" i="9" s="1"/>
  <c r="P11" i="9" l="1"/>
  <c r="AH11" i="9"/>
  <c r="AP11" i="9" s="1"/>
  <c r="H12" i="9"/>
  <c r="U11" i="9"/>
  <c r="AC11" i="9" s="1"/>
  <c r="P12" i="9" l="1"/>
  <c r="AH12" i="9"/>
  <c r="AP12" i="9" s="1"/>
  <c r="H13" i="9"/>
  <c r="U12" i="9"/>
  <c r="AC12" i="9" s="1"/>
  <c r="H14" i="9" l="1"/>
  <c r="U13" i="9"/>
  <c r="AC13" i="9" s="1"/>
  <c r="P13" i="9"/>
  <c r="AH13" i="9"/>
  <c r="AP13" i="9" s="1"/>
  <c r="AH14" i="9" l="1"/>
  <c r="AP14" i="9" s="1"/>
  <c r="U14" i="9"/>
  <c r="AC14" i="9" s="1"/>
  <c r="H15" i="9"/>
  <c r="P14" i="9"/>
  <c r="U15" i="9" l="1"/>
  <c r="AC15" i="9" s="1"/>
  <c r="H16" i="9"/>
  <c r="P15" i="9"/>
  <c r="AH15" i="9"/>
  <c r="AP15" i="9" s="1"/>
  <c r="U16" i="9" l="1"/>
  <c r="AC16" i="9" s="1"/>
  <c r="H17" i="9"/>
  <c r="AH16" i="9"/>
  <c r="AP16" i="9" s="1"/>
  <c r="P16" i="9"/>
  <c r="AH17" i="9" l="1"/>
  <c r="AP17" i="9" s="1"/>
  <c r="U17" i="9"/>
  <c r="AC17" i="9" s="1"/>
  <c r="H18" i="9"/>
  <c r="P17" i="9"/>
  <c r="H19" i="9" l="1"/>
  <c r="U18" i="9"/>
  <c r="AC18" i="9" s="1"/>
  <c r="P18" i="9"/>
  <c r="AH18" i="9"/>
  <c r="AP18" i="9" s="1"/>
  <c r="H20" i="9" l="1"/>
  <c r="U19" i="9"/>
  <c r="AC19" i="9" s="1"/>
  <c r="AH19" i="9"/>
  <c r="AP19" i="9" s="1"/>
  <c r="P19" i="9"/>
  <c r="AH20" i="9" l="1"/>
  <c r="AP20" i="9" s="1"/>
  <c r="U20" i="9"/>
  <c r="AC20" i="9" s="1"/>
  <c r="H21" i="9"/>
  <c r="P20" i="9"/>
  <c r="H22" i="9" l="1"/>
  <c r="U21" i="9"/>
  <c r="AC21" i="9" s="1"/>
  <c r="P21" i="9"/>
  <c r="AH21" i="9"/>
  <c r="AP21" i="9" s="1"/>
  <c r="U22" i="9" l="1"/>
  <c r="AC22" i="9" s="1"/>
  <c r="P22" i="9"/>
  <c r="AH22" i="9"/>
  <c r="AP22" i="9" s="1"/>
  <c r="H23" i="9"/>
  <c r="P23" i="9" l="1"/>
  <c r="H24" i="9"/>
  <c r="U23" i="9"/>
  <c r="AC23" i="9" s="1"/>
  <c r="AH23" i="9"/>
  <c r="AP23" i="9" s="1"/>
  <c r="H25" i="9" l="1"/>
  <c r="U24" i="9"/>
  <c r="AC24" i="9" s="1"/>
  <c r="P24" i="9"/>
  <c r="AH24" i="9"/>
  <c r="AP24" i="9" s="1"/>
  <c r="U25" i="9" l="1"/>
  <c r="AC25" i="9" s="1"/>
  <c r="P25" i="9"/>
  <c r="AH25" i="9"/>
  <c r="AP25" i="9" s="1"/>
  <c r="H26" i="9"/>
  <c r="AH26" i="9" l="1"/>
  <c r="AP26" i="9" s="1"/>
  <c r="H27" i="9"/>
  <c r="U26" i="9"/>
  <c r="AC26" i="9" s="1"/>
  <c r="P26" i="9"/>
  <c r="P27" i="9" l="1"/>
  <c r="H28" i="9"/>
  <c r="U27" i="9"/>
  <c r="AC27" i="9" s="1"/>
  <c r="AH27" i="9"/>
  <c r="AP27" i="9" s="1"/>
  <c r="P28" i="9" l="1"/>
  <c r="AH28" i="9"/>
  <c r="AP28" i="9" s="1"/>
  <c r="U28" i="9"/>
  <c r="AC28" i="9" s="1"/>
</calcChain>
</file>

<file path=xl/sharedStrings.xml><?xml version="1.0" encoding="utf-8"?>
<sst xmlns="http://schemas.openxmlformats.org/spreadsheetml/2006/main" count="1333" uniqueCount="240">
  <si>
    <t>hrs (ALH)</t>
  </si>
  <si>
    <t>8%</t>
  </si>
  <si>
    <t>2%</t>
  </si>
  <si>
    <t>1%</t>
  </si>
  <si>
    <t>Developmental speed (pupation rate)</t>
    <phoneticPr fontId="1"/>
  </si>
  <si>
    <t>Eclosion rate</t>
    <phoneticPr fontId="1"/>
  </si>
  <si>
    <t>Body weight (Female)</t>
    <phoneticPr fontId="1"/>
  </si>
  <si>
    <t>Body weight (Male)</t>
    <phoneticPr fontId="1"/>
  </si>
  <si>
    <t>Wing size</t>
    <phoneticPr fontId="1"/>
  </si>
  <si>
    <t>day2-3</t>
    <phoneticPr fontId="1"/>
  </si>
  <si>
    <t>day3-4</t>
    <phoneticPr fontId="1"/>
  </si>
  <si>
    <t>day4-5</t>
    <phoneticPr fontId="1"/>
  </si>
  <si>
    <t>day5-6</t>
    <phoneticPr fontId="1"/>
  </si>
  <si>
    <t>day6-7</t>
    <phoneticPr fontId="1"/>
  </si>
  <si>
    <t>Fecundity</t>
    <phoneticPr fontId="1"/>
  </si>
  <si>
    <t>Ovariole number</t>
    <phoneticPr fontId="1"/>
  </si>
  <si>
    <t>Female</t>
    <phoneticPr fontId="1"/>
  </si>
  <si>
    <t>CS</t>
    <phoneticPr fontId="1"/>
  </si>
  <si>
    <t>11/21 sort</t>
    <phoneticPr fontId="1"/>
  </si>
  <si>
    <t>date</t>
    <phoneticPr fontId="1"/>
  </si>
  <si>
    <t>days</t>
    <phoneticPr fontId="1"/>
  </si>
  <si>
    <t>sum</t>
    <phoneticPr fontId="1"/>
  </si>
  <si>
    <t>#days</t>
    <phoneticPr fontId="1"/>
  </si>
  <si>
    <t>dead</t>
    <phoneticPr fontId="1"/>
  </si>
  <si>
    <t>censored</t>
    <phoneticPr fontId="1"/>
  </si>
  <si>
    <t>1[1]</t>
    <phoneticPr fontId="1"/>
  </si>
  <si>
    <t>11/18,19 day0 (YE1%=11/19)</t>
    <phoneticPr fontId="1"/>
  </si>
  <si>
    <t>Survival (%)</t>
    <phoneticPr fontId="1"/>
  </si>
  <si>
    <t>Days</t>
    <phoneticPr fontId="1"/>
  </si>
  <si>
    <t xml:space="preserve">4/17 day0 </t>
    <phoneticPr fontId="1"/>
  </si>
  <si>
    <t>Male</t>
    <phoneticPr fontId="1"/>
  </si>
  <si>
    <t>4/19 sort</t>
    <phoneticPr fontId="1"/>
  </si>
  <si>
    <t>2025/9/28</t>
    <phoneticPr fontId="1"/>
  </si>
  <si>
    <t>day0</t>
    <phoneticPr fontId="1"/>
  </si>
  <si>
    <t>2025/9/29</t>
    <phoneticPr fontId="1"/>
  </si>
  <si>
    <t>2025/9/30</t>
    <phoneticPr fontId="1"/>
  </si>
  <si>
    <t>female</t>
    <phoneticPr fontId="1"/>
  </si>
  <si>
    <t>sort</t>
    <phoneticPr fontId="1"/>
  </si>
  <si>
    <t>CantonS</t>
    <phoneticPr fontId="1"/>
  </si>
  <si>
    <t>2025/10/1</t>
    <phoneticPr fontId="1"/>
  </si>
  <si>
    <t>2025/10/2</t>
    <phoneticPr fontId="1"/>
  </si>
  <si>
    <t>2025/10/6</t>
    <phoneticPr fontId="1"/>
  </si>
  <si>
    <t>2025/10/8</t>
    <phoneticPr fontId="1"/>
  </si>
  <si>
    <t>2025/10/10</t>
    <phoneticPr fontId="1"/>
  </si>
  <si>
    <t>2025/10/13</t>
    <phoneticPr fontId="1"/>
  </si>
  <si>
    <t>2025/10/15</t>
    <phoneticPr fontId="1"/>
  </si>
  <si>
    <t>2025/10/17</t>
    <phoneticPr fontId="1"/>
  </si>
  <si>
    <t>2025/10/20</t>
    <phoneticPr fontId="1"/>
  </si>
  <si>
    <t>2025/10/22</t>
    <phoneticPr fontId="1"/>
  </si>
  <si>
    <t>2025/10/24</t>
    <phoneticPr fontId="1"/>
  </si>
  <si>
    <t>2025/10/27</t>
    <phoneticPr fontId="1"/>
  </si>
  <si>
    <t>2025/10/29</t>
    <phoneticPr fontId="1"/>
  </si>
  <si>
    <t>2025/10/31</t>
    <phoneticPr fontId="1"/>
  </si>
  <si>
    <t>2025/11/3</t>
    <phoneticPr fontId="1"/>
  </si>
  <si>
    <t>2025/11/5</t>
    <phoneticPr fontId="1"/>
  </si>
  <si>
    <t>2025/11/7</t>
    <phoneticPr fontId="1"/>
  </si>
  <si>
    <t>2025/11/10</t>
    <phoneticPr fontId="1"/>
  </si>
  <si>
    <t>2025/11/12</t>
    <phoneticPr fontId="1"/>
  </si>
  <si>
    <t>2025/11/14</t>
    <phoneticPr fontId="1"/>
  </si>
  <si>
    <t>2025/11/17</t>
    <phoneticPr fontId="1"/>
  </si>
  <si>
    <t>2025/11/19</t>
    <phoneticPr fontId="1"/>
  </si>
  <si>
    <t>2025/11/21</t>
    <phoneticPr fontId="1"/>
  </si>
  <si>
    <t>2025/11/24</t>
    <phoneticPr fontId="1"/>
  </si>
  <si>
    <t>2025/11/26</t>
    <phoneticPr fontId="1"/>
  </si>
  <si>
    <t>2025/11/28</t>
    <phoneticPr fontId="1"/>
  </si>
  <si>
    <t>2025/12/1</t>
    <phoneticPr fontId="1"/>
  </si>
  <si>
    <t>2025/12/3</t>
    <phoneticPr fontId="1"/>
  </si>
  <si>
    <t>2025/12/5</t>
    <phoneticPr fontId="1"/>
  </si>
  <si>
    <t>2025/12/8</t>
    <phoneticPr fontId="1"/>
  </si>
  <si>
    <t>2025/12/10</t>
    <phoneticPr fontId="1"/>
  </si>
  <si>
    <t>2025/12/12</t>
    <phoneticPr fontId="1"/>
  </si>
  <si>
    <t>2025/12/15</t>
    <phoneticPr fontId="1"/>
  </si>
  <si>
    <t>2025/12/17</t>
    <phoneticPr fontId="1"/>
  </si>
  <si>
    <t>2025/12/19</t>
    <phoneticPr fontId="1"/>
  </si>
  <si>
    <t>male</t>
    <phoneticPr fontId="1"/>
  </si>
  <si>
    <r>
      <t>Larva: Yeast8%</t>
    </r>
    <r>
      <rPr>
        <sz val="12"/>
        <rFont val="游ゴシック"/>
        <family val="2"/>
        <charset val="128"/>
      </rPr>
      <t>→</t>
    </r>
    <r>
      <rPr>
        <sz val="12"/>
        <rFont val="Arial"/>
        <family val="2"/>
      </rPr>
      <t>Yeast8,2,1%</t>
    </r>
    <r>
      <rPr>
        <sz val="12"/>
        <rFont val="游ゴシック"/>
        <family val="2"/>
        <charset val="128"/>
      </rPr>
      <t>→→</t>
    </r>
    <r>
      <rPr>
        <sz val="12"/>
        <rFont val="Arial"/>
        <family val="2"/>
      </rPr>
      <t>Adult day0:standard diet</t>
    </r>
    <phoneticPr fontId="1"/>
  </si>
  <si>
    <r>
      <t>Larva:Yeast8%</t>
    </r>
    <r>
      <rPr>
        <sz val="12"/>
        <rFont val="游ゴシック"/>
        <family val="2"/>
        <charset val="128"/>
      </rPr>
      <t>→</t>
    </r>
    <r>
      <rPr>
        <sz val="12"/>
        <rFont val="Arial"/>
        <family val="2"/>
      </rPr>
      <t>Yeast8%, Yeast1%, Yeast1%+Holfast 0.5xAA, Yeast1%+HolFast1xAA</t>
    </r>
    <r>
      <rPr>
        <sz val="12"/>
        <rFont val="游ゴシック"/>
        <family val="2"/>
        <charset val="128"/>
      </rPr>
      <t xml:space="preserve">→→Adult </t>
    </r>
    <r>
      <rPr>
        <sz val="12"/>
        <rFont val="Arial"/>
        <family val="2"/>
      </rPr>
      <t>day0: standard diet</t>
    </r>
    <phoneticPr fontId="1"/>
  </si>
  <si>
    <t>dead</t>
  </si>
  <si>
    <t>2025/10/6</t>
  </si>
  <si>
    <t>2025/10/8</t>
  </si>
  <si>
    <t>2025/10/10</t>
  </si>
  <si>
    <t>2025/10/13</t>
  </si>
  <si>
    <t>2025/10/15</t>
  </si>
  <si>
    <t>2025/10/17</t>
  </si>
  <si>
    <t>2025/10/20</t>
  </si>
  <si>
    <t>2025/10/22</t>
  </si>
  <si>
    <t>2025/10/24</t>
  </si>
  <si>
    <t>2025/10/27</t>
  </si>
  <si>
    <t>2025/10/29</t>
  </si>
  <si>
    <t>2025/10/31</t>
  </si>
  <si>
    <t>2025/11/3</t>
  </si>
  <si>
    <t>2025/11/5</t>
  </si>
  <si>
    <t>2025/11/7</t>
  </si>
  <si>
    <t>2025/11/10</t>
  </si>
  <si>
    <t>2025/11/12</t>
  </si>
  <si>
    <t>2025/11/14</t>
  </si>
  <si>
    <t>2025/11/17</t>
  </si>
  <si>
    <t>2025/11/19</t>
  </si>
  <si>
    <t>2025/11/21</t>
  </si>
  <si>
    <t>2025/11/24</t>
  </si>
  <si>
    <t>2025/11/26</t>
  </si>
  <si>
    <t>2025/11/28</t>
  </si>
  <si>
    <t>2025/12/1</t>
  </si>
  <si>
    <t>2025/12/3</t>
  </si>
  <si>
    <t>%Yeast8</t>
    <phoneticPr fontId="1"/>
  </si>
  <si>
    <t>%Yeast2</t>
    <phoneticPr fontId="1"/>
  </si>
  <si>
    <t>%Yeast1</t>
    <phoneticPr fontId="1"/>
  </si>
  <si>
    <t>8%</t>
    <phoneticPr fontId="1"/>
  </si>
  <si>
    <t>1%</t>
    <phoneticPr fontId="1"/>
  </si>
  <si>
    <t>1%+0.5AA</t>
    <phoneticPr fontId="1"/>
  </si>
  <si>
    <t>1%+1AA</t>
    <phoneticPr fontId="1"/>
  </si>
  <si>
    <t>%8_female</t>
    <phoneticPr fontId="1"/>
  </si>
  <si>
    <t>%1_female</t>
    <phoneticPr fontId="1"/>
  </si>
  <si>
    <t>%1+0.5AA_female</t>
    <phoneticPr fontId="1"/>
  </si>
  <si>
    <t>%1+1AA_female</t>
    <phoneticPr fontId="1"/>
  </si>
  <si>
    <t>1%+50%AA</t>
    <phoneticPr fontId="1"/>
  </si>
  <si>
    <t>1%+100%AA</t>
    <phoneticPr fontId="1"/>
  </si>
  <si>
    <t>2025/12/5</t>
  </si>
  <si>
    <t>2025/12/8</t>
  </si>
  <si>
    <t>2025/12/10</t>
  </si>
  <si>
    <t>2025/12/12</t>
  </si>
  <si>
    <t>2025/12/15</t>
  </si>
  <si>
    <t>2025/12/17</t>
  </si>
  <si>
    <t>2025/12/19</t>
  </si>
  <si>
    <t>%8_male</t>
    <phoneticPr fontId="1"/>
  </si>
  <si>
    <t>%1_male</t>
    <phoneticPr fontId="1"/>
  </si>
  <si>
    <t>%1+0.5AA_male</t>
    <phoneticPr fontId="1"/>
  </si>
  <si>
    <t>%1+1AA_male</t>
    <phoneticPr fontId="1"/>
  </si>
  <si>
    <t>hours</t>
    <phoneticPr fontId="1"/>
  </si>
  <si>
    <t>hours (AEL)</t>
    <phoneticPr fontId="1"/>
  </si>
  <si>
    <t>live</t>
  </si>
  <si>
    <t>total</t>
  </si>
  <si>
    <t>eclosion rate</t>
  </si>
  <si>
    <t>Area</t>
    <phoneticPr fontId="1"/>
  </si>
  <si>
    <t>flies</t>
    <phoneticPr fontId="1"/>
  </si>
  <si>
    <t>eggs</t>
    <phoneticPr fontId="1"/>
  </si>
  <si>
    <t>day2-3 (23h)</t>
    <phoneticPr fontId="1"/>
  </si>
  <si>
    <t>day3-4 (23h)</t>
    <phoneticPr fontId="1"/>
  </si>
  <si>
    <t>day6-7 (23h)</t>
    <phoneticPr fontId="1"/>
  </si>
  <si>
    <t>day4-5 (24h)</t>
    <phoneticPr fontId="1"/>
  </si>
  <si>
    <t>day5-6 (24h)</t>
    <phoneticPr fontId="1"/>
  </si>
  <si>
    <t>Diet</t>
    <phoneticPr fontId="1"/>
  </si>
  <si>
    <t>right</t>
    <phoneticPr fontId="1"/>
  </si>
  <si>
    <t>left</t>
    <phoneticPr fontId="1"/>
  </si>
  <si>
    <t>average</t>
    <phoneticPr fontId="1"/>
  </si>
  <si>
    <t>2025/2/5</t>
  </si>
  <si>
    <t>2025/2/3</t>
  </si>
  <si>
    <t>2025/1/31</t>
  </si>
  <si>
    <t>2025/1/27</t>
  </si>
  <si>
    <t>2025/1/24</t>
  </si>
  <si>
    <t>2025/1/20</t>
  </si>
  <si>
    <t>2025/1/17</t>
  </si>
  <si>
    <t>2025/1/13</t>
  </si>
  <si>
    <t>2025/1/10</t>
  </si>
  <si>
    <t>2025/1/6</t>
  </si>
  <si>
    <t>2025/1/3</t>
  </si>
  <si>
    <t>2024/12/30</t>
  </si>
  <si>
    <t>2024/12/27</t>
  </si>
  <si>
    <t>2024/12/23</t>
  </si>
  <si>
    <t>2024/12/20</t>
  </si>
  <si>
    <t>2024/12/16</t>
  </si>
  <si>
    <t>2024/12/13</t>
  </si>
  <si>
    <t>2024/12/9</t>
  </si>
  <si>
    <t>2024/12/6</t>
  </si>
  <si>
    <t>2024/12/2</t>
  </si>
  <si>
    <t>2024/11/29</t>
  </si>
  <si>
    <t>2024/11/25</t>
  </si>
  <si>
    <t>2024/11/22</t>
  </si>
  <si>
    <t>2024/11/18</t>
  </si>
  <si>
    <t>2024/11/15</t>
  </si>
  <si>
    <t>2024/11/11</t>
  </si>
  <si>
    <t>%0AA_1_female</t>
    <phoneticPr fontId="1"/>
  </si>
  <si>
    <t>2024/11/8</t>
    <phoneticPr fontId="1"/>
  </si>
  <si>
    <t>%0AA_8_female</t>
    <phoneticPr fontId="1"/>
  </si>
  <si>
    <t>2024/11/7</t>
    <phoneticPr fontId="1"/>
  </si>
  <si>
    <t>1%, 0% AA</t>
    <phoneticPr fontId="1"/>
  </si>
  <si>
    <t>8%, 0% AA</t>
    <phoneticPr fontId="1"/>
  </si>
  <si>
    <t>1%-0%AA</t>
    <phoneticPr fontId="1"/>
  </si>
  <si>
    <t>8%-0%AA</t>
    <phoneticPr fontId="1"/>
  </si>
  <si>
    <t>2024/11/6</t>
    <phoneticPr fontId="1"/>
  </si>
  <si>
    <r>
      <t>Larva: yeast8%</t>
    </r>
    <r>
      <rPr>
        <sz val="12"/>
        <rFont val="游ゴシック"/>
        <family val="3"/>
        <charset val="128"/>
      </rPr>
      <t>→</t>
    </r>
    <r>
      <rPr>
        <sz val="12"/>
        <rFont val="Arial"/>
        <family val="2"/>
      </rPr>
      <t>8%, Adult day0-: control holidic medium</t>
    </r>
    <phoneticPr fontId="1"/>
  </si>
  <si>
    <t>2024/11/5</t>
    <phoneticPr fontId="1"/>
  </si>
  <si>
    <t>%10AA_1_female</t>
    <phoneticPr fontId="1"/>
  </si>
  <si>
    <t>%10AA_8_female</t>
    <phoneticPr fontId="1"/>
  </si>
  <si>
    <t>1%, 10% AA</t>
    <phoneticPr fontId="1"/>
  </si>
  <si>
    <t>8%, 10% AA</t>
    <phoneticPr fontId="1"/>
  </si>
  <si>
    <t>1%-10%AA</t>
    <phoneticPr fontId="1"/>
  </si>
  <si>
    <t>8%-10%AA</t>
    <phoneticPr fontId="1"/>
  </si>
  <si>
    <t>%25AA_1_female</t>
    <phoneticPr fontId="1"/>
  </si>
  <si>
    <t>%25AA_8_female</t>
    <phoneticPr fontId="1"/>
  </si>
  <si>
    <t>1%, 25% AA</t>
    <phoneticPr fontId="1"/>
  </si>
  <si>
    <t>8%, 25% AA</t>
    <phoneticPr fontId="1"/>
  </si>
  <si>
    <t>1%-25%AA</t>
    <phoneticPr fontId="1"/>
  </si>
  <si>
    <t>8%-25%AA</t>
    <phoneticPr fontId="1"/>
  </si>
  <si>
    <t>%50AA_1_female</t>
    <phoneticPr fontId="1"/>
  </si>
  <si>
    <t>%50AA_8_female</t>
    <phoneticPr fontId="1"/>
  </si>
  <si>
    <t>1%, 50% AA</t>
    <phoneticPr fontId="1"/>
  </si>
  <si>
    <t>8%, 50% AA</t>
    <phoneticPr fontId="1"/>
  </si>
  <si>
    <t>1%-50%AA</t>
    <phoneticPr fontId="1"/>
  </si>
  <si>
    <t>8%-50%AA</t>
    <phoneticPr fontId="1"/>
  </si>
  <si>
    <t>Done!</t>
    <phoneticPr fontId="1"/>
  </si>
  <si>
    <t>%100AA_1_female</t>
    <phoneticPr fontId="1"/>
  </si>
  <si>
    <t>%100AA_8_female</t>
    <phoneticPr fontId="1"/>
  </si>
  <si>
    <t>1%, 100% AA</t>
    <phoneticPr fontId="1"/>
  </si>
  <si>
    <t>8%, 100% AA</t>
    <phoneticPr fontId="1"/>
  </si>
  <si>
    <t>1%-100%AA</t>
    <phoneticPr fontId="1"/>
  </si>
  <si>
    <t>8%-100%AA</t>
    <phoneticPr fontId="1"/>
  </si>
  <si>
    <t>2026/1/12</t>
  </si>
  <si>
    <t>2026/1/9</t>
  </si>
  <si>
    <t>2026/1/5</t>
  </si>
  <si>
    <t>2026/1/2</t>
  </si>
  <si>
    <t>2025/12/29</t>
  </si>
  <si>
    <t>2025/12/26</t>
  </si>
  <si>
    <t>2025/12/22</t>
  </si>
  <si>
    <t>%300AA_1_female</t>
    <phoneticPr fontId="1"/>
  </si>
  <si>
    <t>2025/10/28</t>
    <phoneticPr fontId="1"/>
  </si>
  <si>
    <t>%300AA_8_female</t>
    <phoneticPr fontId="1"/>
  </si>
  <si>
    <t>1%, 300% AA</t>
    <phoneticPr fontId="1"/>
  </si>
  <si>
    <t>8%, 300% AA</t>
    <phoneticPr fontId="1"/>
  </si>
  <si>
    <t>1%-300%AA</t>
    <phoneticPr fontId="1"/>
  </si>
  <si>
    <t>8%-300%AA</t>
    <phoneticPr fontId="1"/>
  </si>
  <si>
    <t>2025/10/26</t>
    <phoneticPr fontId="1"/>
  </si>
  <si>
    <t>Amino acid (%)</t>
    <phoneticPr fontId="1"/>
  </si>
  <si>
    <t>Median lifespan</t>
    <phoneticPr fontId="1"/>
  </si>
  <si>
    <t>%0AA_1_male</t>
    <phoneticPr fontId="1"/>
  </si>
  <si>
    <t>%0AA_8_male</t>
    <phoneticPr fontId="1"/>
  </si>
  <si>
    <t>1%, 0AA</t>
    <phoneticPr fontId="1"/>
  </si>
  <si>
    <t>8%, 0AA</t>
    <phoneticPr fontId="1"/>
  </si>
  <si>
    <t>%10AA_1_male</t>
    <phoneticPr fontId="1"/>
  </si>
  <si>
    <t>%10AA_8_male</t>
    <phoneticPr fontId="1"/>
  </si>
  <si>
    <t>%25AA_1_male</t>
    <phoneticPr fontId="1"/>
  </si>
  <si>
    <t>%25AA_8_male</t>
    <phoneticPr fontId="1"/>
  </si>
  <si>
    <t>%50AA_1_male</t>
    <phoneticPr fontId="1"/>
  </si>
  <si>
    <t>%50AA_8_male</t>
    <phoneticPr fontId="1"/>
  </si>
  <si>
    <t>%100AA_1_male</t>
    <phoneticPr fontId="1"/>
  </si>
  <si>
    <t>%100AA_8_male</t>
    <phoneticPr fontId="1"/>
  </si>
  <si>
    <t>%300AA_1_male</t>
    <phoneticPr fontId="1"/>
  </si>
  <si>
    <t>%300AA_8_male</t>
    <phoneticPr fontId="1"/>
  </si>
  <si>
    <t>Upper limit</t>
    <phoneticPr fontId="1"/>
  </si>
  <si>
    <t>Lower limit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</si>
</sst>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00"/>
  </numFmts>
  <fonts count="8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2"/>
      <name val="游ゴシック"/>
      <family val="2"/>
      <charset val="128"/>
    </font>
    <font>
      <sz val="12"/>
      <name val="游ゴシック"/>
      <family val="2"/>
      <charset val="128"/>
      <scheme val="minor"/>
    </font>
    <font>
      <b/>
      <sz val="12"/>
      <name val="Arial"/>
      <family val="2"/>
    </font>
    <font>
      <sz val="12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/>
    <xf numFmtId="0" fontId="3" fillId="0" borderId="3" xfId="0" applyFont="1" applyBorder="1" applyAlignment="1"/>
    <xf numFmtId="0" fontId="3" fillId="0" borderId="2" xfId="0" applyFont="1" applyBorder="1" applyAlignment="1">
      <alignment horizontal="center"/>
    </xf>
    <xf numFmtId="9" fontId="3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49" fontId="3" fillId="0" borderId="2" xfId="0" applyNumberFormat="1" applyFont="1" applyBorder="1" applyAlignment="1">
      <alignment horizont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49" fontId="3" fillId="0" borderId="1" xfId="0" applyNumberFormat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14" fontId="3" fillId="0" borderId="1" xfId="0" applyNumberFormat="1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4" fontId="3" fillId="0" borderId="3" xfId="0" applyNumberFormat="1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0" xfId="0" applyFont="1" applyAlignment="1"/>
    <xf numFmtId="0" fontId="3" fillId="0" borderId="3" xfId="0" applyFont="1" applyBorder="1" applyAlignment="1">
      <alignment horizontal="left"/>
    </xf>
    <xf numFmtId="22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6" fontId="2" fillId="0" borderId="1" xfId="0" applyNumberFormat="1" applyFont="1" applyBorder="1">
      <alignment vertical="center"/>
    </xf>
    <xf numFmtId="176" fontId="3" fillId="0" borderId="3" xfId="0" applyNumberFormat="1" applyFont="1" applyBorder="1" applyAlignment="1"/>
    <xf numFmtId="176" fontId="3" fillId="0" borderId="1" xfId="0" applyNumberFormat="1" applyFont="1" applyBorder="1" applyAlignment="1"/>
    <xf numFmtId="0" fontId="3" fillId="0" borderId="0" xfId="0" applyFont="1" applyAlignment="1">
      <alignment horizontal="center"/>
    </xf>
    <xf numFmtId="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9" fontId="2" fillId="0" borderId="1" xfId="0" applyNumberFormat="1" applyFont="1" applyBorder="1">
      <alignment vertical="center"/>
    </xf>
    <xf numFmtId="2" fontId="3" fillId="0" borderId="3" xfId="0" applyNumberFormat="1" applyFont="1" applyBorder="1" applyAlignment="1"/>
    <xf numFmtId="2" fontId="3" fillId="0" borderId="1" xfId="0" applyNumberFormat="1" applyFont="1" applyBorder="1" applyAlignment="1"/>
    <xf numFmtId="0" fontId="3" fillId="0" borderId="17" xfId="0" applyFont="1" applyBorder="1">
      <alignment vertical="center"/>
    </xf>
    <xf numFmtId="49" fontId="3" fillId="0" borderId="10" xfId="0" applyNumberFormat="1" applyFont="1" applyBorder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 vertical="center"/>
    </xf>
    <xf numFmtId="9" fontId="3" fillId="0" borderId="2" xfId="0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 vertical="center"/>
    </xf>
    <xf numFmtId="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0" quotePrefix="1" applyNumberFormat="1" applyFont="1" applyAlignment="1">
      <alignment horizontal="center" vertical="center"/>
    </xf>
    <xf numFmtId="9" fontId="3" fillId="0" borderId="4" xfId="0" quotePrefix="1" applyNumberFormat="1" applyFont="1" applyBorder="1" applyAlignment="1">
      <alignment horizontal="center" vertical="center"/>
    </xf>
    <xf numFmtId="9" fontId="3" fillId="0" borderId="18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27481-322C-4140-BA90-A0306AA3800A}">
  <dimension ref="A1:AP18"/>
  <sheetViews>
    <sheetView zoomScale="69" workbookViewId="0">
      <selection activeCell="E29" sqref="E29"/>
    </sheetView>
  </sheetViews>
  <sheetFormatPr baseColWidth="10" defaultRowHeight="16"/>
  <cols>
    <col min="1" max="21" width="10.7109375" style="1"/>
    <col min="22" max="22" width="15.5703125" style="1" bestFit="1" customWidth="1"/>
    <col min="23" max="24" width="10.7109375" style="1"/>
    <col min="25" max="36" width="4.140625" style="1" bestFit="1" customWidth="1"/>
    <col min="37" max="38" width="3.140625" style="1" bestFit="1" customWidth="1"/>
    <col min="39" max="41" width="4.140625" style="1" bestFit="1" customWidth="1"/>
    <col min="42" max="42" width="3.140625" style="1" bestFit="1" customWidth="1"/>
    <col min="43" max="16384" width="10.7109375" style="1"/>
  </cols>
  <sheetData>
    <row r="1" spans="1:42">
      <c r="A1" s="1" t="s">
        <v>4</v>
      </c>
    </row>
    <row r="2" spans="1:42" ht="17" thickBot="1">
      <c r="A2" s="4" t="s">
        <v>0</v>
      </c>
      <c r="B2" s="52" t="s">
        <v>1</v>
      </c>
      <c r="C2" s="52"/>
      <c r="D2" s="52"/>
      <c r="E2" s="52"/>
      <c r="F2" s="52"/>
      <c r="G2" s="52"/>
      <c r="H2" s="52" t="s">
        <v>2</v>
      </c>
      <c r="I2" s="52"/>
      <c r="J2" s="52"/>
      <c r="K2" s="52"/>
      <c r="L2" s="52"/>
      <c r="M2" s="52"/>
      <c r="N2" s="52" t="s">
        <v>3</v>
      </c>
      <c r="O2" s="52"/>
      <c r="P2" s="52"/>
      <c r="Q2" s="52"/>
      <c r="R2" s="52"/>
      <c r="S2" s="52"/>
      <c r="V2" s="35">
        <v>45389.75</v>
      </c>
      <c r="W2" s="36"/>
      <c r="X2" s="36"/>
      <c r="Y2" s="51" t="s">
        <v>17</v>
      </c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</row>
    <row r="3" spans="1:42">
      <c r="A3" s="3">
        <v>96</v>
      </c>
      <c r="B3" s="3">
        <v>0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V3" s="36" t="s">
        <v>19</v>
      </c>
      <c r="W3" s="36" t="s">
        <v>128</v>
      </c>
      <c r="X3" s="36" t="s">
        <v>129</v>
      </c>
      <c r="Y3" s="53">
        <v>0.08</v>
      </c>
      <c r="Z3" s="51"/>
      <c r="AA3" s="51"/>
      <c r="AB3" s="51"/>
      <c r="AC3" s="51"/>
      <c r="AD3" s="51"/>
      <c r="AE3" s="53">
        <v>0.02</v>
      </c>
      <c r="AF3" s="51"/>
      <c r="AG3" s="51"/>
      <c r="AH3" s="51"/>
      <c r="AI3" s="51"/>
      <c r="AJ3" s="51"/>
      <c r="AK3" s="53">
        <v>0.01</v>
      </c>
      <c r="AL3" s="51"/>
      <c r="AM3" s="51"/>
      <c r="AN3" s="51"/>
      <c r="AO3" s="51"/>
      <c r="AP3" s="51"/>
    </row>
    <row r="4" spans="1:42">
      <c r="A4" s="2">
        <v>111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2.5640999999999998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V4" s="35">
        <v>45393.75</v>
      </c>
      <c r="W4" s="37">
        <f>V4-V2</f>
        <v>4</v>
      </c>
      <c r="X4" s="37">
        <f>W4</f>
        <v>4</v>
      </c>
      <c r="Y4" s="36">
        <v>0</v>
      </c>
      <c r="Z4" s="36">
        <v>0</v>
      </c>
      <c r="AA4" s="36">
        <v>0</v>
      </c>
      <c r="AB4" s="36">
        <v>0</v>
      </c>
      <c r="AC4" s="36">
        <v>0</v>
      </c>
      <c r="AD4" s="36">
        <v>0</v>
      </c>
      <c r="AE4" s="36">
        <v>0</v>
      </c>
      <c r="AF4" s="36">
        <v>0</v>
      </c>
      <c r="AG4" s="36">
        <v>0</v>
      </c>
      <c r="AH4" s="36">
        <v>0</v>
      </c>
      <c r="AI4" s="36">
        <v>0</v>
      </c>
      <c r="AJ4" s="36">
        <v>0</v>
      </c>
      <c r="AK4" s="36">
        <v>0</v>
      </c>
      <c r="AL4" s="36">
        <v>0</v>
      </c>
      <c r="AM4" s="36">
        <v>0</v>
      </c>
      <c r="AN4" s="36">
        <v>0</v>
      </c>
      <c r="AO4" s="36">
        <v>0</v>
      </c>
      <c r="AP4" s="36">
        <v>0</v>
      </c>
    </row>
    <row r="5" spans="1:42">
      <c r="A5" s="2">
        <v>118</v>
      </c>
      <c r="B5" s="2">
        <v>0</v>
      </c>
      <c r="C5" s="2">
        <v>1.7857000000000001</v>
      </c>
      <c r="D5" s="2">
        <v>0</v>
      </c>
      <c r="E5" s="2">
        <v>0</v>
      </c>
      <c r="F5" s="2">
        <v>1.9231</v>
      </c>
      <c r="G5" s="2">
        <v>5.1281999999999996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2.5</v>
      </c>
      <c r="S5" s="2">
        <v>0</v>
      </c>
      <c r="V5" s="35">
        <v>45394.375</v>
      </c>
      <c r="W5" s="37">
        <f>V5-V4</f>
        <v>0.625</v>
      </c>
      <c r="X5" s="37">
        <f>X4+W5</f>
        <v>4.625</v>
      </c>
      <c r="Y5" s="36">
        <v>0</v>
      </c>
      <c r="Z5" s="36">
        <v>0</v>
      </c>
      <c r="AA5" s="36">
        <v>0</v>
      </c>
      <c r="AB5" s="36">
        <v>0</v>
      </c>
      <c r="AC5" s="36">
        <v>0</v>
      </c>
      <c r="AD5" s="36">
        <v>1</v>
      </c>
      <c r="AE5" s="36">
        <v>0</v>
      </c>
      <c r="AF5" s="36">
        <v>0</v>
      </c>
      <c r="AG5" s="36">
        <v>0</v>
      </c>
      <c r="AH5" s="36">
        <v>0</v>
      </c>
      <c r="AI5" s="36">
        <v>0</v>
      </c>
      <c r="AJ5" s="36">
        <v>0</v>
      </c>
      <c r="AK5" s="36">
        <v>0</v>
      </c>
      <c r="AL5" s="36">
        <v>0</v>
      </c>
      <c r="AM5" s="36">
        <v>0</v>
      </c>
      <c r="AN5" s="36">
        <v>0</v>
      </c>
      <c r="AO5" s="36">
        <v>0</v>
      </c>
      <c r="AP5" s="36">
        <v>0</v>
      </c>
    </row>
    <row r="6" spans="1:42">
      <c r="A6" s="2">
        <v>130</v>
      </c>
      <c r="B6" s="2">
        <v>55</v>
      </c>
      <c r="C6" s="2">
        <v>39.286000000000001</v>
      </c>
      <c r="D6" s="2">
        <v>28.846</v>
      </c>
      <c r="E6" s="2">
        <v>43.86</v>
      </c>
      <c r="F6" s="2">
        <v>42.308</v>
      </c>
      <c r="G6" s="2">
        <v>41.026000000000003</v>
      </c>
      <c r="H6" s="2">
        <v>27.907</v>
      </c>
      <c r="I6" s="2">
        <v>12.308</v>
      </c>
      <c r="J6" s="2">
        <v>11.538</v>
      </c>
      <c r="K6" s="2">
        <v>28.888999999999999</v>
      </c>
      <c r="L6" s="2">
        <v>16.667000000000002</v>
      </c>
      <c r="M6" s="2">
        <v>29.786999999999999</v>
      </c>
      <c r="N6" s="2">
        <v>2.3256000000000001</v>
      </c>
      <c r="O6" s="2">
        <v>10.526</v>
      </c>
      <c r="P6" s="2">
        <v>2.7778</v>
      </c>
      <c r="Q6" s="2">
        <v>4.1666999999999996</v>
      </c>
      <c r="R6" s="2">
        <v>7.5</v>
      </c>
      <c r="S6" s="2">
        <v>12.195</v>
      </c>
      <c r="V6" s="35">
        <v>45394.6875</v>
      </c>
      <c r="W6" s="37">
        <f t="shared" ref="W6:W13" si="0">V6-V5</f>
        <v>0.3125</v>
      </c>
      <c r="X6" s="37">
        <f>X5+W6</f>
        <v>4.9375</v>
      </c>
      <c r="Y6" s="36">
        <v>0</v>
      </c>
      <c r="Z6" s="36">
        <v>1</v>
      </c>
      <c r="AA6" s="36">
        <v>0</v>
      </c>
      <c r="AB6" s="36">
        <v>0</v>
      </c>
      <c r="AC6" s="36">
        <v>1</v>
      </c>
      <c r="AD6" s="36">
        <v>1</v>
      </c>
      <c r="AE6" s="36">
        <v>0</v>
      </c>
      <c r="AF6" s="36">
        <v>0</v>
      </c>
      <c r="AG6" s="36">
        <v>0</v>
      </c>
      <c r="AH6" s="36">
        <v>0</v>
      </c>
      <c r="AI6" s="36">
        <v>0</v>
      </c>
      <c r="AJ6" s="36">
        <v>0</v>
      </c>
      <c r="AK6" s="36">
        <v>0</v>
      </c>
      <c r="AL6" s="36">
        <v>0</v>
      </c>
      <c r="AM6" s="36">
        <v>0</v>
      </c>
      <c r="AN6" s="36">
        <v>0</v>
      </c>
      <c r="AO6" s="36">
        <v>1</v>
      </c>
      <c r="AP6" s="36">
        <v>0</v>
      </c>
    </row>
    <row r="7" spans="1:42">
      <c r="A7" s="2">
        <v>138</v>
      </c>
      <c r="B7" s="2">
        <v>90</v>
      </c>
      <c r="C7" s="2">
        <v>73.213999999999999</v>
      </c>
      <c r="D7" s="2">
        <v>67.308000000000007</v>
      </c>
      <c r="E7" s="2">
        <v>80.701999999999998</v>
      </c>
      <c r="F7" s="2">
        <v>71.153999999999996</v>
      </c>
      <c r="G7" s="2">
        <v>69.230999999999995</v>
      </c>
      <c r="H7" s="2">
        <v>65.116</v>
      </c>
      <c r="I7" s="2">
        <v>35.384999999999998</v>
      </c>
      <c r="J7" s="2">
        <v>42.308</v>
      </c>
      <c r="K7" s="2">
        <v>48.889000000000003</v>
      </c>
      <c r="L7" s="2">
        <v>58.332999999999998</v>
      </c>
      <c r="M7" s="2">
        <v>59.573999999999998</v>
      </c>
      <c r="N7" s="2">
        <v>13.952999999999999</v>
      </c>
      <c r="O7" s="2">
        <v>21.053000000000001</v>
      </c>
      <c r="P7" s="2">
        <v>11.111000000000001</v>
      </c>
      <c r="Q7" s="2">
        <v>8.3332999999999995</v>
      </c>
      <c r="R7" s="2">
        <v>15</v>
      </c>
      <c r="S7" s="2">
        <v>19.512</v>
      </c>
      <c r="V7" s="35">
        <v>45395.1875</v>
      </c>
      <c r="W7" s="37">
        <f t="shared" si="0"/>
        <v>0.5</v>
      </c>
      <c r="X7" s="37">
        <f>X6+W7</f>
        <v>5.4375</v>
      </c>
      <c r="Y7" s="36">
        <v>22</v>
      </c>
      <c r="Z7" s="36">
        <v>21</v>
      </c>
      <c r="AA7" s="36">
        <v>15</v>
      </c>
      <c r="AB7" s="36">
        <v>25</v>
      </c>
      <c r="AC7" s="36">
        <v>21</v>
      </c>
      <c r="AD7" s="36">
        <v>14</v>
      </c>
      <c r="AE7" s="36">
        <v>12</v>
      </c>
      <c r="AF7" s="36">
        <v>8</v>
      </c>
      <c r="AG7" s="36">
        <v>6</v>
      </c>
      <c r="AH7" s="36">
        <v>13</v>
      </c>
      <c r="AI7" s="36">
        <v>8</v>
      </c>
      <c r="AJ7" s="36">
        <v>14</v>
      </c>
      <c r="AK7" s="36">
        <v>1</v>
      </c>
      <c r="AL7" s="36">
        <v>4</v>
      </c>
      <c r="AM7" s="36">
        <v>1</v>
      </c>
      <c r="AN7" s="36">
        <v>2</v>
      </c>
      <c r="AO7" s="36">
        <v>2</v>
      </c>
      <c r="AP7" s="36">
        <v>5</v>
      </c>
    </row>
    <row r="8" spans="1:42">
      <c r="A8" s="2">
        <v>148</v>
      </c>
      <c r="B8" s="2">
        <v>97.5</v>
      </c>
      <c r="C8" s="2">
        <v>89.286000000000001</v>
      </c>
      <c r="D8" s="2">
        <v>84.614999999999995</v>
      </c>
      <c r="E8" s="2">
        <v>91.227999999999994</v>
      </c>
      <c r="F8" s="2">
        <v>84.614999999999995</v>
      </c>
      <c r="G8" s="2">
        <v>87.179000000000002</v>
      </c>
      <c r="H8" s="2">
        <v>88.372</v>
      </c>
      <c r="I8" s="2">
        <v>64.614999999999995</v>
      </c>
      <c r="J8" s="2">
        <v>65.385000000000005</v>
      </c>
      <c r="K8" s="2">
        <v>82.221999999999994</v>
      </c>
      <c r="L8" s="2">
        <v>75</v>
      </c>
      <c r="M8" s="2">
        <v>76.596000000000004</v>
      </c>
      <c r="N8" s="2">
        <v>27.907</v>
      </c>
      <c r="O8" s="2">
        <v>34.210999999999999</v>
      </c>
      <c r="P8" s="2">
        <v>44.444000000000003</v>
      </c>
      <c r="Q8" s="2">
        <v>29.167000000000002</v>
      </c>
      <c r="R8" s="2">
        <v>40</v>
      </c>
      <c r="S8" s="2">
        <v>41.463000000000001</v>
      </c>
      <c r="V8" s="35">
        <v>45395.520833333336</v>
      </c>
      <c r="W8" s="37">
        <f t="shared" si="0"/>
        <v>0.33333333333575865</v>
      </c>
      <c r="X8" s="37">
        <f t="shared" ref="X8:X13" si="1">X7+W8</f>
        <v>5.7708333333357587</v>
      </c>
      <c r="Y8" s="36">
        <v>14</v>
      </c>
      <c r="Z8" s="36">
        <v>19</v>
      </c>
      <c r="AA8" s="36">
        <v>20</v>
      </c>
      <c r="AB8" s="36">
        <v>21</v>
      </c>
      <c r="AC8" s="36">
        <v>15</v>
      </c>
      <c r="AD8" s="36">
        <v>11</v>
      </c>
      <c r="AE8" s="36">
        <v>16</v>
      </c>
      <c r="AF8" s="36">
        <v>15</v>
      </c>
      <c r="AG8" s="36">
        <v>16</v>
      </c>
      <c r="AH8" s="36">
        <v>9</v>
      </c>
      <c r="AI8" s="36">
        <v>20</v>
      </c>
      <c r="AJ8" s="36">
        <v>14</v>
      </c>
      <c r="AK8" s="36">
        <v>5</v>
      </c>
      <c r="AL8" s="36">
        <v>4</v>
      </c>
      <c r="AM8" s="36">
        <v>3</v>
      </c>
      <c r="AN8" s="36">
        <v>2</v>
      </c>
      <c r="AO8" s="36">
        <v>3</v>
      </c>
      <c r="AP8" s="36">
        <v>3</v>
      </c>
    </row>
    <row r="9" spans="1:42">
      <c r="A9" s="2">
        <v>161</v>
      </c>
      <c r="B9" s="2">
        <v>97.5</v>
      </c>
      <c r="C9" s="2">
        <v>92.856999999999999</v>
      </c>
      <c r="D9" s="2">
        <v>88.462000000000003</v>
      </c>
      <c r="E9" s="2">
        <v>96.491</v>
      </c>
      <c r="F9" s="2">
        <v>94.230999999999995</v>
      </c>
      <c r="G9" s="2">
        <v>89.744</v>
      </c>
      <c r="H9" s="2">
        <v>90.697999999999993</v>
      </c>
      <c r="I9" s="2">
        <v>72.308000000000007</v>
      </c>
      <c r="J9" s="2">
        <v>75</v>
      </c>
      <c r="K9" s="2">
        <v>88.888999999999996</v>
      </c>
      <c r="L9" s="2">
        <v>83.332999999999998</v>
      </c>
      <c r="M9" s="2">
        <v>80.850999999999999</v>
      </c>
      <c r="N9" s="2">
        <v>44.186</v>
      </c>
      <c r="O9" s="2">
        <v>47.368000000000002</v>
      </c>
      <c r="P9" s="2">
        <v>55.555999999999997</v>
      </c>
      <c r="Q9" s="2">
        <v>39.582999999999998</v>
      </c>
      <c r="R9" s="2">
        <v>60</v>
      </c>
      <c r="S9" s="2">
        <v>48.78</v>
      </c>
      <c r="V9" s="35">
        <v>45395.9375</v>
      </c>
      <c r="W9" s="37">
        <f t="shared" si="0"/>
        <v>0.41666666666424135</v>
      </c>
      <c r="X9" s="37">
        <f t="shared" si="1"/>
        <v>6.1875</v>
      </c>
      <c r="Y9" s="36">
        <v>3</v>
      </c>
      <c r="Z9" s="36">
        <v>9</v>
      </c>
      <c r="AA9" s="36">
        <v>9</v>
      </c>
      <c r="AB9" s="36">
        <v>6</v>
      </c>
      <c r="AC9" s="36">
        <v>7</v>
      </c>
      <c r="AD9" s="36">
        <v>7</v>
      </c>
      <c r="AE9" s="36">
        <v>10</v>
      </c>
      <c r="AF9" s="36">
        <v>19</v>
      </c>
      <c r="AG9" s="36">
        <v>12</v>
      </c>
      <c r="AH9" s="36">
        <v>15</v>
      </c>
      <c r="AI9" s="36">
        <v>8</v>
      </c>
      <c r="AJ9" s="36">
        <v>8</v>
      </c>
      <c r="AK9" s="36">
        <v>6</v>
      </c>
      <c r="AL9" s="36">
        <v>5</v>
      </c>
      <c r="AM9" s="36">
        <v>12</v>
      </c>
      <c r="AN9" s="36">
        <v>10</v>
      </c>
      <c r="AO9" s="36">
        <v>10</v>
      </c>
      <c r="AP9" s="36">
        <v>9</v>
      </c>
    </row>
    <row r="10" spans="1:42">
      <c r="A10" s="2">
        <v>168</v>
      </c>
      <c r="B10" s="2">
        <v>100</v>
      </c>
      <c r="C10" s="2">
        <v>98.213999999999999</v>
      </c>
      <c r="D10" s="2">
        <v>92.308000000000007</v>
      </c>
      <c r="E10" s="2">
        <v>98.245999999999995</v>
      </c>
      <c r="F10" s="2">
        <v>96.153999999999996</v>
      </c>
      <c r="G10" s="2">
        <v>92.308000000000007</v>
      </c>
      <c r="H10" s="2">
        <v>93.022999999999996</v>
      </c>
      <c r="I10" s="2">
        <v>78.462000000000003</v>
      </c>
      <c r="J10" s="2">
        <v>78.846000000000004</v>
      </c>
      <c r="K10" s="2">
        <v>93.332999999999998</v>
      </c>
      <c r="L10" s="2">
        <v>89.582999999999998</v>
      </c>
      <c r="M10" s="2">
        <v>85.105999999999995</v>
      </c>
      <c r="N10" s="2">
        <v>58.14</v>
      </c>
      <c r="O10" s="2">
        <v>63.158000000000001</v>
      </c>
      <c r="P10" s="2">
        <v>69.444000000000003</v>
      </c>
      <c r="Q10" s="2">
        <v>47.917000000000002</v>
      </c>
      <c r="R10" s="2">
        <v>70</v>
      </c>
      <c r="S10" s="2">
        <v>58.536999999999999</v>
      </c>
      <c r="V10" s="35">
        <v>45396.458333333336</v>
      </c>
      <c r="W10" s="37">
        <f t="shared" si="0"/>
        <v>0.52083333333575865</v>
      </c>
      <c r="X10" s="37">
        <f t="shared" si="1"/>
        <v>6.7083333333357587</v>
      </c>
      <c r="Y10" s="36">
        <v>0</v>
      </c>
      <c r="Z10" s="36">
        <v>2</v>
      </c>
      <c r="AA10" s="36">
        <v>2</v>
      </c>
      <c r="AB10" s="36">
        <v>3</v>
      </c>
      <c r="AC10" s="36">
        <v>5</v>
      </c>
      <c r="AD10" s="36">
        <v>1</v>
      </c>
      <c r="AE10" s="36">
        <v>1</v>
      </c>
      <c r="AF10" s="36">
        <v>5</v>
      </c>
      <c r="AG10" s="36">
        <v>5</v>
      </c>
      <c r="AH10" s="36">
        <v>3</v>
      </c>
      <c r="AI10" s="36">
        <v>4</v>
      </c>
      <c r="AJ10" s="36">
        <v>2</v>
      </c>
      <c r="AK10" s="36">
        <v>7</v>
      </c>
      <c r="AL10" s="36">
        <v>5</v>
      </c>
      <c r="AM10" s="36">
        <v>4</v>
      </c>
      <c r="AN10" s="36">
        <v>5</v>
      </c>
      <c r="AO10" s="36">
        <v>8</v>
      </c>
      <c r="AP10" s="36">
        <v>3</v>
      </c>
    </row>
    <row r="11" spans="1:42">
      <c r="A11" s="2">
        <v>172</v>
      </c>
      <c r="B11" s="2">
        <v>100</v>
      </c>
      <c r="C11" s="2">
        <v>98.213999999999999</v>
      </c>
      <c r="D11" s="2">
        <v>96.153999999999996</v>
      </c>
      <c r="E11" s="2">
        <v>98.245999999999995</v>
      </c>
      <c r="F11" s="2">
        <v>98.076999999999998</v>
      </c>
      <c r="G11" s="2">
        <v>94.872</v>
      </c>
      <c r="H11" s="2">
        <v>93.022999999999996</v>
      </c>
      <c r="I11" s="2">
        <v>78.462000000000003</v>
      </c>
      <c r="J11" s="2">
        <v>86.537999999999997</v>
      </c>
      <c r="K11" s="2">
        <v>93.332999999999998</v>
      </c>
      <c r="L11" s="2">
        <v>89.582999999999998</v>
      </c>
      <c r="M11" s="2">
        <v>85.105999999999995</v>
      </c>
      <c r="N11" s="2">
        <v>58.14</v>
      </c>
      <c r="O11" s="2">
        <v>63.158000000000001</v>
      </c>
      <c r="P11" s="2">
        <v>69.444000000000003</v>
      </c>
      <c r="Q11" s="2">
        <v>56.25</v>
      </c>
      <c r="R11" s="2">
        <v>77.5</v>
      </c>
      <c r="S11" s="2">
        <v>60.975999999999999</v>
      </c>
      <c r="V11" s="35">
        <v>45396.770833333336</v>
      </c>
      <c r="W11" s="37">
        <f t="shared" si="0"/>
        <v>0.3125</v>
      </c>
      <c r="X11" s="37">
        <f t="shared" si="1"/>
        <v>7.0208333333357587</v>
      </c>
      <c r="Y11" s="36">
        <v>1</v>
      </c>
      <c r="Z11" s="36">
        <v>3</v>
      </c>
      <c r="AA11" s="36">
        <v>2</v>
      </c>
      <c r="AB11" s="36">
        <v>1</v>
      </c>
      <c r="AC11" s="36">
        <v>1</v>
      </c>
      <c r="AD11" s="36">
        <v>1</v>
      </c>
      <c r="AE11" s="36">
        <v>1</v>
      </c>
      <c r="AF11" s="36">
        <v>4</v>
      </c>
      <c r="AG11" s="36">
        <v>2</v>
      </c>
      <c r="AH11" s="36">
        <v>2</v>
      </c>
      <c r="AI11" s="36">
        <v>3</v>
      </c>
      <c r="AJ11" s="36">
        <v>2</v>
      </c>
      <c r="AK11" s="36">
        <v>6</v>
      </c>
      <c r="AL11" s="36">
        <v>6</v>
      </c>
      <c r="AM11" s="36">
        <v>5</v>
      </c>
      <c r="AN11" s="36">
        <v>4</v>
      </c>
      <c r="AO11" s="36">
        <v>4</v>
      </c>
      <c r="AP11" s="36">
        <v>4</v>
      </c>
    </row>
    <row r="12" spans="1:42">
      <c r="A12" s="2">
        <v>183</v>
      </c>
      <c r="B12" s="2">
        <v>100</v>
      </c>
      <c r="C12" s="2">
        <v>100</v>
      </c>
      <c r="D12" s="2">
        <v>98.076999999999998</v>
      </c>
      <c r="E12" s="2">
        <v>100</v>
      </c>
      <c r="F12" s="2">
        <v>98.076999999999998</v>
      </c>
      <c r="G12" s="2">
        <v>94.872</v>
      </c>
      <c r="H12" s="2">
        <v>93.022999999999996</v>
      </c>
      <c r="I12" s="2">
        <v>83.076999999999998</v>
      </c>
      <c r="J12" s="2">
        <v>90.385000000000005</v>
      </c>
      <c r="K12" s="2">
        <v>93.332999999999998</v>
      </c>
      <c r="L12" s="2">
        <v>89.582999999999998</v>
      </c>
      <c r="M12" s="2">
        <v>87.233999999999995</v>
      </c>
      <c r="N12" s="2">
        <v>65.116</v>
      </c>
      <c r="O12" s="2">
        <v>76.316000000000003</v>
      </c>
      <c r="P12" s="2">
        <v>75</v>
      </c>
      <c r="Q12" s="2">
        <v>68.75</v>
      </c>
      <c r="R12" s="2">
        <v>77.5</v>
      </c>
      <c r="S12" s="2">
        <v>70.731999999999999</v>
      </c>
      <c r="V12" s="35">
        <v>45396.9375</v>
      </c>
      <c r="W12" s="37">
        <f t="shared" si="0"/>
        <v>0.16666666666424135</v>
      </c>
      <c r="X12" s="37">
        <f t="shared" si="1"/>
        <v>7.1875</v>
      </c>
      <c r="Y12" s="36">
        <v>0</v>
      </c>
      <c r="Z12" s="36">
        <v>0</v>
      </c>
      <c r="AA12" s="36">
        <v>2</v>
      </c>
      <c r="AB12" s="36">
        <v>0</v>
      </c>
      <c r="AC12" s="36">
        <v>1</v>
      </c>
      <c r="AD12" s="36">
        <v>1</v>
      </c>
      <c r="AE12" s="36">
        <v>0</v>
      </c>
      <c r="AF12" s="36">
        <v>0</v>
      </c>
      <c r="AG12" s="36">
        <v>4</v>
      </c>
      <c r="AH12" s="36">
        <v>0</v>
      </c>
      <c r="AI12" s="36">
        <v>0</v>
      </c>
      <c r="AJ12" s="36">
        <v>0</v>
      </c>
      <c r="AK12" s="36">
        <v>0</v>
      </c>
      <c r="AL12" s="36">
        <v>0</v>
      </c>
      <c r="AM12" s="36">
        <v>0</v>
      </c>
      <c r="AN12" s="36">
        <v>4</v>
      </c>
      <c r="AO12" s="36">
        <v>3</v>
      </c>
      <c r="AP12" s="36">
        <v>1</v>
      </c>
    </row>
    <row r="13" spans="1:42">
      <c r="A13" s="2">
        <v>190</v>
      </c>
      <c r="B13" s="2">
        <v>100</v>
      </c>
      <c r="C13" s="2">
        <v>100</v>
      </c>
      <c r="D13" s="2">
        <v>98.076999999999998</v>
      </c>
      <c r="E13" s="2">
        <v>100</v>
      </c>
      <c r="F13" s="2">
        <v>100</v>
      </c>
      <c r="G13" s="2">
        <v>94.872</v>
      </c>
      <c r="H13" s="2">
        <v>97.674000000000007</v>
      </c>
      <c r="I13" s="2">
        <v>86.153999999999996</v>
      </c>
      <c r="J13" s="2">
        <v>96.153999999999996</v>
      </c>
      <c r="K13" s="2">
        <v>93.332999999999998</v>
      </c>
      <c r="L13" s="2">
        <v>89.582999999999998</v>
      </c>
      <c r="M13" s="2">
        <v>87.233999999999995</v>
      </c>
      <c r="N13" s="2">
        <v>65.116</v>
      </c>
      <c r="O13" s="2">
        <v>76.316000000000003</v>
      </c>
      <c r="P13" s="2">
        <v>75</v>
      </c>
      <c r="Q13" s="2">
        <v>68.75</v>
      </c>
      <c r="R13" s="2">
        <v>77.5</v>
      </c>
      <c r="S13" s="2">
        <v>78.049000000000007</v>
      </c>
      <c r="V13" s="35">
        <v>45397.375</v>
      </c>
      <c r="W13" s="37">
        <f t="shared" si="0"/>
        <v>0.4375</v>
      </c>
      <c r="X13" s="37">
        <f t="shared" si="1"/>
        <v>7.625</v>
      </c>
      <c r="Y13" s="36">
        <v>0</v>
      </c>
      <c r="Z13" s="36">
        <v>1</v>
      </c>
      <c r="AA13" s="36">
        <v>1</v>
      </c>
      <c r="AB13" s="36">
        <v>1</v>
      </c>
      <c r="AC13" s="36">
        <v>0</v>
      </c>
      <c r="AD13" s="36">
        <v>0</v>
      </c>
      <c r="AE13" s="36">
        <v>0</v>
      </c>
      <c r="AF13" s="36">
        <v>3</v>
      </c>
      <c r="AG13" s="36">
        <v>2</v>
      </c>
      <c r="AH13" s="36">
        <v>0</v>
      </c>
      <c r="AI13" s="36">
        <v>0</v>
      </c>
      <c r="AJ13" s="36">
        <v>1</v>
      </c>
      <c r="AK13" s="36">
        <v>3</v>
      </c>
      <c r="AL13" s="36">
        <v>5</v>
      </c>
      <c r="AM13" s="36">
        <v>2</v>
      </c>
      <c r="AN13" s="36">
        <v>6</v>
      </c>
      <c r="AO13" s="36">
        <v>0</v>
      </c>
      <c r="AP13" s="36">
        <v>4</v>
      </c>
    </row>
    <row r="14" spans="1:42">
      <c r="A14" s="2">
        <v>207</v>
      </c>
      <c r="B14" s="2">
        <v>100</v>
      </c>
      <c r="C14" s="2">
        <v>100</v>
      </c>
      <c r="D14" s="2">
        <v>100</v>
      </c>
      <c r="E14" s="2">
        <v>100</v>
      </c>
      <c r="F14" s="2">
        <v>100</v>
      </c>
      <c r="G14" s="2">
        <v>97.436000000000007</v>
      </c>
      <c r="H14" s="2">
        <v>100</v>
      </c>
      <c r="I14" s="2">
        <v>90.769000000000005</v>
      </c>
      <c r="J14" s="2">
        <v>96.153999999999996</v>
      </c>
      <c r="K14" s="2">
        <v>95.555999999999997</v>
      </c>
      <c r="L14" s="2">
        <v>93.75</v>
      </c>
      <c r="M14" s="2">
        <v>93.617000000000004</v>
      </c>
      <c r="N14" s="2">
        <v>72.093000000000004</v>
      </c>
      <c r="O14" s="2">
        <v>89.474000000000004</v>
      </c>
      <c r="P14" s="2">
        <v>91.667000000000002</v>
      </c>
      <c r="Q14" s="2">
        <v>83.332999999999998</v>
      </c>
      <c r="R14" s="2">
        <v>87.5</v>
      </c>
      <c r="S14" s="2">
        <v>87.805000000000007</v>
      </c>
      <c r="V14" s="35">
        <v>45397.697916666664</v>
      </c>
      <c r="W14" s="37">
        <f>V14-V13</f>
        <v>0.32291666666424135</v>
      </c>
      <c r="X14" s="37">
        <f>X13+W14</f>
        <v>7.9479166666642413</v>
      </c>
      <c r="Y14" s="36">
        <v>0</v>
      </c>
      <c r="Z14" s="36">
        <v>0</v>
      </c>
      <c r="AA14" s="36">
        <v>0</v>
      </c>
      <c r="AB14" s="36">
        <v>0</v>
      </c>
      <c r="AC14" s="36">
        <v>1</v>
      </c>
      <c r="AD14" s="36">
        <v>0</v>
      </c>
      <c r="AE14" s="36">
        <v>2</v>
      </c>
      <c r="AF14" s="36">
        <v>2</v>
      </c>
      <c r="AG14" s="36">
        <v>3</v>
      </c>
      <c r="AH14" s="36">
        <v>0</v>
      </c>
      <c r="AI14" s="36">
        <v>0</v>
      </c>
      <c r="AJ14" s="36">
        <v>0</v>
      </c>
      <c r="AK14" s="36">
        <v>0</v>
      </c>
      <c r="AL14" s="36">
        <v>0</v>
      </c>
      <c r="AM14" s="36">
        <v>0</v>
      </c>
      <c r="AN14" s="36">
        <v>0</v>
      </c>
      <c r="AO14" s="36">
        <v>0</v>
      </c>
      <c r="AP14" s="36">
        <v>3</v>
      </c>
    </row>
    <row r="15" spans="1:42">
      <c r="A15" s="2">
        <v>215</v>
      </c>
      <c r="B15" s="2">
        <v>100</v>
      </c>
      <c r="C15" s="2">
        <v>100</v>
      </c>
      <c r="D15" s="2">
        <v>100</v>
      </c>
      <c r="E15" s="2">
        <v>100</v>
      </c>
      <c r="F15" s="2">
        <v>100</v>
      </c>
      <c r="G15" s="2">
        <v>100</v>
      </c>
      <c r="H15" s="2">
        <v>100</v>
      </c>
      <c r="I15" s="2">
        <v>93.846000000000004</v>
      </c>
      <c r="J15" s="2">
        <v>96.153999999999996</v>
      </c>
      <c r="K15" s="2">
        <v>95.555999999999997</v>
      </c>
      <c r="L15" s="2">
        <v>97.917000000000002</v>
      </c>
      <c r="M15" s="2">
        <v>95.745000000000005</v>
      </c>
      <c r="N15" s="2">
        <v>76.744</v>
      </c>
      <c r="O15" s="2">
        <v>97.367999999999995</v>
      </c>
      <c r="P15" s="2">
        <v>97.221999999999994</v>
      </c>
      <c r="Q15" s="2">
        <v>85.417000000000002</v>
      </c>
      <c r="R15" s="2">
        <v>90</v>
      </c>
      <c r="S15" s="2">
        <v>92.683000000000007</v>
      </c>
      <c r="V15" s="35">
        <v>45398.388888888891</v>
      </c>
      <c r="W15" s="37">
        <f>V15-V14</f>
        <v>0.69097222222626442</v>
      </c>
      <c r="X15" s="37">
        <f>X14+W15</f>
        <v>8.6388888888905058</v>
      </c>
      <c r="Y15" s="36">
        <v>0</v>
      </c>
      <c r="Z15" s="36">
        <v>0</v>
      </c>
      <c r="AA15" s="36">
        <v>1</v>
      </c>
      <c r="AB15" s="36">
        <v>0</v>
      </c>
      <c r="AC15" s="36">
        <v>0</v>
      </c>
      <c r="AD15" s="36">
        <v>1</v>
      </c>
      <c r="AE15" s="36">
        <v>1</v>
      </c>
      <c r="AF15" s="36">
        <v>3</v>
      </c>
      <c r="AG15" s="36">
        <v>0</v>
      </c>
      <c r="AH15" s="36">
        <v>1</v>
      </c>
      <c r="AI15" s="36">
        <v>2</v>
      </c>
      <c r="AJ15" s="36">
        <v>3</v>
      </c>
      <c r="AK15" s="36">
        <v>3</v>
      </c>
      <c r="AL15" s="36">
        <v>5</v>
      </c>
      <c r="AM15" s="36">
        <v>6</v>
      </c>
      <c r="AN15" s="36">
        <v>7</v>
      </c>
      <c r="AO15" s="36">
        <v>4</v>
      </c>
      <c r="AP15" s="36">
        <v>4</v>
      </c>
    </row>
    <row r="16" spans="1:42">
      <c r="A16" s="2">
        <v>231</v>
      </c>
      <c r="B16" s="2">
        <v>100</v>
      </c>
      <c r="C16" s="2">
        <v>100</v>
      </c>
      <c r="D16" s="2">
        <v>100</v>
      </c>
      <c r="E16" s="2">
        <v>100</v>
      </c>
      <c r="F16" s="2">
        <v>100</v>
      </c>
      <c r="G16" s="2">
        <v>100</v>
      </c>
      <c r="H16" s="2">
        <v>100</v>
      </c>
      <c r="I16" s="2">
        <v>100</v>
      </c>
      <c r="J16" s="2">
        <v>98.076999999999998</v>
      </c>
      <c r="K16" s="2">
        <v>100</v>
      </c>
      <c r="L16" s="2">
        <v>100</v>
      </c>
      <c r="M16" s="2">
        <v>100</v>
      </c>
      <c r="N16" s="2">
        <v>93.022999999999996</v>
      </c>
      <c r="O16" s="2">
        <v>100</v>
      </c>
      <c r="P16" s="2">
        <v>97.221999999999994</v>
      </c>
      <c r="Q16" s="2">
        <v>89.582999999999998</v>
      </c>
      <c r="R16" s="2">
        <v>100</v>
      </c>
      <c r="S16" s="2">
        <v>97.561000000000007</v>
      </c>
      <c r="V16" s="35">
        <v>45398.729166666664</v>
      </c>
      <c r="W16" s="37">
        <f>V16-V15</f>
        <v>0.34027777777373558</v>
      </c>
      <c r="X16" s="37">
        <f>X15+W16</f>
        <v>8.9791666666642413</v>
      </c>
      <c r="Y16" s="36">
        <v>0</v>
      </c>
      <c r="Z16" s="36">
        <v>0</v>
      </c>
      <c r="AA16" s="36">
        <v>0</v>
      </c>
      <c r="AB16" s="36">
        <v>0</v>
      </c>
      <c r="AC16" s="36">
        <v>0</v>
      </c>
      <c r="AD16" s="36">
        <v>1</v>
      </c>
      <c r="AE16" s="36">
        <v>0</v>
      </c>
      <c r="AF16" s="36">
        <v>2</v>
      </c>
      <c r="AG16" s="36">
        <v>0</v>
      </c>
      <c r="AH16" s="36">
        <v>0</v>
      </c>
      <c r="AI16" s="36">
        <v>2</v>
      </c>
      <c r="AJ16" s="36">
        <v>1</v>
      </c>
      <c r="AK16" s="36">
        <v>2</v>
      </c>
      <c r="AL16" s="36">
        <v>3</v>
      </c>
      <c r="AM16" s="36">
        <v>2</v>
      </c>
      <c r="AN16" s="36">
        <v>1</v>
      </c>
      <c r="AO16" s="36">
        <v>1</v>
      </c>
      <c r="AP16" s="36">
        <v>2</v>
      </c>
    </row>
    <row r="17" spans="1:42">
      <c r="A17" s="2">
        <v>244</v>
      </c>
      <c r="B17" s="2">
        <v>100</v>
      </c>
      <c r="C17" s="2">
        <v>100</v>
      </c>
      <c r="D17" s="2">
        <v>100</v>
      </c>
      <c r="E17" s="2">
        <v>100</v>
      </c>
      <c r="F17" s="2">
        <v>100</v>
      </c>
      <c r="G17" s="2">
        <v>100</v>
      </c>
      <c r="H17" s="2">
        <v>100</v>
      </c>
      <c r="I17" s="2">
        <v>100</v>
      </c>
      <c r="J17" s="2">
        <v>100</v>
      </c>
      <c r="K17" s="2">
        <v>100</v>
      </c>
      <c r="L17" s="2">
        <v>100</v>
      </c>
      <c r="M17" s="2">
        <v>100</v>
      </c>
      <c r="N17" s="2">
        <v>100</v>
      </c>
      <c r="O17" s="2">
        <v>100</v>
      </c>
      <c r="P17" s="2">
        <v>100</v>
      </c>
      <c r="Q17" s="2">
        <v>100</v>
      </c>
      <c r="R17" s="2">
        <v>100</v>
      </c>
      <c r="S17" s="2">
        <v>100</v>
      </c>
      <c r="V17" s="35">
        <v>45399.388888888891</v>
      </c>
      <c r="W17" s="37">
        <f>V17-V16</f>
        <v>0.65972222222626442</v>
      </c>
      <c r="X17" s="37">
        <f>X16+W17</f>
        <v>9.6388888888905058</v>
      </c>
      <c r="Y17" s="36">
        <v>0</v>
      </c>
      <c r="Z17" s="36">
        <v>0</v>
      </c>
      <c r="AA17" s="36">
        <v>0</v>
      </c>
      <c r="AB17" s="36">
        <v>0</v>
      </c>
      <c r="AC17" s="36">
        <v>0</v>
      </c>
      <c r="AD17" s="36">
        <v>0</v>
      </c>
      <c r="AE17" s="36">
        <v>0</v>
      </c>
      <c r="AF17" s="36">
        <v>4</v>
      </c>
      <c r="AG17" s="36">
        <v>1</v>
      </c>
      <c r="AH17" s="36">
        <v>2</v>
      </c>
      <c r="AI17" s="36">
        <v>1</v>
      </c>
      <c r="AJ17" s="36">
        <v>2</v>
      </c>
      <c r="AK17" s="36">
        <v>7</v>
      </c>
      <c r="AL17" s="36">
        <v>1</v>
      </c>
      <c r="AM17" s="36">
        <v>0</v>
      </c>
      <c r="AN17" s="36">
        <v>2</v>
      </c>
      <c r="AO17" s="36">
        <v>4</v>
      </c>
      <c r="AP17" s="36">
        <v>2</v>
      </c>
    </row>
    <row r="18" spans="1:42">
      <c r="V18" s="35">
        <v>45399.9375</v>
      </c>
      <c r="W18" s="37">
        <f>V18-V17</f>
        <v>0.54861111110949423</v>
      </c>
      <c r="X18" s="37">
        <f>X17+W18</f>
        <v>10.1875</v>
      </c>
      <c r="Y18" s="36">
        <v>0</v>
      </c>
      <c r="Z18" s="36">
        <v>0</v>
      </c>
      <c r="AA18" s="36">
        <v>0</v>
      </c>
      <c r="AB18" s="36">
        <v>0</v>
      </c>
      <c r="AC18" s="36">
        <v>0</v>
      </c>
      <c r="AD18" s="36">
        <v>0</v>
      </c>
      <c r="AE18" s="36">
        <v>0</v>
      </c>
      <c r="AF18" s="36">
        <v>0</v>
      </c>
      <c r="AG18" s="36">
        <v>1</v>
      </c>
      <c r="AH18" s="36">
        <v>0</v>
      </c>
      <c r="AI18" s="36">
        <v>0</v>
      </c>
      <c r="AJ18" s="36">
        <v>0</v>
      </c>
      <c r="AK18" s="36">
        <v>3</v>
      </c>
      <c r="AL18" s="36">
        <v>0</v>
      </c>
      <c r="AM18" s="36">
        <v>1</v>
      </c>
      <c r="AN18" s="36">
        <v>5</v>
      </c>
      <c r="AO18" s="36">
        <v>0</v>
      </c>
      <c r="AP18" s="36">
        <v>1</v>
      </c>
    </row>
  </sheetData>
  <mergeCells count="7">
    <mergeCell ref="B2:G2"/>
    <mergeCell ref="H2:M2"/>
    <mergeCell ref="N2:S2"/>
    <mergeCell ref="Y2:AP2"/>
    <mergeCell ref="Y3:AD3"/>
    <mergeCell ref="AE3:AJ3"/>
    <mergeCell ref="AK3:AP3"/>
  </mergeCells>
  <phoneticPr fontId="1"/>
  <pageMargins left="0.7" right="0.7" top="0.75" bottom="0.75" header="0.3" footer="0.3"/>
  <pageSetup paperSize="9" orientation="portrait" horizontalDpi="0" verticalDpi="0"/>
  <ignoredErrors>
    <ignoredError sqref="B2:S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1E6D4-6A94-C74D-9F87-99557845A327}">
  <dimension ref="A1:X8"/>
  <sheetViews>
    <sheetView zoomScale="62" workbookViewId="0">
      <selection activeCell="G19" sqref="G19"/>
    </sheetView>
  </sheetViews>
  <sheetFormatPr baseColWidth="10" defaultRowHeight="16"/>
  <cols>
    <col min="1" max="6" width="10.7109375" style="1"/>
    <col min="7" max="24" width="7.140625" style="1" customWidth="1"/>
    <col min="25" max="16384" width="10.7109375" style="1"/>
  </cols>
  <sheetData>
    <row r="1" spans="1:24">
      <c r="A1" s="1" t="s">
        <v>5</v>
      </c>
    </row>
    <row r="2" spans="1:24" ht="17" thickBot="1">
      <c r="A2" s="5">
        <v>0.08</v>
      </c>
      <c r="B2" s="5">
        <v>0.02</v>
      </c>
      <c r="C2" s="5">
        <v>0.01</v>
      </c>
      <c r="F2" s="36"/>
      <c r="G2" s="53">
        <v>0.08</v>
      </c>
      <c r="H2" s="51"/>
      <c r="I2" s="51"/>
      <c r="J2" s="51"/>
      <c r="K2" s="51"/>
      <c r="L2" s="51"/>
      <c r="M2" s="53">
        <v>0.02</v>
      </c>
      <c r="N2" s="51"/>
      <c r="O2" s="51"/>
      <c r="P2" s="51"/>
      <c r="Q2" s="51"/>
      <c r="R2" s="51"/>
      <c r="S2" s="53">
        <v>0.01</v>
      </c>
      <c r="T2" s="51"/>
      <c r="U2" s="51"/>
      <c r="V2" s="51"/>
      <c r="W2" s="51"/>
      <c r="X2" s="51"/>
    </row>
    <row r="3" spans="1:24">
      <c r="A3" s="3">
        <v>97.5</v>
      </c>
      <c r="B3" s="3">
        <v>97.674000000000007</v>
      </c>
      <c r="C3" s="3">
        <v>100</v>
      </c>
      <c r="F3" s="36" t="s">
        <v>77</v>
      </c>
      <c r="G3" s="36">
        <v>1</v>
      </c>
      <c r="H3" s="36">
        <v>0</v>
      </c>
      <c r="I3" s="36">
        <v>0</v>
      </c>
      <c r="J3" s="36">
        <v>0</v>
      </c>
      <c r="K3" s="36">
        <v>1</v>
      </c>
      <c r="L3" s="36">
        <v>1</v>
      </c>
      <c r="M3" s="36">
        <v>1</v>
      </c>
      <c r="N3" s="36">
        <v>0</v>
      </c>
      <c r="O3" s="36">
        <v>0</v>
      </c>
      <c r="P3" s="36">
        <v>1</v>
      </c>
      <c r="Q3" s="36">
        <v>0</v>
      </c>
      <c r="R3" s="36">
        <v>1</v>
      </c>
      <c r="S3" s="36">
        <v>0</v>
      </c>
      <c r="T3" s="36">
        <v>0</v>
      </c>
      <c r="U3" s="36">
        <v>0</v>
      </c>
      <c r="V3" s="36">
        <v>0</v>
      </c>
      <c r="W3" s="36">
        <v>0</v>
      </c>
      <c r="X3" s="36">
        <v>0</v>
      </c>
    </row>
    <row r="4" spans="1:24">
      <c r="A4" s="2">
        <v>100</v>
      </c>
      <c r="B4" s="2">
        <v>100</v>
      </c>
      <c r="C4" s="2">
        <v>100</v>
      </c>
      <c r="F4" s="36" t="s">
        <v>130</v>
      </c>
      <c r="G4" s="36">
        <v>39</v>
      </c>
      <c r="H4" s="36">
        <v>56</v>
      </c>
      <c r="I4" s="36">
        <v>52</v>
      </c>
      <c r="J4" s="36">
        <v>57</v>
      </c>
      <c r="K4" s="36">
        <v>51</v>
      </c>
      <c r="L4" s="36">
        <v>38</v>
      </c>
      <c r="M4" s="36">
        <v>42</v>
      </c>
      <c r="N4" s="36">
        <v>65</v>
      </c>
      <c r="O4" s="36">
        <v>52</v>
      </c>
      <c r="P4" s="36">
        <v>44</v>
      </c>
      <c r="Q4" s="36">
        <v>48</v>
      </c>
      <c r="R4" s="36">
        <v>46</v>
      </c>
      <c r="S4" s="36">
        <v>43</v>
      </c>
      <c r="T4" s="36">
        <v>38</v>
      </c>
      <c r="U4" s="36">
        <v>36</v>
      </c>
      <c r="V4" s="36">
        <v>48</v>
      </c>
      <c r="W4" s="36">
        <v>40</v>
      </c>
      <c r="X4" s="36">
        <v>41</v>
      </c>
    </row>
    <row r="5" spans="1:24">
      <c r="A5" s="2">
        <v>100</v>
      </c>
      <c r="B5" s="2">
        <v>100</v>
      </c>
      <c r="C5" s="2">
        <v>100</v>
      </c>
      <c r="F5" s="36" t="s">
        <v>131</v>
      </c>
      <c r="G5" s="36">
        <v>40</v>
      </c>
      <c r="H5" s="36">
        <v>56</v>
      </c>
      <c r="I5" s="36">
        <v>52</v>
      </c>
      <c r="J5" s="36">
        <v>57</v>
      </c>
      <c r="K5" s="36">
        <v>52</v>
      </c>
      <c r="L5" s="36">
        <v>39</v>
      </c>
      <c r="M5" s="36">
        <v>43</v>
      </c>
      <c r="N5" s="36">
        <v>65</v>
      </c>
      <c r="O5" s="36">
        <v>52</v>
      </c>
      <c r="P5" s="36">
        <v>45</v>
      </c>
      <c r="Q5" s="36">
        <v>48</v>
      </c>
      <c r="R5" s="36">
        <v>47</v>
      </c>
      <c r="S5" s="36">
        <v>43</v>
      </c>
      <c r="T5" s="36">
        <v>38</v>
      </c>
      <c r="U5" s="36">
        <v>36</v>
      </c>
      <c r="V5" s="36">
        <v>48</v>
      </c>
      <c r="W5" s="36">
        <v>40</v>
      </c>
      <c r="X5" s="36">
        <v>41</v>
      </c>
    </row>
    <row r="6" spans="1:24">
      <c r="A6" s="2">
        <v>100</v>
      </c>
      <c r="B6" s="2">
        <v>97.778000000000006</v>
      </c>
      <c r="C6" s="2">
        <v>100</v>
      </c>
      <c r="F6" s="36" t="s">
        <v>132</v>
      </c>
      <c r="G6" s="36">
        <v>97.5</v>
      </c>
      <c r="H6" s="36">
        <v>100</v>
      </c>
      <c r="I6" s="36">
        <v>100</v>
      </c>
      <c r="J6" s="36">
        <v>100</v>
      </c>
      <c r="K6" s="36">
        <v>98.07692307692308</v>
      </c>
      <c r="L6" s="36">
        <v>97.435897435897431</v>
      </c>
      <c r="M6" s="36">
        <v>97.674418604651166</v>
      </c>
      <c r="N6" s="36">
        <v>100</v>
      </c>
      <c r="O6" s="36">
        <v>100</v>
      </c>
      <c r="P6" s="36">
        <v>97.777777777777771</v>
      </c>
      <c r="Q6" s="36">
        <v>100</v>
      </c>
      <c r="R6" s="36">
        <v>97.872340425531917</v>
      </c>
      <c r="S6" s="36">
        <v>100</v>
      </c>
      <c r="T6" s="36">
        <v>100</v>
      </c>
      <c r="U6" s="36">
        <v>100</v>
      </c>
      <c r="V6" s="36">
        <v>100</v>
      </c>
      <c r="W6" s="36">
        <v>100</v>
      </c>
      <c r="X6" s="36">
        <v>100</v>
      </c>
    </row>
    <row r="7" spans="1:24">
      <c r="A7" s="2">
        <v>98.076999999999998</v>
      </c>
      <c r="B7" s="2">
        <v>100</v>
      </c>
      <c r="C7" s="2">
        <v>100</v>
      </c>
    </row>
    <row r="8" spans="1:24">
      <c r="A8" s="2">
        <v>97.436000000000007</v>
      </c>
      <c r="B8" s="2">
        <v>97.872</v>
      </c>
      <c r="C8" s="2">
        <v>100</v>
      </c>
    </row>
  </sheetData>
  <mergeCells count="3">
    <mergeCell ref="G2:L2"/>
    <mergeCell ref="M2:R2"/>
    <mergeCell ref="S2:X2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9303B-323A-2F44-A00A-01A6CDD97D2D}">
  <dimension ref="A1:C32"/>
  <sheetViews>
    <sheetView workbookViewId="0">
      <selection activeCell="F25" sqref="F25"/>
    </sheetView>
  </sheetViews>
  <sheetFormatPr baseColWidth="10" defaultRowHeight="16"/>
  <cols>
    <col min="1" max="16384" width="10.7109375" style="1"/>
  </cols>
  <sheetData>
    <row r="1" spans="1:3">
      <c r="A1" s="1" t="s">
        <v>6</v>
      </c>
    </row>
    <row r="2" spans="1:3" ht="17" thickBot="1">
      <c r="A2" s="7" t="s">
        <v>1</v>
      </c>
      <c r="B2" s="7" t="s">
        <v>2</v>
      </c>
      <c r="C2" s="7" t="s">
        <v>3</v>
      </c>
    </row>
    <row r="3" spans="1:3">
      <c r="A3" s="3">
        <v>1457</v>
      </c>
      <c r="B3" s="3">
        <v>1283</v>
      </c>
      <c r="C3" s="3">
        <v>1004</v>
      </c>
    </row>
    <row r="4" spans="1:3">
      <c r="A4" s="2">
        <v>1205</v>
      </c>
      <c r="B4" s="2">
        <v>1149</v>
      </c>
      <c r="C4" s="2">
        <v>1017</v>
      </c>
    </row>
    <row r="5" spans="1:3">
      <c r="A5" s="2">
        <v>1331</v>
      </c>
      <c r="B5" s="2">
        <v>1291</v>
      </c>
      <c r="C5" s="2">
        <v>1134</v>
      </c>
    </row>
    <row r="6" spans="1:3">
      <c r="A6" s="2">
        <v>1340</v>
      </c>
      <c r="B6" s="2">
        <v>1213</v>
      </c>
      <c r="C6" s="2">
        <v>974</v>
      </c>
    </row>
    <row r="7" spans="1:3">
      <c r="A7" s="2">
        <v>1567</v>
      </c>
      <c r="B7" s="2">
        <v>1253</v>
      </c>
      <c r="C7" s="2">
        <v>915</v>
      </c>
    </row>
    <row r="8" spans="1:3">
      <c r="A8" s="2">
        <v>1419</v>
      </c>
      <c r="B8" s="2">
        <v>1254</v>
      </c>
      <c r="C8" s="2">
        <v>1190</v>
      </c>
    </row>
    <row r="9" spans="1:3">
      <c r="A9" s="2">
        <v>1230</v>
      </c>
      <c r="B9" s="2">
        <v>1225</v>
      </c>
      <c r="C9" s="2">
        <v>749</v>
      </c>
    </row>
    <row r="10" spans="1:3">
      <c r="A10" s="2">
        <v>1216</v>
      </c>
      <c r="B10" s="2">
        <v>1231</v>
      </c>
      <c r="C10" s="2">
        <v>1084</v>
      </c>
    </row>
    <row r="11" spans="1:3">
      <c r="A11" s="2">
        <v>1334</v>
      </c>
      <c r="B11" s="2">
        <v>1391</v>
      </c>
      <c r="C11" s="2">
        <v>972</v>
      </c>
    </row>
    <row r="12" spans="1:3">
      <c r="A12" s="2">
        <v>1356</v>
      </c>
      <c r="B12" s="2">
        <v>1253</v>
      </c>
      <c r="C12" s="2">
        <v>978</v>
      </c>
    </row>
    <row r="13" spans="1:3">
      <c r="A13" s="2">
        <v>1154</v>
      </c>
      <c r="B13" s="2">
        <v>1327</v>
      </c>
      <c r="C13" s="2">
        <v>969</v>
      </c>
    </row>
    <row r="14" spans="1:3">
      <c r="A14" s="2">
        <v>1412</v>
      </c>
      <c r="B14" s="2">
        <v>1219</v>
      </c>
      <c r="C14" s="2">
        <v>941</v>
      </c>
    </row>
    <row r="15" spans="1:3">
      <c r="A15" s="2">
        <v>1499</v>
      </c>
      <c r="B15" s="2">
        <v>1432</v>
      </c>
      <c r="C15" s="2">
        <v>1122</v>
      </c>
    </row>
    <row r="16" spans="1:3">
      <c r="A16" s="2">
        <v>1341</v>
      </c>
      <c r="B16" s="2">
        <v>1278</v>
      </c>
      <c r="C16" s="2">
        <v>1037</v>
      </c>
    </row>
    <row r="17" spans="1:3">
      <c r="A17" s="2">
        <v>1430</v>
      </c>
      <c r="B17" s="2">
        <v>1142</v>
      </c>
      <c r="C17" s="2">
        <v>921</v>
      </c>
    </row>
    <row r="18" spans="1:3">
      <c r="A18" s="2">
        <v>1209</v>
      </c>
      <c r="B18" s="2">
        <v>1174</v>
      </c>
      <c r="C18" s="2">
        <v>924</v>
      </c>
    </row>
    <row r="19" spans="1:3">
      <c r="A19" s="2">
        <v>1172</v>
      </c>
      <c r="B19" s="2">
        <v>1450</v>
      </c>
      <c r="C19" s="2">
        <v>1042</v>
      </c>
    </row>
    <row r="20" spans="1:3">
      <c r="A20" s="2">
        <v>1237</v>
      </c>
      <c r="B20" s="2">
        <v>1151</v>
      </c>
      <c r="C20" s="2">
        <v>812</v>
      </c>
    </row>
    <row r="21" spans="1:3">
      <c r="A21" s="2">
        <v>1152</v>
      </c>
      <c r="B21" s="2">
        <v>1166</v>
      </c>
      <c r="C21" s="2">
        <v>968</v>
      </c>
    </row>
    <row r="22" spans="1:3">
      <c r="A22" s="2">
        <v>1321</v>
      </c>
      <c r="B22" s="2">
        <v>1346</v>
      </c>
      <c r="C22" s="2">
        <v>1014</v>
      </c>
    </row>
    <row r="23" spans="1:3">
      <c r="A23" s="2">
        <v>1461</v>
      </c>
      <c r="B23" s="2">
        <v>1333</v>
      </c>
      <c r="C23" s="2">
        <v>1099</v>
      </c>
    </row>
    <row r="24" spans="1:3">
      <c r="A24" s="2">
        <v>1440</v>
      </c>
      <c r="B24" s="2">
        <v>1156</v>
      </c>
      <c r="C24" s="2">
        <v>921</v>
      </c>
    </row>
    <row r="25" spans="1:3">
      <c r="A25" s="2">
        <v>1505</v>
      </c>
      <c r="B25" s="2">
        <v>1151</v>
      </c>
      <c r="C25" s="2">
        <v>901</v>
      </c>
    </row>
    <row r="26" spans="1:3">
      <c r="A26" s="2">
        <v>1267</v>
      </c>
      <c r="B26" s="2">
        <v>1109</v>
      </c>
      <c r="C26" s="2">
        <v>1000</v>
      </c>
    </row>
    <row r="27" spans="1:3">
      <c r="A27" s="2">
        <v>1482</v>
      </c>
      <c r="B27" s="2">
        <v>1375</v>
      </c>
      <c r="C27" s="2">
        <v>815</v>
      </c>
    </row>
    <row r="28" spans="1:3">
      <c r="A28" s="2">
        <v>1415</v>
      </c>
      <c r="B28" s="2">
        <v>1457</v>
      </c>
      <c r="C28" s="2">
        <v>898</v>
      </c>
    </row>
    <row r="29" spans="1:3">
      <c r="A29" s="2">
        <v>1424</v>
      </c>
      <c r="B29" s="2">
        <v>1245</v>
      </c>
      <c r="C29" s="2">
        <v>995</v>
      </c>
    </row>
    <row r="30" spans="1:3">
      <c r="A30" s="2">
        <v>1346</v>
      </c>
      <c r="B30" s="2">
        <v>1313</v>
      </c>
      <c r="C30" s="2">
        <v>936</v>
      </c>
    </row>
    <row r="31" spans="1:3">
      <c r="A31" s="2">
        <v>1483</v>
      </c>
      <c r="B31" s="2">
        <v>1383</v>
      </c>
      <c r="C31" s="2">
        <v>917</v>
      </c>
    </row>
    <row r="32" spans="1:3">
      <c r="A32" s="2">
        <v>1265</v>
      </c>
      <c r="B32" s="2">
        <v>1251</v>
      </c>
      <c r="C32" s="2">
        <v>986</v>
      </c>
    </row>
  </sheetData>
  <phoneticPr fontId="1"/>
  <pageMargins left="0.7" right="0.7" top="0.75" bottom="0.75" header="0.3" footer="0.3"/>
  <pageSetup paperSize="9" orientation="portrait" horizontalDpi="0" verticalDpi="0"/>
  <ignoredErrors>
    <ignoredError sqref="A2:C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728A2-2CFF-904F-AB4D-336BE1DF8E70}">
  <dimension ref="A1:C32"/>
  <sheetViews>
    <sheetView workbookViewId="0">
      <selection activeCell="F18" sqref="F18"/>
    </sheetView>
  </sheetViews>
  <sheetFormatPr baseColWidth="10" defaultRowHeight="16"/>
  <cols>
    <col min="1" max="16384" width="10.7109375" style="1"/>
  </cols>
  <sheetData>
    <row r="1" spans="1:3">
      <c r="A1" s="1" t="s">
        <v>7</v>
      </c>
    </row>
    <row r="2" spans="1:3" ht="17" thickBot="1">
      <c r="A2" s="4" t="s">
        <v>1</v>
      </c>
      <c r="B2" s="4" t="s">
        <v>2</v>
      </c>
      <c r="C2" s="4" t="s">
        <v>3</v>
      </c>
    </row>
    <row r="3" spans="1:3">
      <c r="A3" s="3">
        <v>747</v>
      </c>
      <c r="B3" s="3">
        <v>769</v>
      </c>
      <c r="C3" s="3">
        <v>607</v>
      </c>
    </row>
    <row r="4" spans="1:3">
      <c r="A4" s="2">
        <v>721</v>
      </c>
      <c r="B4" s="2">
        <v>733</v>
      </c>
      <c r="C4" s="2">
        <v>628</v>
      </c>
    </row>
    <row r="5" spans="1:3">
      <c r="A5" s="2">
        <v>822</v>
      </c>
      <c r="B5" s="2">
        <v>772</v>
      </c>
      <c r="C5" s="2">
        <v>691</v>
      </c>
    </row>
    <row r="6" spans="1:3">
      <c r="A6" s="2">
        <v>758</v>
      </c>
      <c r="B6" s="2">
        <v>779</v>
      </c>
      <c r="C6" s="2">
        <v>642</v>
      </c>
    </row>
    <row r="7" spans="1:3">
      <c r="A7" s="2">
        <v>794</v>
      </c>
      <c r="B7" s="2">
        <v>750</v>
      </c>
      <c r="C7" s="2">
        <v>774</v>
      </c>
    </row>
    <row r="8" spans="1:3">
      <c r="A8" s="2">
        <v>773</v>
      </c>
      <c r="B8" s="2">
        <v>744</v>
      </c>
      <c r="C8" s="2">
        <v>595</v>
      </c>
    </row>
    <row r="9" spans="1:3">
      <c r="A9" s="2">
        <v>746</v>
      </c>
      <c r="B9" s="2">
        <v>815</v>
      </c>
      <c r="C9" s="2">
        <v>618</v>
      </c>
    </row>
    <row r="10" spans="1:3">
      <c r="A10" s="2">
        <v>773</v>
      </c>
      <c r="B10" s="2">
        <v>715</v>
      </c>
      <c r="C10" s="2">
        <v>669</v>
      </c>
    </row>
    <row r="11" spans="1:3">
      <c r="A11" s="2">
        <v>787</v>
      </c>
      <c r="B11" s="2">
        <v>712</v>
      </c>
      <c r="C11" s="2">
        <v>671</v>
      </c>
    </row>
    <row r="12" spans="1:3">
      <c r="A12" s="2">
        <v>805</v>
      </c>
      <c r="B12" s="2">
        <v>735</v>
      </c>
      <c r="C12" s="2">
        <v>591</v>
      </c>
    </row>
    <row r="13" spans="1:3">
      <c r="A13" s="2">
        <v>756</v>
      </c>
      <c r="B13" s="2">
        <v>718</v>
      </c>
      <c r="C13" s="2">
        <v>649</v>
      </c>
    </row>
    <row r="14" spans="1:3">
      <c r="A14" s="2">
        <v>762</v>
      </c>
      <c r="B14" s="2">
        <v>755</v>
      </c>
      <c r="C14" s="2">
        <v>586</v>
      </c>
    </row>
    <row r="15" spans="1:3">
      <c r="A15" s="2">
        <v>779</v>
      </c>
      <c r="B15" s="2">
        <v>704</v>
      </c>
      <c r="C15" s="2">
        <v>615</v>
      </c>
    </row>
    <row r="16" spans="1:3">
      <c r="A16" s="2">
        <v>795</v>
      </c>
      <c r="B16" s="2">
        <v>755</v>
      </c>
      <c r="C16" s="2">
        <v>720</v>
      </c>
    </row>
    <row r="17" spans="1:3">
      <c r="A17" s="2">
        <v>743</v>
      </c>
      <c r="B17" s="2">
        <v>705</v>
      </c>
      <c r="C17" s="2">
        <v>614</v>
      </c>
    </row>
    <row r="18" spans="1:3">
      <c r="A18" s="2">
        <v>713</v>
      </c>
      <c r="B18" s="2">
        <v>784</v>
      </c>
      <c r="C18" s="2">
        <v>656</v>
      </c>
    </row>
    <row r="19" spans="1:3">
      <c r="A19" s="2">
        <v>703</v>
      </c>
      <c r="B19" s="2">
        <v>753</v>
      </c>
      <c r="C19" s="2">
        <v>656</v>
      </c>
    </row>
    <row r="20" spans="1:3">
      <c r="A20" s="2">
        <v>744</v>
      </c>
      <c r="B20" s="2">
        <v>713</v>
      </c>
      <c r="C20" s="2">
        <v>665</v>
      </c>
    </row>
    <row r="21" spans="1:3">
      <c r="A21" s="2">
        <v>799</v>
      </c>
      <c r="B21" s="2">
        <v>744</v>
      </c>
      <c r="C21" s="2">
        <v>671</v>
      </c>
    </row>
    <row r="22" spans="1:3">
      <c r="A22" s="2">
        <v>726</v>
      </c>
      <c r="B22" s="2">
        <v>692</v>
      </c>
      <c r="C22" s="2">
        <v>600</v>
      </c>
    </row>
    <row r="23" spans="1:3">
      <c r="A23" s="2">
        <v>728</v>
      </c>
      <c r="B23" s="2">
        <v>677</v>
      </c>
      <c r="C23" s="2">
        <v>570</v>
      </c>
    </row>
    <row r="24" spans="1:3">
      <c r="A24" s="2">
        <v>719</v>
      </c>
      <c r="B24" s="2">
        <v>740</v>
      </c>
      <c r="C24" s="2">
        <v>653</v>
      </c>
    </row>
    <row r="25" spans="1:3">
      <c r="A25" s="2">
        <v>773</v>
      </c>
      <c r="B25" s="2">
        <v>759</v>
      </c>
      <c r="C25" s="2">
        <v>630</v>
      </c>
    </row>
    <row r="26" spans="1:3">
      <c r="A26" s="2">
        <v>785</v>
      </c>
      <c r="B26" s="2">
        <v>712</v>
      </c>
      <c r="C26" s="2">
        <v>612</v>
      </c>
    </row>
    <row r="27" spans="1:3">
      <c r="A27" s="2">
        <v>768</v>
      </c>
      <c r="B27" s="2">
        <v>678</v>
      </c>
      <c r="C27" s="2">
        <v>637</v>
      </c>
    </row>
    <row r="28" spans="1:3">
      <c r="A28" s="2">
        <v>748</v>
      </c>
      <c r="B28" s="2">
        <v>835</v>
      </c>
      <c r="C28" s="2">
        <v>637</v>
      </c>
    </row>
    <row r="29" spans="1:3">
      <c r="A29" s="2">
        <v>766</v>
      </c>
      <c r="B29" s="2">
        <v>746</v>
      </c>
      <c r="C29" s="2">
        <v>597</v>
      </c>
    </row>
    <row r="30" spans="1:3">
      <c r="A30" s="2">
        <v>765</v>
      </c>
      <c r="B30" s="2">
        <v>779</v>
      </c>
      <c r="C30" s="2">
        <v>651</v>
      </c>
    </row>
    <row r="31" spans="1:3">
      <c r="A31" s="2">
        <v>756</v>
      </c>
      <c r="B31" s="2">
        <v>745</v>
      </c>
      <c r="C31" s="2">
        <v>703</v>
      </c>
    </row>
    <row r="32" spans="1:3">
      <c r="A32" s="2">
        <v>804</v>
      </c>
      <c r="B32" s="2">
        <v>710</v>
      </c>
      <c r="C32" s="2">
        <v>635</v>
      </c>
    </row>
  </sheetData>
  <phoneticPr fontId="1"/>
  <pageMargins left="0.7" right="0.7" top="0.75" bottom="0.75" header="0.3" footer="0.3"/>
  <ignoredErrors>
    <ignoredError sqref="A2:C2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5B97-FF3F-9D4E-A3CB-2C711CDE1CAE}">
  <dimension ref="A1:F22"/>
  <sheetViews>
    <sheetView workbookViewId="0">
      <selection activeCell="G26" sqref="G26"/>
    </sheetView>
  </sheetViews>
  <sheetFormatPr baseColWidth="10" defaultRowHeight="16"/>
  <cols>
    <col min="1" max="16384" width="10.7109375" style="1"/>
  </cols>
  <sheetData>
    <row r="1" spans="1:6">
      <c r="A1" s="1" t="s">
        <v>8</v>
      </c>
    </row>
    <row r="2" spans="1:6" ht="17" thickBot="1">
      <c r="A2" s="5">
        <v>0.08</v>
      </c>
      <c r="B2" s="5">
        <v>0.01</v>
      </c>
      <c r="E2" s="41">
        <v>0.08</v>
      </c>
      <c r="F2" s="42" t="s">
        <v>133</v>
      </c>
    </row>
    <row r="3" spans="1:6">
      <c r="A3" s="38">
        <v>0.94061284000000001</v>
      </c>
      <c r="B3" s="38">
        <v>0.97036719999999999</v>
      </c>
      <c r="E3" s="42">
        <v>1</v>
      </c>
      <c r="F3" s="42">
        <v>2460567</v>
      </c>
    </row>
    <row r="4" spans="1:6">
      <c r="A4" s="39">
        <v>1.0326065099999999</v>
      </c>
      <c r="B4" s="39">
        <v>0.86429626000000004</v>
      </c>
      <c r="E4" s="42">
        <v>2</v>
      </c>
      <c r="F4" s="42">
        <v>2701215</v>
      </c>
    </row>
    <row r="5" spans="1:6">
      <c r="A5" s="39">
        <v>1.03852528</v>
      </c>
      <c r="B5" s="39">
        <v>0.90466447999999999</v>
      </c>
      <c r="E5" s="42">
        <v>3</v>
      </c>
      <c r="F5" s="42">
        <v>2716698</v>
      </c>
    </row>
    <row r="6" spans="1:6">
      <c r="A6" s="39">
        <v>0.97926541</v>
      </c>
      <c r="B6" s="39">
        <v>0.89748536000000001</v>
      </c>
      <c r="E6" s="42">
        <v>4</v>
      </c>
      <c r="F6" s="42">
        <v>2561679</v>
      </c>
    </row>
    <row r="7" spans="1:6">
      <c r="A7" s="39">
        <v>1.01618743</v>
      </c>
      <c r="B7" s="39">
        <v>0.91748826999999999</v>
      </c>
      <c r="E7" s="42">
        <v>5</v>
      </c>
      <c r="F7" s="42">
        <v>2658264</v>
      </c>
    </row>
    <row r="8" spans="1:6">
      <c r="A8" s="39">
        <v>1.05406131</v>
      </c>
      <c r="B8" s="39">
        <v>0.96487506000000001</v>
      </c>
      <c r="E8" s="42">
        <v>6</v>
      </c>
      <c r="F8" s="42">
        <v>2757339</v>
      </c>
    </row>
    <row r="9" spans="1:6">
      <c r="A9" s="39">
        <v>1.04210337</v>
      </c>
      <c r="B9" s="39">
        <v>0.89985126000000004</v>
      </c>
      <c r="E9" s="42">
        <v>7</v>
      </c>
      <c r="F9" s="42">
        <v>2726058</v>
      </c>
    </row>
    <row r="10" spans="1:6">
      <c r="A10" s="39">
        <v>0.96461702000000005</v>
      </c>
      <c r="B10" s="39">
        <v>0.96104696000000001</v>
      </c>
      <c r="E10" s="42">
        <v>8</v>
      </c>
      <c r="F10" s="42">
        <v>2523360</v>
      </c>
    </row>
    <row r="11" spans="1:6">
      <c r="A11" s="39">
        <v>0.93202083000000002</v>
      </c>
      <c r="B11" s="39">
        <v>0.97181335000000002</v>
      </c>
      <c r="E11" s="42">
        <v>9</v>
      </c>
      <c r="F11" s="42">
        <v>2438091</v>
      </c>
    </row>
    <row r="12" spans="1:6">
      <c r="E12" s="11"/>
      <c r="F12" s="11"/>
    </row>
    <row r="13" spans="1:6">
      <c r="E13" s="41">
        <v>0.01</v>
      </c>
      <c r="F13" s="42" t="s">
        <v>133</v>
      </c>
    </row>
    <row r="14" spans="1:6">
      <c r="E14" s="42">
        <v>1</v>
      </c>
      <c r="F14" s="42">
        <v>2538402</v>
      </c>
    </row>
    <row r="15" spans="1:6">
      <c r="E15" s="42">
        <v>2</v>
      </c>
      <c r="F15" s="42">
        <v>2260929</v>
      </c>
    </row>
    <row r="16" spans="1:6">
      <c r="E16" s="42">
        <v>3</v>
      </c>
      <c r="F16" s="42">
        <v>2366529</v>
      </c>
    </row>
    <row r="17" spans="5:6">
      <c r="E17" s="42">
        <v>4</v>
      </c>
      <c r="F17" s="42">
        <v>2347749</v>
      </c>
    </row>
    <row r="18" spans="5:6">
      <c r="E18" s="42">
        <v>5</v>
      </c>
      <c r="F18" s="42">
        <v>2400075</v>
      </c>
    </row>
    <row r="19" spans="5:6">
      <c r="E19" s="42">
        <v>6</v>
      </c>
      <c r="F19" s="42">
        <v>2524035</v>
      </c>
    </row>
    <row r="20" spans="5:6">
      <c r="E20" s="42">
        <v>7</v>
      </c>
      <c r="F20" s="42">
        <v>2353938</v>
      </c>
    </row>
    <row r="21" spans="5:6">
      <c r="E21" s="42">
        <v>8</v>
      </c>
      <c r="F21" s="42">
        <v>2514021</v>
      </c>
    </row>
    <row r="22" spans="5:6">
      <c r="E22" s="42">
        <v>9</v>
      </c>
      <c r="F22" s="42">
        <v>2542185</v>
      </c>
    </row>
  </sheetData>
  <phoneticPr fontId="1"/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CA064-8BC9-7648-81D5-3BC64DC0233A}">
  <dimension ref="A1:AR37"/>
  <sheetViews>
    <sheetView zoomScale="62" workbookViewId="0">
      <selection activeCell="B15" sqref="B15"/>
    </sheetView>
  </sheetViews>
  <sheetFormatPr baseColWidth="10" defaultRowHeight="16"/>
  <cols>
    <col min="1" max="16384" width="10.7109375" style="1"/>
  </cols>
  <sheetData>
    <row r="1" spans="1:44">
      <c r="A1" s="1" t="s">
        <v>14</v>
      </c>
    </row>
    <row r="2" spans="1:44" ht="17" thickBot="1">
      <c r="A2" s="4"/>
      <c r="B2" s="54">
        <v>0.08</v>
      </c>
      <c r="C2" s="52"/>
      <c r="D2" s="52"/>
      <c r="E2" s="52"/>
      <c r="F2" s="52"/>
      <c r="G2" s="52"/>
      <c r="H2" s="52"/>
      <c r="I2" s="52"/>
      <c r="J2" s="52"/>
      <c r="K2" s="52"/>
      <c r="L2" s="54">
        <v>0.02</v>
      </c>
      <c r="M2" s="52"/>
      <c r="N2" s="52"/>
      <c r="O2" s="52"/>
      <c r="P2" s="52"/>
      <c r="Q2" s="52"/>
      <c r="R2" s="52"/>
      <c r="S2" s="52"/>
      <c r="T2" s="52"/>
      <c r="U2" s="52"/>
      <c r="V2" s="54">
        <v>0.01</v>
      </c>
      <c r="W2" s="52"/>
      <c r="X2" s="52"/>
      <c r="Y2" s="52"/>
      <c r="Z2" s="52"/>
      <c r="AA2" s="52"/>
      <c r="AB2" s="52"/>
      <c r="AC2" s="52"/>
      <c r="AD2" s="52"/>
      <c r="AE2" s="52"/>
      <c r="AF2" s="40"/>
      <c r="AH2" s="36" t="s">
        <v>141</v>
      </c>
      <c r="AI2" s="51" t="s">
        <v>136</v>
      </c>
      <c r="AJ2" s="51"/>
      <c r="AK2" s="51" t="s">
        <v>137</v>
      </c>
      <c r="AL2" s="51"/>
      <c r="AM2" s="51" t="s">
        <v>139</v>
      </c>
      <c r="AN2" s="51"/>
      <c r="AO2" s="51" t="s">
        <v>140</v>
      </c>
      <c r="AP2" s="51"/>
      <c r="AQ2" s="51" t="s">
        <v>138</v>
      </c>
      <c r="AR2" s="51"/>
    </row>
    <row r="3" spans="1:44">
      <c r="A3" s="3" t="s">
        <v>9</v>
      </c>
      <c r="B3" s="44">
        <v>1.3391303999999999</v>
      </c>
      <c r="C3" s="44">
        <v>1.2869565000000001</v>
      </c>
      <c r="D3" s="44">
        <v>1.2086957</v>
      </c>
      <c r="E3" s="44">
        <v>1.1478261000000001</v>
      </c>
      <c r="F3" s="44">
        <v>1.0869565000000001</v>
      </c>
      <c r="G3" s="44">
        <v>1.3043477999999999</v>
      </c>
      <c r="H3" s="44">
        <v>1.3043477999999999</v>
      </c>
      <c r="I3" s="44">
        <v>0.9478261</v>
      </c>
      <c r="J3" s="44">
        <v>1.2695651999999999</v>
      </c>
      <c r="K3" s="44">
        <v>1.0434783000000001</v>
      </c>
      <c r="L3" s="44">
        <v>1.0086957000000001</v>
      </c>
      <c r="M3" s="44">
        <v>1.0782609000000001</v>
      </c>
      <c r="N3" s="44">
        <v>0.99130430000000003</v>
      </c>
      <c r="O3" s="44">
        <v>1.0608696</v>
      </c>
      <c r="P3" s="44">
        <v>1.0173913000000001</v>
      </c>
      <c r="Q3" s="44">
        <v>0.97391300000000003</v>
      </c>
      <c r="R3" s="44">
        <v>0.86086960000000001</v>
      </c>
      <c r="S3" s="44">
        <v>0.93043480000000001</v>
      </c>
      <c r="T3" s="44">
        <v>1.0521739000000001</v>
      </c>
      <c r="U3" s="44">
        <v>1.0086957000000001</v>
      </c>
      <c r="V3" s="44">
        <v>0.67391299999999998</v>
      </c>
      <c r="W3" s="44">
        <v>1.0782609000000001</v>
      </c>
      <c r="X3" s="44">
        <v>0.86086960000000001</v>
      </c>
      <c r="Y3" s="44">
        <v>0.67826090000000006</v>
      </c>
      <c r="Z3" s="44">
        <v>0.82608700000000002</v>
      </c>
      <c r="AA3" s="44">
        <v>0.90434780000000003</v>
      </c>
      <c r="AB3" s="44">
        <v>1.0521739000000001</v>
      </c>
      <c r="AC3" s="44">
        <v>0.88695650000000004</v>
      </c>
      <c r="AD3" s="44">
        <v>0.21739130000000001</v>
      </c>
      <c r="AE3" s="44">
        <v>0.2</v>
      </c>
      <c r="AF3" s="33"/>
      <c r="AH3" s="43">
        <v>0.08</v>
      </c>
      <c r="AI3" s="36" t="s">
        <v>134</v>
      </c>
      <c r="AJ3" s="36" t="s">
        <v>135</v>
      </c>
      <c r="AK3" s="36" t="s">
        <v>134</v>
      </c>
      <c r="AL3" s="36" t="s">
        <v>135</v>
      </c>
      <c r="AM3" s="36" t="s">
        <v>134</v>
      </c>
      <c r="AN3" s="36" t="s">
        <v>135</v>
      </c>
      <c r="AO3" s="36" t="s">
        <v>134</v>
      </c>
      <c r="AP3" s="36" t="s">
        <v>135</v>
      </c>
      <c r="AQ3" s="36" t="s">
        <v>134</v>
      </c>
      <c r="AR3" s="36" t="s">
        <v>135</v>
      </c>
    </row>
    <row r="4" spans="1:44">
      <c r="A4" s="2" t="s">
        <v>10</v>
      </c>
      <c r="B4" s="45">
        <v>0.92173910000000003</v>
      </c>
      <c r="C4" s="45">
        <v>1.1826087000000001</v>
      </c>
      <c r="D4" s="45">
        <v>0.73043480000000005</v>
      </c>
      <c r="E4" s="45">
        <v>0.93043480000000001</v>
      </c>
      <c r="F4" s="45">
        <v>1.0956522</v>
      </c>
      <c r="G4" s="45">
        <v>0.86086960000000001</v>
      </c>
      <c r="H4" s="45">
        <v>0.99130430000000003</v>
      </c>
      <c r="I4" s="45">
        <v>1.0086957000000001</v>
      </c>
      <c r="J4" s="45">
        <v>0.97391300000000003</v>
      </c>
      <c r="K4" s="45">
        <v>0.92173910000000003</v>
      </c>
      <c r="L4" s="45">
        <v>0.82608700000000002</v>
      </c>
      <c r="M4" s="45">
        <v>0.91304350000000001</v>
      </c>
      <c r="N4" s="45">
        <v>0.75652169999999996</v>
      </c>
      <c r="O4" s="45">
        <v>0.89565220000000001</v>
      </c>
      <c r="P4" s="45">
        <v>0.89565220000000001</v>
      </c>
      <c r="Q4" s="45">
        <v>0.9826087</v>
      </c>
      <c r="R4" s="45">
        <v>0.8</v>
      </c>
      <c r="S4" s="45">
        <v>0.85217390000000004</v>
      </c>
      <c r="T4" s="45">
        <v>1.2347826</v>
      </c>
      <c r="U4" s="45">
        <v>0.76521740000000005</v>
      </c>
      <c r="V4" s="45">
        <v>0.67708330000000005</v>
      </c>
      <c r="W4" s="45">
        <v>0.55833330000000003</v>
      </c>
      <c r="X4" s="45">
        <v>0.64166670000000003</v>
      </c>
      <c r="Y4" s="45">
        <v>0.73333329999999997</v>
      </c>
      <c r="Z4" s="45">
        <v>0.55000000000000004</v>
      </c>
      <c r="AA4" s="45">
        <v>0.52500000000000002</v>
      </c>
      <c r="AB4" s="45">
        <v>0.77500000000000002</v>
      </c>
      <c r="AC4" s="45">
        <v>0.40833330000000001</v>
      </c>
      <c r="AD4" s="45">
        <v>0.70833330000000005</v>
      </c>
      <c r="AE4" s="45">
        <v>0.58333330000000005</v>
      </c>
      <c r="AF4" s="33"/>
      <c r="AH4" s="36"/>
      <c r="AI4" s="36">
        <v>5</v>
      </c>
      <c r="AJ4" s="36">
        <v>154</v>
      </c>
      <c r="AK4" s="36">
        <v>5</v>
      </c>
      <c r="AL4" s="36">
        <v>106</v>
      </c>
      <c r="AM4" s="36">
        <v>1</v>
      </c>
      <c r="AN4" s="36">
        <v>20</v>
      </c>
      <c r="AO4" s="36">
        <v>1</v>
      </c>
      <c r="AP4" s="36">
        <v>33</v>
      </c>
      <c r="AQ4" s="36">
        <v>1</v>
      </c>
      <c r="AR4" s="36">
        <v>38</v>
      </c>
    </row>
    <row r="5" spans="1:44">
      <c r="A5" s="2" t="s">
        <v>11</v>
      </c>
      <c r="B5" s="45">
        <v>0.83333330000000005</v>
      </c>
      <c r="C5" s="45">
        <v>1.2250000000000001</v>
      </c>
      <c r="D5" s="45">
        <v>1.1083333</v>
      </c>
      <c r="E5" s="45">
        <v>1.1333333000000001</v>
      </c>
      <c r="F5" s="45">
        <v>0.96666669999999999</v>
      </c>
      <c r="G5" s="45">
        <v>0.89166670000000003</v>
      </c>
      <c r="H5" s="45">
        <v>1.0083333000000001</v>
      </c>
      <c r="I5" s="45">
        <v>0.79166669999999995</v>
      </c>
      <c r="J5" s="45">
        <v>1.0833333000000001</v>
      </c>
      <c r="K5" s="45">
        <v>1.2</v>
      </c>
      <c r="L5" s="45">
        <v>0.875</v>
      </c>
      <c r="M5" s="45">
        <v>1.1166666999999999</v>
      </c>
      <c r="N5" s="45">
        <v>0.80833330000000003</v>
      </c>
      <c r="O5" s="45">
        <v>0.97499999999999998</v>
      </c>
      <c r="P5" s="45">
        <v>1.0249999999999999</v>
      </c>
      <c r="Q5" s="45">
        <v>1.0666667000000001</v>
      </c>
      <c r="R5" s="45">
        <v>0.7</v>
      </c>
      <c r="S5" s="45">
        <v>0.66666669999999995</v>
      </c>
      <c r="T5" s="45">
        <v>0.65833330000000001</v>
      </c>
      <c r="U5" s="45">
        <v>0.99166670000000001</v>
      </c>
      <c r="V5" s="45">
        <v>0.83333330000000005</v>
      </c>
      <c r="W5" s="45">
        <v>0.89166670000000003</v>
      </c>
      <c r="X5" s="45">
        <v>1.0166667</v>
      </c>
      <c r="Y5" s="45">
        <v>0.74166670000000001</v>
      </c>
      <c r="Z5" s="45">
        <v>0.92500000000000004</v>
      </c>
      <c r="AA5" s="45">
        <v>0.85833329999999997</v>
      </c>
      <c r="AB5" s="45">
        <v>0.75833329999999999</v>
      </c>
      <c r="AC5" s="45">
        <v>0.875</v>
      </c>
      <c r="AD5" s="45">
        <v>0.69166669999999997</v>
      </c>
      <c r="AE5" s="45">
        <v>1.0333333</v>
      </c>
      <c r="AF5" s="33"/>
      <c r="AH5" s="36"/>
      <c r="AI5" s="36">
        <v>5</v>
      </c>
      <c r="AJ5" s="36">
        <v>148</v>
      </c>
      <c r="AK5" s="36">
        <v>5</v>
      </c>
      <c r="AL5" s="36">
        <v>136</v>
      </c>
      <c r="AM5" s="36">
        <v>5</v>
      </c>
      <c r="AN5" s="36">
        <v>147</v>
      </c>
      <c r="AO5" s="36">
        <v>5</v>
      </c>
      <c r="AP5" s="36">
        <v>139</v>
      </c>
      <c r="AQ5" s="36">
        <v>5</v>
      </c>
      <c r="AR5" s="36">
        <v>146</v>
      </c>
    </row>
    <row r="6" spans="1:44">
      <c r="A6" s="2" t="s">
        <v>12</v>
      </c>
      <c r="B6" s="45">
        <v>1.375</v>
      </c>
      <c r="C6" s="45">
        <v>1.1583333</v>
      </c>
      <c r="D6" s="45">
        <v>1.2666667</v>
      </c>
      <c r="E6" s="45">
        <v>1.1416667</v>
      </c>
      <c r="F6" s="45">
        <v>1.0916667</v>
      </c>
      <c r="G6" s="45">
        <v>1.1416667</v>
      </c>
      <c r="H6" s="45">
        <v>0.99166670000000001</v>
      </c>
      <c r="I6" s="45">
        <v>1.0416666999999999</v>
      </c>
      <c r="J6" s="45">
        <v>0.91666669999999995</v>
      </c>
      <c r="K6" s="45">
        <v>1.0666667000000001</v>
      </c>
      <c r="L6" s="45">
        <v>0.95833330000000005</v>
      </c>
      <c r="M6" s="45">
        <v>0.86666670000000001</v>
      </c>
      <c r="N6" s="45">
        <v>0.875</v>
      </c>
      <c r="O6" s="45">
        <v>1.0625</v>
      </c>
      <c r="P6" s="45">
        <v>1.0333333</v>
      </c>
      <c r="Q6" s="45">
        <v>0.97499999999999998</v>
      </c>
      <c r="R6" s="45">
        <v>0.85</v>
      </c>
      <c r="S6" s="45">
        <v>0.79166669999999995</v>
      </c>
      <c r="T6" s="45">
        <v>1.1916667000000001</v>
      </c>
      <c r="U6" s="45">
        <v>0.84166669999999999</v>
      </c>
      <c r="V6" s="45">
        <v>0.75</v>
      </c>
      <c r="W6" s="45">
        <v>0.92173910000000003</v>
      </c>
      <c r="X6" s="45">
        <v>0.86956520000000004</v>
      </c>
      <c r="Y6" s="45">
        <v>0.90434780000000003</v>
      </c>
      <c r="Z6" s="45">
        <v>0.86956520000000004</v>
      </c>
      <c r="AA6" s="45">
        <v>0.73043480000000005</v>
      </c>
      <c r="AB6" s="45">
        <v>0.79347829999999997</v>
      </c>
      <c r="AC6" s="45">
        <v>0.52173910000000001</v>
      </c>
      <c r="AD6" s="45">
        <v>0.9826087</v>
      </c>
      <c r="AE6" s="45">
        <v>0.80869570000000002</v>
      </c>
      <c r="AF6" s="33"/>
      <c r="AH6" s="36"/>
      <c r="AI6" s="36">
        <v>5</v>
      </c>
      <c r="AJ6" s="36">
        <v>139</v>
      </c>
      <c r="AK6" s="36">
        <v>5</v>
      </c>
      <c r="AL6" s="36">
        <v>84</v>
      </c>
      <c r="AM6" s="36">
        <v>5</v>
      </c>
      <c r="AN6" s="36">
        <v>133</v>
      </c>
      <c r="AO6" s="36">
        <v>5</v>
      </c>
      <c r="AP6" s="36">
        <v>152</v>
      </c>
      <c r="AQ6" s="36">
        <v>5</v>
      </c>
      <c r="AR6" s="36">
        <v>139</v>
      </c>
    </row>
    <row r="7" spans="1:44">
      <c r="A7" s="2" t="s">
        <v>13</v>
      </c>
      <c r="B7" s="45">
        <v>1.6521739</v>
      </c>
      <c r="C7" s="45">
        <v>1.2695651999999999</v>
      </c>
      <c r="D7" s="45">
        <v>1.2086957</v>
      </c>
      <c r="E7" s="45">
        <v>0.95652170000000003</v>
      </c>
      <c r="F7" s="45">
        <v>0.88695650000000004</v>
      </c>
      <c r="G7" s="45">
        <v>0.78260870000000005</v>
      </c>
      <c r="H7" s="45">
        <v>1.0608696</v>
      </c>
      <c r="I7" s="45">
        <v>0.91304350000000001</v>
      </c>
      <c r="J7" s="45">
        <v>1.2260869999999999</v>
      </c>
      <c r="K7" s="45">
        <v>1.2782609</v>
      </c>
      <c r="L7" s="45">
        <v>0.82608700000000002</v>
      </c>
      <c r="M7" s="45">
        <v>1.2</v>
      </c>
      <c r="N7" s="45">
        <v>0.95652170000000003</v>
      </c>
      <c r="O7" s="45">
        <v>1.1413043</v>
      </c>
      <c r="P7" s="45">
        <v>1.0434783000000001</v>
      </c>
      <c r="Q7" s="45">
        <v>1.1913043000000001</v>
      </c>
      <c r="R7" s="45">
        <v>0.87826090000000001</v>
      </c>
      <c r="S7" s="45">
        <v>0.92173910000000003</v>
      </c>
      <c r="T7" s="45">
        <v>0.97391300000000003</v>
      </c>
      <c r="U7" s="45">
        <v>1.0173913000000001</v>
      </c>
      <c r="V7" s="45">
        <v>0.91666669999999995</v>
      </c>
      <c r="W7" s="45">
        <v>1.0333333</v>
      </c>
      <c r="X7" s="45">
        <v>0.98333329999999997</v>
      </c>
      <c r="Y7" s="45">
        <v>0.80833330000000003</v>
      </c>
      <c r="Z7" s="45">
        <v>0.98333329999999997</v>
      </c>
      <c r="AA7" s="45">
        <v>1.0833333000000001</v>
      </c>
      <c r="AB7" s="45">
        <v>1.0520833000000001</v>
      </c>
      <c r="AC7" s="45">
        <v>0.89166670000000003</v>
      </c>
      <c r="AD7" s="45">
        <v>0.86666670000000001</v>
      </c>
      <c r="AE7" s="45">
        <v>0.84166669999999999</v>
      </c>
      <c r="AF7" s="33"/>
      <c r="AH7" s="36"/>
      <c r="AI7" s="36">
        <v>5</v>
      </c>
      <c r="AJ7" s="36">
        <v>132</v>
      </c>
      <c r="AK7" s="36">
        <v>5</v>
      </c>
      <c r="AL7" s="36">
        <v>107</v>
      </c>
      <c r="AM7" s="36">
        <v>5</v>
      </c>
      <c r="AN7" s="36">
        <v>136</v>
      </c>
      <c r="AO7" s="36">
        <v>5</v>
      </c>
      <c r="AP7" s="36">
        <v>137</v>
      </c>
      <c r="AQ7" s="36">
        <v>5</v>
      </c>
      <c r="AR7" s="36">
        <v>110</v>
      </c>
    </row>
    <row r="8" spans="1:44">
      <c r="AH8" s="36"/>
      <c r="AI8" s="36">
        <v>5</v>
      </c>
      <c r="AJ8" s="36">
        <v>125</v>
      </c>
      <c r="AK8" s="36">
        <v>5</v>
      </c>
      <c r="AL8" s="36">
        <v>126</v>
      </c>
      <c r="AM8" s="36">
        <v>5</v>
      </c>
      <c r="AN8" s="36">
        <v>116</v>
      </c>
      <c r="AO8" s="36">
        <v>5</v>
      </c>
      <c r="AP8" s="36">
        <v>131</v>
      </c>
      <c r="AQ8" s="36">
        <v>5</v>
      </c>
      <c r="AR8" s="36">
        <v>102</v>
      </c>
    </row>
    <row r="9" spans="1:44">
      <c r="AH9" s="36"/>
      <c r="AI9" s="36">
        <v>5</v>
      </c>
      <c r="AJ9" s="36">
        <v>150</v>
      </c>
      <c r="AK9" s="36">
        <v>5</v>
      </c>
      <c r="AL9" s="36">
        <v>99</v>
      </c>
      <c r="AM9" s="36">
        <v>5</v>
      </c>
      <c r="AN9" s="36">
        <v>107</v>
      </c>
      <c r="AO9" s="36">
        <v>5</v>
      </c>
      <c r="AP9" s="36">
        <v>137</v>
      </c>
      <c r="AQ9" s="36">
        <v>5</v>
      </c>
      <c r="AR9" s="36">
        <v>90</v>
      </c>
    </row>
    <row r="10" spans="1:44">
      <c r="AH10" s="36"/>
      <c r="AI10" s="36">
        <v>5</v>
      </c>
      <c r="AJ10" s="36">
        <v>150</v>
      </c>
      <c r="AK10" s="36">
        <v>5</v>
      </c>
      <c r="AL10" s="36">
        <v>114</v>
      </c>
      <c r="AM10" s="36">
        <v>5</v>
      </c>
      <c r="AN10" s="36">
        <v>121</v>
      </c>
      <c r="AO10" s="36">
        <v>5</v>
      </c>
      <c r="AP10" s="36">
        <v>119</v>
      </c>
      <c r="AQ10" s="36">
        <v>5</v>
      </c>
      <c r="AR10" s="36">
        <v>122</v>
      </c>
    </row>
    <row r="11" spans="1:44">
      <c r="AH11" s="36"/>
      <c r="AI11" s="36">
        <v>5</v>
      </c>
      <c r="AJ11" s="36">
        <v>109</v>
      </c>
      <c r="AK11" s="36">
        <v>5</v>
      </c>
      <c r="AL11" s="36">
        <v>116</v>
      </c>
      <c r="AM11" s="36">
        <v>5</v>
      </c>
      <c r="AN11" s="36">
        <v>95</v>
      </c>
      <c r="AO11" s="36">
        <v>5</v>
      </c>
      <c r="AP11" s="36">
        <v>125</v>
      </c>
      <c r="AQ11" s="36">
        <v>4</v>
      </c>
      <c r="AR11" s="36">
        <v>84</v>
      </c>
    </row>
    <row r="12" spans="1:44">
      <c r="AH12" s="36"/>
      <c r="AI12" s="36">
        <v>5</v>
      </c>
      <c r="AJ12" s="36">
        <v>146</v>
      </c>
      <c r="AK12" s="36">
        <v>5</v>
      </c>
      <c r="AL12" s="36">
        <v>112</v>
      </c>
      <c r="AM12" s="36">
        <v>5</v>
      </c>
      <c r="AN12" s="36">
        <v>130</v>
      </c>
      <c r="AO12" s="36">
        <v>5</v>
      </c>
      <c r="AP12" s="36">
        <v>110</v>
      </c>
      <c r="AQ12" s="36">
        <v>5</v>
      </c>
      <c r="AR12" s="36">
        <v>141</v>
      </c>
    </row>
    <row r="13" spans="1:44">
      <c r="AH13" s="36"/>
      <c r="AI13" s="36">
        <v>5</v>
      </c>
      <c r="AJ13" s="36">
        <v>120</v>
      </c>
      <c r="AK13" s="36">
        <v>5</v>
      </c>
      <c r="AL13" s="36">
        <v>106</v>
      </c>
      <c r="AM13" s="36">
        <v>5</v>
      </c>
      <c r="AN13" s="36">
        <v>144</v>
      </c>
      <c r="AO13" s="36">
        <v>5</v>
      </c>
      <c r="AP13" s="36">
        <v>128</v>
      </c>
      <c r="AQ13" s="36">
        <v>5</v>
      </c>
      <c r="AR13" s="36">
        <v>147</v>
      </c>
    </row>
    <row r="14" spans="1:44">
      <c r="AH14" s="36" t="s">
        <v>141</v>
      </c>
      <c r="AI14" s="51" t="s">
        <v>136</v>
      </c>
      <c r="AJ14" s="51"/>
      <c r="AK14" s="51" t="s">
        <v>137</v>
      </c>
      <c r="AL14" s="51"/>
      <c r="AM14" s="51" t="s">
        <v>139</v>
      </c>
      <c r="AN14" s="51"/>
      <c r="AO14" s="51" t="s">
        <v>140</v>
      </c>
      <c r="AP14" s="51"/>
      <c r="AQ14" s="51" t="s">
        <v>138</v>
      </c>
      <c r="AR14" s="51"/>
    </row>
    <row r="15" spans="1:44">
      <c r="AH15" s="43">
        <v>0.02</v>
      </c>
      <c r="AI15" s="36" t="s">
        <v>134</v>
      </c>
      <c r="AJ15" s="36" t="s">
        <v>135</v>
      </c>
      <c r="AK15" s="36" t="s">
        <v>134</v>
      </c>
      <c r="AL15" s="36" t="s">
        <v>135</v>
      </c>
      <c r="AM15" s="36" t="s">
        <v>134</v>
      </c>
      <c r="AN15" s="36" t="s">
        <v>135</v>
      </c>
      <c r="AO15" s="36" t="s">
        <v>134</v>
      </c>
      <c r="AP15" s="36" t="s">
        <v>135</v>
      </c>
      <c r="AQ15" s="36" t="s">
        <v>134</v>
      </c>
      <c r="AR15" s="36" t="s">
        <v>135</v>
      </c>
    </row>
    <row r="16" spans="1:44">
      <c r="AH16" s="36"/>
      <c r="AI16" s="36">
        <v>5</v>
      </c>
      <c r="AJ16" s="36">
        <v>116</v>
      </c>
      <c r="AK16" s="36">
        <v>5</v>
      </c>
      <c r="AL16" s="36">
        <v>95</v>
      </c>
      <c r="AM16" s="36">
        <v>5</v>
      </c>
      <c r="AN16" s="36">
        <v>105</v>
      </c>
      <c r="AO16" s="36">
        <v>5</v>
      </c>
      <c r="AP16" s="36">
        <v>115</v>
      </c>
      <c r="AQ16" s="36">
        <v>5</v>
      </c>
      <c r="AR16" s="36">
        <v>95</v>
      </c>
    </row>
    <row r="17" spans="34:44">
      <c r="AH17" s="36"/>
      <c r="AI17" s="36">
        <v>5</v>
      </c>
      <c r="AJ17" s="36">
        <v>124</v>
      </c>
      <c r="AK17" s="36">
        <v>5</v>
      </c>
      <c r="AL17" s="36">
        <v>105</v>
      </c>
      <c r="AM17" s="36">
        <v>5</v>
      </c>
      <c r="AN17" s="36">
        <v>134</v>
      </c>
      <c r="AO17" s="36">
        <v>5</v>
      </c>
      <c r="AP17" s="36">
        <v>104</v>
      </c>
      <c r="AQ17" s="36">
        <v>5</v>
      </c>
      <c r="AR17" s="36">
        <v>138</v>
      </c>
    </row>
    <row r="18" spans="34:44">
      <c r="AH18" s="36"/>
      <c r="AI18" s="36">
        <v>5</v>
      </c>
      <c r="AJ18" s="36">
        <v>114</v>
      </c>
      <c r="AK18" s="36">
        <v>5</v>
      </c>
      <c r="AL18" s="36">
        <v>87</v>
      </c>
      <c r="AM18" s="36">
        <v>5</v>
      </c>
      <c r="AN18" s="36">
        <v>97</v>
      </c>
      <c r="AO18" s="36">
        <v>5</v>
      </c>
      <c r="AP18" s="36">
        <v>105</v>
      </c>
      <c r="AQ18" s="36">
        <v>5</v>
      </c>
      <c r="AR18" s="36">
        <v>110</v>
      </c>
    </row>
    <row r="19" spans="34:44">
      <c r="AH19" s="36"/>
      <c r="AI19" s="36">
        <v>5</v>
      </c>
      <c r="AJ19" s="36">
        <v>122</v>
      </c>
      <c r="AK19" s="36">
        <v>5</v>
      </c>
      <c r="AL19" s="36">
        <v>103</v>
      </c>
      <c r="AM19" s="36">
        <v>5</v>
      </c>
      <c r="AN19" s="36">
        <v>117</v>
      </c>
      <c r="AO19" s="36">
        <v>4</v>
      </c>
      <c r="AP19" s="36">
        <v>102</v>
      </c>
      <c r="AQ19" s="36">
        <v>4</v>
      </c>
      <c r="AR19" s="36">
        <v>105</v>
      </c>
    </row>
    <row r="20" spans="34:44">
      <c r="AH20" s="36"/>
      <c r="AI20" s="36">
        <v>5</v>
      </c>
      <c r="AJ20" s="36">
        <v>117</v>
      </c>
      <c r="AK20" s="36">
        <v>5</v>
      </c>
      <c r="AL20" s="36">
        <v>103</v>
      </c>
      <c r="AM20" s="36">
        <v>5</v>
      </c>
      <c r="AN20" s="36">
        <v>123</v>
      </c>
      <c r="AO20" s="36">
        <v>5</v>
      </c>
      <c r="AP20" s="36">
        <v>124</v>
      </c>
      <c r="AQ20" s="36">
        <v>5</v>
      </c>
      <c r="AR20" s="36">
        <v>120</v>
      </c>
    </row>
    <row r="21" spans="34:44">
      <c r="AH21" s="36"/>
      <c r="AI21" s="36">
        <v>5</v>
      </c>
      <c r="AJ21" s="36">
        <v>112</v>
      </c>
      <c r="AK21" s="36">
        <v>5</v>
      </c>
      <c r="AL21" s="36">
        <v>113</v>
      </c>
      <c r="AM21" s="36">
        <v>5</v>
      </c>
      <c r="AN21" s="36">
        <v>128</v>
      </c>
      <c r="AO21" s="36">
        <v>5</v>
      </c>
      <c r="AP21" s="36">
        <v>117</v>
      </c>
      <c r="AQ21" s="36">
        <v>5</v>
      </c>
      <c r="AR21" s="36">
        <v>137</v>
      </c>
    </row>
    <row r="22" spans="34:44">
      <c r="AH22" s="36"/>
      <c r="AI22" s="36">
        <v>5</v>
      </c>
      <c r="AJ22" s="36">
        <v>99</v>
      </c>
      <c r="AK22" s="36">
        <v>5</v>
      </c>
      <c r="AL22" s="36">
        <v>92</v>
      </c>
      <c r="AM22" s="36">
        <v>5</v>
      </c>
      <c r="AN22" s="36">
        <v>84</v>
      </c>
      <c r="AO22" s="36">
        <v>5</v>
      </c>
      <c r="AP22" s="36">
        <v>102</v>
      </c>
      <c r="AQ22" s="36">
        <v>5</v>
      </c>
      <c r="AR22" s="36">
        <v>101</v>
      </c>
    </row>
    <row r="23" spans="34:44">
      <c r="AH23" s="36"/>
      <c r="AI23" s="36">
        <v>5</v>
      </c>
      <c r="AJ23" s="36">
        <v>107</v>
      </c>
      <c r="AK23" s="36">
        <v>5</v>
      </c>
      <c r="AL23" s="36">
        <v>98</v>
      </c>
      <c r="AM23" s="36">
        <v>5</v>
      </c>
      <c r="AN23" s="36">
        <v>80</v>
      </c>
      <c r="AO23" s="36">
        <v>5</v>
      </c>
      <c r="AP23" s="36">
        <v>95</v>
      </c>
      <c r="AQ23" s="36">
        <v>5</v>
      </c>
      <c r="AR23" s="36">
        <v>106</v>
      </c>
    </row>
    <row r="24" spans="34:44">
      <c r="AH24" s="36"/>
      <c r="AI24" s="36">
        <v>5</v>
      </c>
      <c r="AJ24" s="36">
        <v>121</v>
      </c>
      <c r="AK24" s="36">
        <v>5</v>
      </c>
      <c r="AL24" s="36">
        <v>142</v>
      </c>
      <c r="AM24" s="36">
        <v>5</v>
      </c>
      <c r="AN24" s="36">
        <v>79</v>
      </c>
      <c r="AO24" s="36">
        <v>5</v>
      </c>
      <c r="AP24" s="36">
        <v>143</v>
      </c>
      <c r="AQ24" s="36">
        <v>5</v>
      </c>
      <c r="AR24" s="36">
        <v>112</v>
      </c>
    </row>
    <row r="25" spans="34:44">
      <c r="AH25" s="36"/>
      <c r="AI25" s="36">
        <v>5</v>
      </c>
      <c r="AJ25" s="36">
        <v>116</v>
      </c>
      <c r="AK25" s="36">
        <v>5</v>
      </c>
      <c r="AL25" s="36">
        <v>88</v>
      </c>
      <c r="AM25" s="36">
        <v>5</v>
      </c>
      <c r="AN25" s="36">
        <v>119</v>
      </c>
      <c r="AO25" s="36">
        <v>5</v>
      </c>
      <c r="AP25" s="36">
        <v>101</v>
      </c>
      <c r="AQ25" s="36">
        <v>5</v>
      </c>
      <c r="AR25" s="36">
        <v>117</v>
      </c>
    </row>
    <row r="26" spans="34:44">
      <c r="AH26" s="36" t="s">
        <v>141</v>
      </c>
      <c r="AI26" s="51" t="s">
        <v>136</v>
      </c>
      <c r="AJ26" s="51"/>
      <c r="AK26" s="51" t="s">
        <v>137</v>
      </c>
      <c r="AL26" s="51"/>
      <c r="AM26" s="51" t="s">
        <v>139</v>
      </c>
      <c r="AN26" s="51"/>
      <c r="AO26" s="51" t="s">
        <v>140</v>
      </c>
      <c r="AP26" s="51"/>
      <c r="AQ26" s="51" t="s">
        <v>138</v>
      </c>
      <c r="AR26" s="51"/>
    </row>
    <row r="27" spans="34:44">
      <c r="AH27" s="43">
        <v>0.01</v>
      </c>
      <c r="AI27" s="36" t="s">
        <v>134</v>
      </c>
      <c r="AJ27" s="36" t="s">
        <v>135</v>
      </c>
      <c r="AK27" s="36" t="s">
        <v>134</v>
      </c>
      <c r="AL27" s="36" t="s">
        <v>135</v>
      </c>
      <c r="AM27" s="36" t="s">
        <v>134</v>
      </c>
      <c r="AN27" s="36" t="s">
        <v>135</v>
      </c>
      <c r="AO27" s="36" t="s">
        <v>134</v>
      </c>
      <c r="AP27" s="36" t="s">
        <v>135</v>
      </c>
      <c r="AQ27" s="36" t="s">
        <v>134</v>
      </c>
      <c r="AR27" s="36" t="s">
        <v>135</v>
      </c>
    </row>
    <row r="28" spans="34:44">
      <c r="AH28" s="36"/>
      <c r="AI28" s="36">
        <v>4</v>
      </c>
      <c r="AJ28" s="36">
        <v>62</v>
      </c>
      <c r="AK28" s="36">
        <v>4</v>
      </c>
      <c r="AL28" s="36">
        <v>65</v>
      </c>
      <c r="AM28" s="36">
        <v>4</v>
      </c>
      <c r="AN28" s="36">
        <v>80</v>
      </c>
      <c r="AO28" s="36">
        <v>4</v>
      </c>
      <c r="AP28" s="36">
        <v>69</v>
      </c>
      <c r="AQ28" s="36">
        <v>4</v>
      </c>
      <c r="AR28" s="36">
        <v>88</v>
      </c>
    </row>
    <row r="29" spans="34:44">
      <c r="AH29" s="36"/>
      <c r="AI29" s="36">
        <v>5</v>
      </c>
      <c r="AJ29" s="36">
        <v>124</v>
      </c>
      <c r="AK29" s="36">
        <v>5</v>
      </c>
      <c r="AL29" s="36">
        <v>67</v>
      </c>
      <c r="AM29" s="36">
        <v>5</v>
      </c>
      <c r="AN29" s="36">
        <v>107</v>
      </c>
      <c r="AO29" s="36">
        <v>5</v>
      </c>
      <c r="AP29" s="36">
        <v>106</v>
      </c>
      <c r="AQ29" s="36">
        <v>5</v>
      </c>
      <c r="AR29" s="36">
        <v>124</v>
      </c>
    </row>
    <row r="30" spans="34:44">
      <c r="AH30" s="36"/>
      <c r="AI30" s="36">
        <v>5</v>
      </c>
      <c r="AJ30" s="36">
        <v>99</v>
      </c>
      <c r="AK30" s="36">
        <v>5</v>
      </c>
      <c r="AL30" s="36">
        <v>77</v>
      </c>
      <c r="AM30" s="36">
        <v>5</v>
      </c>
      <c r="AN30" s="36">
        <v>122</v>
      </c>
      <c r="AO30" s="36">
        <v>5</v>
      </c>
      <c r="AP30" s="36">
        <v>100</v>
      </c>
      <c r="AQ30" s="36">
        <v>5</v>
      </c>
      <c r="AR30" s="36">
        <v>118</v>
      </c>
    </row>
    <row r="31" spans="34:44">
      <c r="AH31" s="36"/>
      <c r="AI31" s="36">
        <v>5</v>
      </c>
      <c r="AJ31" s="36">
        <v>78</v>
      </c>
      <c r="AK31" s="36">
        <v>5</v>
      </c>
      <c r="AL31" s="36">
        <v>88</v>
      </c>
      <c r="AM31" s="36">
        <v>5</v>
      </c>
      <c r="AN31" s="36">
        <v>89</v>
      </c>
      <c r="AO31" s="36">
        <v>5</v>
      </c>
      <c r="AP31" s="36">
        <v>104</v>
      </c>
      <c r="AQ31" s="36">
        <v>5</v>
      </c>
      <c r="AR31" s="36">
        <v>97</v>
      </c>
    </row>
    <row r="32" spans="34:44">
      <c r="AH32" s="36"/>
      <c r="AI32" s="36">
        <v>5</v>
      </c>
      <c r="AJ32" s="36">
        <v>95</v>
      </c>
      <c r="AK32" s="36">
        <v>5</v>
      </c>
      <c r="AL32" s="36">
        <v>66</v>
      </c>
      <c r="AM32" s="36">
        <v>5</v>
      </c>
      <c r="AN32" s="36">
        <v>111</v>
      </c>
      <c r="AO32" s="36">
        <v>5</v>
      </c>
      <c r="AP32" s="36">
        <v>100</v>
      </c>
      <c r="AQ32" s="36">
        <v>5</v>
      </c>
      <c r="AR32" s="36">
        <v>118</v>
      </c>
    </row>
    <row r="33" spans="34:44">
      <c r="AH33" s="36"/>
      <c r="AI33" s="36">
        <v>5</v>
      </c>
      <c r="AJ33" s="36">
        <v>104</v>
      </c>
      <c r="AK33" s="36">
        <v>5</v>
      </c>
      <c r="AL33" s="36">
        <v>63</v>
      </c>
      <c r="AM33" s="36">
        <v>5</v>
      </c>
      <c r="AN33" s="36">
        <v>103</v>
      </c>
      <c r="AO33" s="36">
        <v>5</v>
      </c>
      <c r="AP33" s="36">
        <v>84</v>
      </c>
      <c r="AQ33" s="36">
        <v>5</v>
      </c>
      <c r="AR33" s="36">
        <v>130</v>
      </c>
    </row>
    <row r="34" spans="34:44">
      <c r="AH34" s="36"/>
      <c r="AI34" s="36">
        <v>5</v>
      </c>
      <c r="AJ34" s="36">
        <v>121</v>
      </c>
      <c r="AK34" s="36">
        <v>5</v>
      </c>
      <c r="AL34" s="36">
        <v>93</v>
      </c>
      <c r="AM34" s="36">
        <v>5</v>
      </c>
      <c r="AN34" s="36">
        <v>91</v>
      </c>
      <c r="AO34" s="36">
        <v>4</v>
      </c>
      <c r="AP34" s="36">
        <v>73</v>
      </c>
      <c r="AQ34" s="36">
        <v>4</v>
      </c>
      <c r="AR34" s="36">
        <v>101</v>
      </c>
    </row>
    <row r="35" spans="34:44">
      <c r="AH35" s="36"/>
      <c r="AI35" s="36">
        <v>5</v>
      </c>
      <c r="AJ35" s="36">
        <v>102</v>
      </c>
      <c r="AK35" s="36">
        <v>5</v>
      </c>
      <c r="AL35" s="36">
        <v>49</v>
      </c>
      <c r="AM35" s="36">
        <v>5</v>
      </c>
      <c r="AN35" s="36">
        <v>105</v>
      </c>
      <c r="AO35" s="36">
        <v>5</v>
      </c>
      <c r="AP35" s="36">
        <v>60</v>
      </c>
      <c r="AQ35" s="36">
        <v>5</v>
      </c>
      <c r="AR35" s="36">
        <v>107</v>
      </c>
    </row>
    <row r="36" spans="34:44">
      <c r="AH36" s="36"/>
      <c r="AI36" s="36">
        <v>5</v>
      </c>
      <c r="AJ36" s="36">
        <v>25</v>
      </c>
      <c r="AK36" s="36">
        <v>5</v>
      </c>
      <c r="AL36" s="36">
        <v>85</v>
      </c>
      <c r="AM36" s="36">
        <v>5</v>
      </c>
      <c r="AN36" s="36">
        <v>83</v>
      </c>
      <c r="AO36" s="36">
        <v>5</v>
      </c>
      <c r="AP36" s="36">
        <v>113</v>
      </c>
      <c r="AQ36" s="36">
        <v>5</v>
      </c>
      <c r="AR36" s="36">
        <v>104</v>
      </c>
    </row>
    <row r="37" spans="34:44">
      <c r="AH37" s="36"/>
      <c r="AI37" s="36">
        <v>5</v>
      </c>
      <c r="AJ37" s="36">
        <v>23</v>
      </c>
      <c r="AK37" s="36">
        <v>5</v>
      </c>
      <c r="AL37" s="36">
        <v>70</v>
      </c>
      <c r="AM37" s="36">
        <v>5</v>
      </c>
      <c r="AN37" s="36">
        <v>124</v>
      </c>
      <c r="AO37" s="36">
        <v>5</v>
      </c>
      <c r="AP37" s="36">
        <v>93</v>
      </c>
      <c r="AQ37" s="36">
        <v>5</v>
      </c>
      <c r="AR37" s="36">
        <v>101</v>
      </c>
    </row>
  </sheetData>
  <mergeCells count="18">
    <mergeCell ref="B2:K2"/>
    <mergeCell ref="L2:U2"/>
    <mergeCell ref="V2:AE2"/>
    <mergeCell ref="AI2:AJ2"/>
    <mergeCell ref="AK2:AL2"/>
    <mergeCell ref="AM2:AN2"/>
    <mergeCell ref="AO2:AP2"/>
    <mergeCell ref="AQ2:AR2"/>
    <mergeCell ref="AI14:AJ14"/>
    <mergeCell ref="AK14:AL14"/>
    <mergeCell ref="AM14:AN14"/>
    <mergeCell ref="AO14:AP14"/>
    <mergeCell ref="AQ14:AR14"/>
    <mergeCell ref="AI26:AJ26"/>
    <mergeCell ref="AK26:AL26"/>
    <mergeCell ref="AM26:AN26"/>
    <mergeCell ref="AO26:AP26"/>
    <mergeCell ref="AQ26:AR26"/>
  </mergeCells>
  <phoneticPr fontId="1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A5F9E-2523-BE40-BCE4-B0B7A88D574B}">
  <dimension ref="A1:P37"/>
  <sheetViews>
    <sheetView workbookViewId="0">
      <selection activeCell="L22" sqref="L22"/>
    </sheetView>
  </sheetViews>
  <sheetFormatPr baseColWidth="10" defaultRowHeight="16"/>
  <cols>
    <col min="1" max="16384" width="10.7109375" style="1"/>
  </cols>
  <sheetData>
    <row r="1" spans="1:16">
      <c r="A1" s="1" t="s">
        <v>14</v>
      </c>
    </row>
    <row r="2" spans="1:16" ht="17" thickBot="1">
      <c r="A2" s="5">
        <v>0.08</v>
      </c>
      <c r="B2" s="5">
        <v>0.02</v>
      </c>
      <c r="C2" s="5">
        <v>0.01</v>
      </c>
      <c r="F2" s="36" t="s">
        <v>141</v>
      </c>
      <c r="G2" s="51" t="s">
        <v>136</v>
      </c>
      <c r="H2" s="51"/>
      <c r="I2" s="51" t="s">
        <v>137</v>
      </c>
      <c r="J2" s="51"/>
      <c r="K2" s="51" t="s">
        <v>139</v>
      </c>
      <c r="L2" s="51"/>
      <c r="M2" s="51" t="s">
        <v>140</v>
      </c>
      <c r="N2" s="51"/>
      <c r="O2" s="51" t="s">
        <v>138</v>
      </c>
      <c r="P2" s="51"/>
    </row>
    <row r="3" spans="1:16">
      <c r="A3" s="3">
        <v>143</v>
      </c>
      <c r="B3" s="3">
        <v>105.2</v>
      </c>
      <c r="C3" s="3">
        <v>91</v>
      </c>
      <c r="F3" s="43">
        <v>0.08</v>
      </c>
      <c r="G3" s="36" t="s">
        <v>134</v>
      </c>
      <c r="H3" s="36" t="s">
        <v>135</v>
      </c>
      <c r="I3" s="36" t="s">
        <v>134</v>
      </c>
      <c r="J3" s="36" t="s">
        <v>135</v>
      </c>
      <c r="K3" s="36" t="s">
        <v>134</v>
      </c>
      <c r="L3" s="36" t="s">
        <v>135</v>
      </c>
      <c r="M3" s="36" t="s">
        <v>134</v>
      </c>
      <c r="N3" s="36" t="s">
        <v>135</v>
      </c>
      <c r="O3" s="36" t="s">
        <v>134</v>
      </c>
      <c r="P3" s="36" t="s">
        <v>135</v>
      </c>
    </row>
    <row r="4" spans="1:16">
      <c r="A4" s="2">
        <v>143.19999999999999</v>
      </c>
      <c r="B4" s="2">
        <v>121</v>
      </c>
      <c r="C4" s="2">
        <v>105.6</v>
      </c>
      <c r="F4" s="36"/>
      <c r="G4" s="36">
        <v>5</v>
      </c>
      <c r="H4" s="36">
        <v>154</v>
      </c>
      <c r="I4" s="36">
        <v>5</v>
      </c>
      <c r="J4" s="36">
        <v>106</v>
      </c>
      <c r="K4" s="36">
        <v>1</v>
      </c>
      <c r="L4" s="36">
        <v>20</v>
      </c>
      <c r="M4" s="36">
        <v>1</v>
      </c>
      <c r="N4" s="36">
        <v>33</v>
      </c>
      <c r="O4" s="36">
        <v>1</v>
      </c>
      <c r="P4" s="36">
        <v>38</v>
      </c>
    </row>
    <row r="5" spans="1:16">
      <c r="A5" s="2">
        <v>129.4</v>
      </c>
      <c r="B5" s="2">
        <v>102.6</v>
      </c>
      <c r="C5" s="2">
        <v>103.2</v>
      </c>
      <c r="F5" s="36"/>
      <c r="G5" s="36">
        <v>5</v>
      </c>
      <c r="H5" s="36">
        <v>148</v>
      </c>
      <c r="I5" s="36">
        <v>5</v>
      </c>
      <c r="J5" s="36">
        <v>136</v>
      </c>
      <c r="K5" s="36">
        <v>5</v>
      </c>
      <c r="L5" s="36">
        <v>147</v>
      </c>
      <c r="M5" s="36">
        <v>5</v>
      </c>
      <c r="N5" s="36">
        <v>139</v>
      </c>
      <c r="O5" s="36">
        <v>5</v>
      </c>
      <c r="P5" s="36">
        <v>146</v>
      </c>
    </row>
    <row r="6" spans="1:16">
      <c r="A6" s="2">
        <v>124.4</v>
      </c>
      <c r="B6" s="2">
        <v>120.15</v>
      </c>
      <c r="C6" s="2">
        <v>91.2</v>
      </c>
      <c r="F6" s="36"/>
      <c r="G6" s="36">
        <v>5</v>
      </c>
      <c r="H6" s="36">
        <v>139</v>
      </c>
      <c r="I6" s="36">
        <v>5</v>
      </c>
      <c r="J6" s="36">
        <v>84</v>
      </c>
      <c r="K6" s="36">
        <v>5</v>
      </c>
      <c r="L6" s="36">
        <v>133</v>
      </c>
      <c r="M6" s="36">
        <v>5</v>
      </c>
      <c r="N6" s="36">
        <v>152</v>
      </c>
      <c r="O6" s="36">
        <v>5</v>
      </c>
      <c r="P6" s="36">
        <v>139</v>
      </c>
    </row>
    <row r="7" spans="1:16">
      <c r="A7" s="2">
        <v>120</v>
      </c>
      <c r="B7" s="2">
        <v>117.4</v>
      </c>
      <c r="C7" s="2">
        <v>98</v>
      </c>
      <c r="F7" s="36"/>
      <c r="G7" s="36">
        <v>5</v>
      </c>
      <c r="H7" s="36">
        <v>132</v>
      </c>
      <c r="I7" s="36">
        <v>5</v>
      </c>
      <c r="J7" s="36">
        <v>107</v>
      </c>
      <c r="K7" s="36">
        <v>5</v>
      </c>
      <c r="L7" s="36">
        <v>136</v>
      </c>
      <c r="M7" s="36">
        <v>5</v>
      </c>
      <c r="N7" s="36">
        <v>137</v>
      </c>
      <c r="O7" s="36">
        <v>5</v>
      </c>
      <c r="P7" s="36">
        <v>110</v>
      </c>
    </row>
    <row r="8" spans="1:16">
      <c r="A8" s="2">
        <v>116.6</v>
      </c>
      <c r="B8" s="2">
        <v>121.4</v>
      </c>
      <c r="C8" s="2">
        <v>96.8</v>
      </c>
      <c r="F8" s="36"/>
      <c r="G8" s="36">
        <v>5</v>
      </c>
      <c r="H8" s="36">
        <v>125</v>
      </c>
      <c r="I8" s="36">
        <v>5</v>
      </c>
      <c r="J8" s="36">
        <v>126</v>
      </c>
      <c r="K8" s="36">
        <v>5</v>
      </c>
      <c r="L8" s="36">
        <v>116</v>
      </c>
      <c r="M8" s="36">
        <v>5</v>
      </c>
      <c r="N8" s="36">
        <v>131</v>
      </c>
      <c r="O8" s="36">
        <v>5</v>
      </c>
      <c r="P8" s="36">
        <v>102</v>
      </c>
    </row>
    <row r="9" spans="1:16">
      <c r="A9" s="2">
        <v>125.2</v>
      </c>
      <c r="B9" s="2">
        <v>95.6</v>
      </c>
      <c r="C9" s="2">
        <v>104.5</v>
      </c>
      <c r="F9" s="36"/>
      <c r="G9" s="36">
        <v>5</v>
      </c>
      <c r="H9" s="36">
        <v>150</v>
      </c>
      <c r="I9" s="36">
        <v>5</v>
      </c>
      <c r="J9" s="36">
        <v>99</v>
      </c>
      <c r="K9" s="36">
        <v>5</v>
      </c>
      <c r="L9" s="36">
        <v>107</v>
      </c>
      <c r="M9" s="36">
        <v>5</v>
      </c>
      <c r="N9" s="36">
        <v>137</v>
      </c>
      <c r="O9" s="36">
        <v>5</v>
      </c>
      <c r="P9" s="36">
        <v>90</v>
      </c>
    </row>
    <row r="10" spans="1:16">
      <c r="A10" s="2">
        <v>110</v>
      </c>
      <c r="B10" s="2">
        <v>97.2</v>
      </c>
      <c r="C10" s="2">
        <v>84.6</v>
      </c>
      <c r="F10" s="36"/>
      <c r="G10" s="36">
        <v>5</v>
      </c>
      <c r="H10" s="36">
        <v>150</v>
      </c>
      <c r="I10" s="36">
        <v>5</v>
      </c>
      <c r="J10" s="36">
        <v>114</v>
      </c>
      <c r="K10" s="36">
        <v>5</v>
      </c>
      <c r="L10" s="36">
        <v>121</v>
      </c>
      <c r="M10" s="36">
        <v>5</v>
      </c>
      <c r="N10" s="36">
        <v>119</v>
      </c>
      <c r="O10" s="36">
        <v>5</v>
      </c>
      <c r="P10" s="36">
        <v>122</v>
      </c>
    </row>
    <row r="11" spans="1:16">
      <c r="A11" s="2">
        <v>127.8</v>
      </c>
      <c r="B11" s="2">
        <v>119.4</v>
      </c>
      <c r="C11" s="2">
        <v>82</v>
      </c>
      <c r="F11" s="36"/>
      <c r="G11" s="36">
        <v>5</v>
      </c>
      <c r="H11" s="36">
        <v>109</v>
      </c>
      <c r="I11" s="36">
        <v>5</v>
      </c>
      <c r="J11" s="36">
        <v>116</v>
      </c>
      <c r="K11" s="36">
        <v>5</v>
      </c>
      <c r="L11" s="36">
        <v>95</v>
      </c>
      <c r="M11" s="36">
        <v>5</v>
      </c>
      <c r="N11" s="36">
        <v>125</v>
      </c>
      <c r="O11" s="36">
        <v>4</v>
      </c>
      <c r="P11" s="36">
        <v>84</v>
      </c>
    </row>
    <row r="12" spans="1:16">
      <c r="A12" s="2">
        <v>129</v>
      </c>
      <c r="B12" s="2">
        <v>108.2</v>
      </c>
      <c r="C12" s="2">
        <v>82.2</v>
      </c>
      <c r="F12" s="36"/>
      <c r="G12" s="36">
        <v>5</v>
      </c>
      <c r="H12" s="36">
        <v>146</v>
      </c>
      <c r="I12" s="36">
        <v>5</v>
      </c>
      <c r="J12" s="36">
        <v>112</v>
      </c>
      <c r="K12" s="36">
        <v>5</v>
      </c>
      <c r="L12" s="36">
        <v>130</v>
      </c>
      <c r="M12" s="36">
        <v>5</v>
      </c>
      <c r="N12" s="36">
        <v>110</v>
      </c>
      <c r="O12" s="36">
        <v>5</v>
      </c>
      <c r="P12" s="36">
        <v>141</v>
      </c>
    </row>
    <row r="13" spans="1:16">
      <c r="F13" s="36"/>
      <c r="G13" s="36">
        <v>5</v>
      </c>
      <c r="H13" s="36">
        <v>120</v>
      </c>
      <c r="I13" s="36">
        <v>5</v>
      </c>
      <c r="J13" s="36">
        <v>106</v>
      </c>
      <c r="K13" s="36">
        <v>5</v>
      </c>
      <c r="L13" s="36">
        <v>144</v>
      </c>
      <c r="M13" s="36">
        <v>5</v>
      </c>
      <c r="N13" s="36">
        <v>128</v>
      </c>
      <c r="O13" s="36">
        <v>5</v>
      </c>
      <c r="P13" s="36">
        <v>147</v>
      </c>
    </row>
    <row r="14" spans="1:16">
      <c r="F14" s="36" t="s">
        <v>141</v>
      </c>
      <c r="G14" s="51" t="s">
        <v>136</v>
      </c>
      <c r="H14" s="51"/>
      <c r="I14" s="51" t="s">
        <v>137</v>
      </c>
      <c r="J14" s="51"/>
      <c r="K14" s="51" t="s">
        <v>139</v>
      </c>
      <c r="L14" s="51"/>
      <c r="M14" s="51" t="s">
        <v>140</v>
      </c>
      <c r="N14" s="51"/>
      <c r="O14" s="51" t="s">
        <v>138</v>
      </c>
      <c r="P14" s="51"/>
    </row>
    <row r="15" spans="1:16">
      <c r="F15" s="43">
        <v>0.02</v>
      </c>
      <c r="G15" s="36" t="s">
        <v>134</v>
      </c>
      <c r="H15" s="36" t="s">
        <v>135</v>
      </c>
      <c r="I15" s="36" t="s">
        <v>134</v>
      </c>
      <c r="J15" s="36" t="s">
        <v>135</v>
      </c>
      <c r="K15" s="36" t="s">
        <v>134</v>
      </c>
      <c r="L15" s="36" t="s">
        <v>135</v>
      </c>
      <c r="M15" s="36" t="s">
        <v>134</v>
      </c>
      <c r="N15" s="36" t="s">
        <v>135</v>
      </c>
      <c r="O15" s="36" t="s">
        <v>134</v>
      </c>
      <c r="P15" s="36" t="s">
        <v>135</v>
      </c>
    </row>
    <row r="16" spans="1:16">
      <c r="F16" s="36"/>
      <c r="G16" s="36">
        <v>5</v>
      </c>
      <c r="H16" s="36">
        <v>116</v>
      </c>
      <c r="I16" s="36">
        <v>5</v>
      </c>
      <c r="J16" s="36">
        <v>95</v>
      </c>
      <c r="K16" s="36">
        <v>5</v>
      </c>
      <c r="L16" s="36">
        <v>105</v>
      </c>
      <c r="M16" s="36">
        <v>5</v>
      </c>
      <c r="N16" s="36">
        <v>115</v>
      </c>
      <c r="O16" s="36">
        <v>5</v>
      </c>
      <c r="P16" s="36">
        <v>95</v>
      </c>
    </row>
    <row r="17" spans="6:16">
      <c r="F17" s="36"/>
      <c r="G17" s="36">
        <v>5</v>
      </c>
      <c r="H17" s="36">
        <v>124</v>
      </c>
      <c r="I17" s="36">
        <v>5</v>
      </c>
      <c r="J17" s="36">
        <v>105</v>
      </c>
      <c r="K17" s="36">
        <v>5</v>
      </c>
      <c r="L17" s="36">
        <v>134</v>
      </c>
      <c r="M17" s="36">
        <v>5</v>
      </c>
      <c r="N17" s="36">
        <v>104</v>
      </c>
      <c r="O17" s="36">
        <v>5</v>
      </c>
      <c r="P17" s="36">
        <v>138</v>
      </c>
    </row>
    <row r="18" spans="6:16">
      <c r="F18" s="36"/>
      <c r="G18" s="36">
        <v>5</v>
      </c>
      <c r="H18" s="36">
        <v>114</v>
      </c>
      <c r="I18" s="36">
        <v>5</v>
      </c>
      <c r="J18" s="36">
        <v>87</v>
      </c>
      <c r="K18" s="36">
        <v>5</v>
      </c>
      <c r="L18" s="36">
        <v>97</v>
      </c>
      <c r="M18" s="36">
        <v>5</v>
      </c>
      <c r="N18" s="36">
        <v>105</v>
      </c>
      <c r="O18" s="36">
        <v>5</v>
      </c>
      <c r="P18" s="36">
        <v>110</v>
      </c>
    </row>
    <row r="19" spans="6:16">
      <c r="F19" s="36"/>
      <c r="G19" s="36">
        <v>5</v>
      </c>
      <c r="H19" s="36">
        <v>122</v>
      </c>
      <c r="I19" s="36">
        <v>5</v>
      </c>
      <c r="J19" s="36">
        <v>103</v>
      </c>
      <c r="K19" s="36">
        <v>5</v>
      </c>
      <c r="L19" s="36">
        <v>117</v>
      </c>
      <c r="M19" s="36">
        <v>4</v>
      </c>
      <c r="N19" s="36">
        <v>102</v>
      </c>
      <c r="O19" s="36">
        <v>4</v>
      </c>
      <c r="P19" s="36">
        <v>105</v>
      </c>
    </row>
    <row r="20" spans="6:16">
      <c r="F20" s="36"/>
      <c r="G20" s="36">
        <v>5</v>
      </c>
      <c r="H20" s="36">
        <v>117</v>
      </c>
      <c r="I20" s="36">
        <v>5</v>
      </c>
      <c r="J20" s="36">
        <v>103</v>
      </c>
      <c r="K20" s="36">
        <v>5</v>
      </c>
      <c r="L20" s="36">
        <v>123</v>
      </c>
      <c r="M20" s="36">
        <v>5</v>
      </c>
      <c r="N20" s="36">
        <v>124</v>
      </c>
      <c r="O20" s="36">
        <v>5</v>
      </c>
      <c r="P20" s="36">
        <v>120</v>
      </c>
    </row>
    <row r="21" spans="6:16">
      <c r="F21" s="36"/>
      <c r="G21" s="36">
        <v>5</v>
      </c>
      <c r="H21" s="36">
        <v>112</v>
      </c>
      <c r="I21" s="36">
        <v>5</v>
      </c>
      <c r="J21" s="36">
        <v>113</v>
      </c>
      <c r="K21" s="36">
        <v>5</v>
      </c>
      <c r="L21" s="36">
        <v>128</v>
      </c>
      <c r="M21" s="36">
        <v>5</v>
      </c>
      <c r="N21" s="36">
        <v>117</v>
      </c>
      <c r="O21" s="36">
        <v>5</v>
      </c>
      <c r="P21" s="36">
        <v>137</v>
      </c>
    </row>
    <row r="22" spans="6:16">
      <c r="F22" s="36"/>
      <c r="G22" s="36">
        <v>5</v>
      </c>
      <c r="H22" s="36">
        <v>99</v>
      </c>
      <c r="I22" s="36">
        <v>5</v>
      </c>
      <c r="J22" s="36">
        <v>92</v>
      </c>
      <c r="K22" s="36">
        <v>5</v>
      </c>
      <c r="L22" s="36">
        <v>84</v>
      </c>
      <c r="M22" s="36">
        <v>5</v>
      </c>
      <c r="N22" s="36">
        <v>102</v>
      </c>
      <c r="O22" s="36">
        <v>5</v>
      </c>
      <c r="P22" s="36">
        <v>101</v>
      </c>
    </row>
    <row r="23" spans="6:16">
      <c r="F23" s="36"/>
      <c r="G23" s="36">
        <v>5</v>
      </c>
      <c r="H23" s="36">
        <v>107</v>
      </c>
      <c r="I23" s="36">
        <v>5</v>
      </c>
      <c r="J23" s="36">
        <v>98</v>
      </c>
      <c r="K23" s="36">
        <v>5</v>
      </c>
      <c r="L23" s="36">
        <v>80</v>
      </c>
      <c r="M23" s="36">
        <v>5</v>
      </c>
      <c r="N23" s="36">
        <v>95</v>
      </c>
      <c r="O23" s="36">
        <v>5</v>
      </c>
      <c r="P23" s="36">
        <v>106</v>
      </c>
    </row>
    <row r="24" spans="6:16">
      <c r="F24" s="36"/>
      <c r="G24" s="36">
        <v>5</v>
      </c>
      <c r="H24" s="36">
        <v>121</v>
      </c>
      <c r="I24" s="36">
        <v>5</v>
      </c>
      <c r="J24" s="36">
        <v>142</v>
      </c>
      <c r="K24" s="36">
        <v>5</v>
      </c>
      <c r="L24" s="36">
        <v>79</v>
      </c>
      <c r="M24" s="36">
        <v>5</v>
      </c>
      <c r="N24" s="36">
        <v>143</v>
      </c>
      <c r="O24" s="36">
        <v>5</v>
      </c>
      <c r="P24" s="36">
        <v>112</v>
      </c>
    </row>
    <row r="25" spans="6:16">
      <c r="F25" s="36"/>
      <c r="G25" s="36">
        <v>5</v>
      </c>
      <c r="H25" s="36">
        <v>116</v>
      </c>
      <c r="I25" s="36">
        <v>5</v>
      </c>
      <c r="J25" s="36">
        <v>88</v>
      </c>
      <c r="K25" s="36">
        <v>5</v>
      </c>
      <c r="L25" s="36">
        <v>119</v>
      </c>
      <c r="M25" s="36">
        <v>5</v>
      </c>
      <c r="N25" s="36">
        <v>101</v>
      </c>
      <c r="O25" s="36">
        <v>5</v>
      </c>
      <c r="P25" s="36">
        <v>117</v>
      </c>
    </row>
    <row r="26" spans="6:16">
      <c r="F26" s="36" t="s">
        <v>141</v>
      </c>
      <c r="G26" s="51" t="s">
        <v>136</v>
      </c>
      <c r="H26" s="51"/>
      <c r="I26" s="51" t="s">
        <v>137</v>
      </c>
      <c r="J26" s="51"/>
      <c r="K26" s="51" t="s">
        <v>139</v>
      </c>
      <c r="L26" s="51"/>
      <c r="M26" s="51" t="s">
        <v>140</v>
      </c>
      <c r="N26" s="51"/>
      <c r="O26" s="51" t="s">
        <v>138</v>
      </c>
      <c r="P26" s="51"/>
    </row>
    <row r="27" spans="6:16">
      <c r="F27" s="43">
        <v>0.01</v>
      </c>
      <c r="G27" s="36" t="s">
        <v>134</v>
      </c>
      <c r="H27" s="36" t="s">
        <v>135</v>
      </c>
      <c r="I27" s="36" t="s">
        <v>134</v>
      </c>
      <c r="J27" s="36" t="s">
        <v>135</v>
      </c>
      <c r="K27" s="36" t="s">
        <v>134</v>
      </c>
      <c r="L27" s="36" t="s">
        <v>135</v>
      </c>
      <c r="M27" s="36" t="s">
        <v>134</v>
      </c>
      <c r="N27" s="36" t="s">
        <v>135</v>
      </c>
      <c r="O27" s="36" t="s">
        <v>134</v>
      </c>
      <c r="P27" s="36" t="s">
        <v>135</v>
      </c>
    </row>
    <row r="28" spans="6:16">
      <c r="F28" s="36"/>
      <c r="G28" s="36">
        <v>4</v>
      </c>
      <c r="H28" s="36">
        <v>62</v>
      </c>
      <c r="I28" s="36">
        <v>4</v>
      </c>
      <c r="J28" s="36">
        <v>65</v>
      </c>
      <c r="K28" s="36">
        <v>4</v>
      </c>
      <c r="L28" s="36">
        <v>80</v>
      </c>
      <c r="M28" s="36">
        <v>4</v>
      </c>
      <c r="N28" s="36">
        <v>69</v>
      </c>
      <c r="O28" s="36">
        <v>4</v>
      </c>
      <c r="P28" s="36">
        <v>88</v>
      </c>
    </row>
    <row r="29" spans="6:16">
      <c r="F29" s="36"/>
      <c r="G29" s="36">
        <v>5</v>
      </c>
      <c r="H29" s="36">
        <v>124</v>
      </c>
      <c r="I29" s="36">
        <v>5</v>
      </c>
      <c r="J29" s="36">
        <v>67</v>
      </c>
      <c r="K29" s="36">
        <v>5</v>
      </c>
      <c r="L29" s="36">
        <v>107</v>
      </c>
      <c r="M29" s="36">
        <v>5</v>
      </c>
      <c r="N29" s="36">
        <v>106</v>
      </c>
      <c r="O29" s="36">
        <v>5</v>
      </c>
      <c r="P29" s="36">
        <v>124</v>
      </c>
    </row>
    <row r="30" spans="6:16">
      <c r="F30" s="36"/>
      <c r="G30" s="36">
        <v>5</v>
      </c>
      <c r="H30" s="36">
        <v>99</v>
      </c>
      <c r="I30" s="36">
        <v>5</v>
      </c>
      <c r="J30" s="36">
        <v>77</v>
      </c>
      <c r="K30" s="36">
        <v>5</v>
      </c>
      <c r="L30" s="36">
        <v>122</v>
      </c>
      <c r="M30" s="36">
        <v>5</v>
      </c>
      <c r="N30" s="36">
        <v>100</v>
      </c>
      <c r="O30" s="36">
        <v>5</v>
      </c>
      <c r="P30" s="36">
        <v>118</v>
      </c>
    </row>
    <row r="31" spans="6:16">
      <c r="F31" s="36"/>
      <c r="G31" s="36">
        <v>5</v>
      </c>
      <c r="H31" s="36">
        <v>78</v>
      </c>
      <c r="I31" s="36">
        <v>5</v>
      </c>
      <c r="J31" s="36">
        <v>88</v>
      </c>
      <c r="K31" s="36">
        <v>5</v>
      </c>
      <c r="L31" s="36">
        <v>89</v>
      </c>
      <c r="M31" s="36">
        <v>5</v>
      </c>
      <c r="N31" s="36">
        <v>104</v>
      </c>
      <c r="O31" s="36">
        <v>5</v>
      </c>
      <c r="P31" s="36">
        <v>97</v>
      </c>
    </row>
    <row r="32" spans="6:16">
      <c r="F32" s="36"/>
      <c r="G32" s="36">
        <v>5</v>
      </c>
      <c r="H32" s="36">
        <v>95</v>
      </c>
      <c r="I32" s="36">
        <v>5</v>
      </c>
      <c r="J32" s="36">
        <v>66</v>
      </c>
      <c r="K32" s="36">
        <v>5</v>
      </c>
      <c r="L32" s="36">
        <v>111</v>
      </c>
      <c r="M32" s="36">
        <v>5</v>
      </c>
      <c r="N32" s="36">
        <v>100</v>
      </c>
      <c r="O32" s="36">
        <v>5</v>
      </c>
      <c r="P32" s="36">
        <v>118</v>
      </c>
    </row>
    <row r="33" spans="6:16">
      <c r="F33" s="36"/>
      <c r="G33" s="36">
        <v>5</v>
      </c>
      <c r="H33" s="36">
        <v>104</v>
      </c>
      <c r="I33" s="36">
        <v>5</v>
      </c>
      <c r="J33" s="36">
        <v>63</v>
      </c>
      <c r="K33" s="36">
        <v>5</v>
      </c>
      <c r="L33" s="36">
        <v>103</v>
      </c>
      <c r="M33" s="36">
        <v>5</v>
      </c>
      <c r="N33" s="36">
        <v>84</v>
      </c>
      <c r="O33" s="36">
        <v>5</v>
      </c>
      <c r="P33" s="36">
        <v>130</v>
      </c>
    </row>
    <row r="34" spans="6:16">
      <c r="F34" s="36"/>
      <c r="G34" s="36">
        <v>5</v>
      </c>
      <c r="H34" s="36">
        <v>121</v>
      </c>
      <c r="I34" s="36">
        <v>5</v>
      </c>
      <c r="J34" s="36">
        <v>93</v>
      </c>
      <c r="K34" s="36">
        <v>5</v>
      </c>
      <c r="L34" s="36">
        <v>91</v>
      </c>
      <c r="M34" s="36">
        <v>4</v>
      </c>
      <c r="N34" s="36">
        <v>73</v>
      </c>
      <c r="O34" s="36">
        <v>4</v>
      </c>
      <c r="P34" s="36">
        <v>101</v>
      </c>
    </row>
    <row r="35" spans="6:16">
      <c r="F35" s="36"/>
      <c r="G35" s="36">
        <v>5</v>
      </c>
      <c r="H35" s="36">
        <v>102</v>
      </c>
      <c r="I35" s="36">
        <v>5</v>
      </c>
      <c r="J35" s="36">
        <v>49</v>
      </c>
      <c r="K35" s="36">
        <v>5</v>
      </c>
      <c r="L35" s="36">
        <v>105</v>
      </c>
      <c r="M35" s="36">
        <v>5</v>
      </c>
      <c r="N35" s="36">
        <v>60</v>
      </c>
      <c r="O35" s="36">
        <v>5</v>
      </c>
      <c r="P35" s="36">
        <v>107</v>
      </c>
    </row>
    <row r="36" spans="6:16">
      <c r="F36" s="36"/>
      <c r="G36" s="36">
        <v>5</v>
      </c>
      <c r="H36" s="36">
        <v>25</v>
      </c>
      <c r="I36" s="36">
        <v>5</v>
      </c>
      <c r="J36" s="36">
        <v>85</v>
      </c>
      <c r="K36" s="36">
        <v>5</v>
      </c>
      <c r="L36" s="36">
        <v>83</v>
      </c>
      <c r="M36" s="36">
        <v>5</v>
      </c>
      <c r="N36" s="36">
        <v>113</v>
      </c>
      <c r="O36" s="36">
        <v>5</v>
      </c>
      <c r="P36" s="36">
        <v>104</v>
      </c>
    </row>
    <row r="37" spans="6:16">
      <c r="F37" s="36"/>
      <c r="G37" s="36">
        <v>5</v>
      </c>
      <c r="H37" s="36">
        <v>23</v>
      </c>
      <c r="I37" s="36">
        <v>5</v>
      </c>
      <c r="J37" s="36">
        <v>70</v>
      </c>
      <c r="K37" s="36">
        <v>5</v>
      </c>
      <c r="L37" s="36">
        <v>124</v>
      </c>
      <c r="M37" s="36">
        <v>5</v>
      </c>
      <c r="N37" s="36">
        <v>93</v>
      </c>
      <c r="O37" s="36">
        <v>5</v>
      </c>
      <c r="P37" s="36">
        <v>101</v>
      </c>
    </row>
  </sheetData>
  <mergeCells count="15">
    <mergeCell ref="G14:H14"/>
    <mergeCell ref="I14:J14"/>
    <mergeCell ref="K14:L14"/>
    <mergeCell ref="M14:N14"/>
    <mergeCell ref="O14:P14"/>
    <mergeCell ref="G2:H2"/>
    <mergeCell ref="I2:J2"/>
    <mergeCell ref="K2:L2"/>
    <mergeCell ref="M2:N2"/>
    <mergeCell ref="O2:P2"/>
    <mergeCell ref="G26:H26"/>
    <mergeCell ref="I26:J26"/>
    <mergeCell ref="K26:L26"/>
    <mergeCell ref="M26:N26"/>
    <mergeCell ref="O26:P26"/>
  </mergeCells>
  <phoneticPr fontId="1"/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CE77-B649-5F40-B5DB-A74ACED63447}">
  <dimension ref="A1:O13"/>
  <sheetViews>
    <sheetView workbookViewId="0">
      <selection activeCell="I26" sqref="I26"/>
    </sheetView>
  </sheetViews>
  <sheetFormatPr baseColWidth="10" defaultRowHeight="16"/>
  <cols>
    <col min="1" max="16384" width="10.7109375" style="1"/>
  </cols>
  <sheetData>
    <row r="1" spans="1:15">
      <c r="A1" s="1" t="s">
        <v>15</v>
      </c>
    </row>
    <row r="2" spans="1:15" ht="17" thickBot="1">
      <c r="A2" s="5">
        <v>0.08</v>
      </c>
      <c r="B2" s="5">
        <v>0.02</v>
      </c>
      <c r="C2" s="5">
        <v>0.01</v>
      </c>
      <c r="F2" s="36"/>
      <c r="G2" s="53">
        <v>0.08</v>
      </c>
      <c r="H2" s="53"/>
      <c r="I2" s="53"/>
      <c r="J2" s="53">
        <v>0.02</v>
      </c>
      <c r="K2" s="53"/>
      <c r="L2" s="53"/>
      <c r="M2" s="53">
        <v>0.01</v>
      </c>
      <c r="N2" s="53"/>
      <c r="O2" s="53"/>
    </row>
    <row r="3" spans="1:15">
      <c r="A3" s="3">
        <v>23.5</v>
      </c>
      <c r="B3" s="3">
        <v>22</v>
      </c>
      <c r="C3" s="3">
        <v>16.5</v>
      </c>
      <c r="F3" s="36"/>
      <c r="G3" s="36" t="s">
        <v>142</v>
      </c>
      <c r="H3" s="36" t="s">
        <v>143</v>
      </c>
      <c r="I3" s="36" t="s">
        <v>144</v>
      </c>
      <c r="J3" s="36" t="s">
        <v>142</v>
      </c>
      <c r="K3" s="36" t="s">
        <v>143</v>
      </c>
      <c r="L3" s="36" t="s">
        <v>144</v>
      </c>
      <c r="M3" s="36" t="s">
        <v>142</v>
      </c>
      <c r="N3" s="36" t="s">
        <v>143</v>
      </c>
      <c r="O3" s="36" t="s">
        <v>144</v>
      </c>
    </row>
    <row r="4" spans="1:15">
      <c r="A4" s="2">
        <v>24</v>
      </c>
      <c r="B4" s="2">
        <v>21.5</v>
      </c>
      <c r="C4" s="2">
        <v>16.5</v>
      </c>
      <c r="F4" s="36">
        <v>1</v>
      </c>
      <c r="G4" s="36">
        <v>24</v>
      </c>
      <c r="H4" s="36">
        <v>23</v>
      </c>
      <c r="I4" s="36">
        <f>AVERAGE(G4:H4)</f>
        <v>23.5</v>
      </c>
      <c r="J4" s="36">
        <v>22</v>
      </c>
      <c r="K4" s="36">
        <v>22</v>
      </c>
      <c r="L4" s="36">
        <f>AVERAGE(J4:K4)</f>
        <v>22</v>
      </c>
      <c r="M4" s="36">
        <v>16</v>
      </c>
      <c r="N4" s="36">
        <v>17</v>
      </c>
      <c r="O4" s="36">
        <f>AVERAGE(M4:N4)</f>
        <v>16.5</v>
      </c>
    </row>
    <row r="5" spans="1:15">
      <c r="A5" s="2">
        <v>24.5</v>
      </c>
      <c r="B5" s="2">
        <v>20.5</v>
      </c>
      <c r="C5" s="2">
        <v>15</v>
      </c>
      <c r="F5" s="36">
        <v>2</v>
      </c>
      <c r="G5" s="36">
        <v>23</v>
      </c>
      <c r="H5" s="36">
        <v>25</v>
      </c>
      <c r="I5" s="36">
        <f t="shared" ref="I5:I13" si="0">AVERAGE(G5:H5)</f>
        <v>24</v>
      </c>
      <c r="J5" s="36">
        <v>21</v>
      </c>
      <c r="K5" s="36">
        <v>22</v>
      </c>
      <c r="L5" s="36">
        <f t="shared" ref="L5:L13" si="1">AVERAGE(J5:K5)</f>
        <v>21.5</v>
      </c>
      <c r="M5" s="36">
        <v>19</v>
      </c>
      <c r="N5" s="36">
        <v>14</v>
      </c>
      <c r="O5" s="36">
        <f t="shared" ref="O5:O13" si="2">AVERAGE(M5:N5)</f>
        <v>16.5</v>
      </c>
    </row>
    <row r="6" spans="1:15">
      <c r="A6" s="2">
        <v>22</v>
      </c>
      <c r="B6" s="2">
        <v>20</v>
      </c>
      <c r="C6" s="2">
        <v>18</v>
      </c>
      <c r="F6" s="36">
        <v>3</v>
      </c>
      <c r="G6" s="36">
        <v>24</v>
      </c>
      <c r="H6" s="36">
        <v>25</v>
      </c>
      <c r="I6" s="36">
        <f t="shared" si="0"/>
        <v>24.5</v>
      </c>
      <c r="J6" s="36">
        <v>20</v>
      </c>
      <c r="K6" s="36">
        <v>21</v>
      </c>
      <c r="L6" s="36">
        <f t="shared" si="1"/>
        <v>20.5</v>
      </c>
      <c r="M6" s="36">
        <v>14</v>
      </c>
      <c r="N6" s="36">
        <v>16</v>
      </c>
      <c r="O6" s="36">
        <f t="shared" si="2"/>
        <v>15</v>
      </c>
    </row>
    <row r="7" spans="1:15">
      <c r="A7" s="2">
        <v>23</v>
      </c>
      <c r="B7" s="2">
        <v>21</v>
      </c>
      <c r="C7" s="2">
        <v>14</v>
      </c>
      <c r="F7" s="36">
        <v>4</v>
      </c>
      <c r="G7" s="36">
        <v>23</v>
      </c>
      <c r="H7" s="36">
        <v>21</v>
      </c>
      <c r="I7" s="36">
        <f t="shared" si="0"/>
        <v>22</v>
      </c>
      <c r="J7" s="36">
        <v>19</v>
      </c>
      <c r="K7" s="36">
        <v>21</v>
      </c>
      <c r="L7" s="36">
        <f t="shared" si="1"/>
        <v>20</v>
      </c>
      <c r="M7" s="36">
        <v>18</v>
      </c>
      <c r="N7" s="36">
        <v>18</v>
      </c>
      <c r="O7" s="36">
        <f t="shared" si="2"/>
        <v>18</v>
      </c>
    </row>
    <row r="8" spans="1:15">
      <c r="A8" s="2">
        <v>21.5</v>
      </c>
      <c r="B8" s="2">
        <v>22.5</v>
      </c>
      <c r="C8" s="2">
        <v>18.5</v>
      </c>
      <c r="F8" s="36">
        <v>5</v>
      </c>
      <c r="G8" s="36">
        <v>23</v>
      </c>
      <c r="H8" s="36">
        <v>23</v>
      </c>
      <c r="I8" s="36">
        <f t="shared" si="0"/>
        <v>23</v>
      </c>
      <c r="J8" s="36">
        <v>19</v>
      </c>
      <c r="K8" s="36">
        <v>23</v>
      </c>
      <c r="L8" s="36">
        <f t="shared" si="1"/>
        <v>21</v>
      </c>
      <c r="M8" s="36">
        <v>14</v>
      </c>
      <c r="N8" s="36">
        <v>14</v>
      </c>
      <c r="O8" s="36">
        <f t="shared" si="2"/>
        <v>14</v>
      </c>
    </row>
    <row r="9" spans="1:15">
      <c r="A9" s="2">
        <v>24</v>
      </c>
      <c r="B9" s="2">
        <v>21.5</v>
      </c>
      <c r="C9" s="2">
        <v>18.5</v>
      </c>
      <c r="F9" s="36">
        <v>6</v>
      </c>
      <c r="G9" s="36">
        <v>21</v>
      </c>
      <c r="H9" s="36">
        <v>22</v>
      </c>
      <c r="I9" s="36">
        <f t="shared" si="0"/>
        <v>21.5</v>
      </c>
      <c r="J9" s="36">
        <v>23</v>
      </c>
      <c r="K9" s="36">
        <v>22</v>
      </c>
      <c r="L9" s="36">
        <f t="shared" si="1"/>
        <v>22.5</v>
      </c>
      <c r="M9" s="36">
        <v>17</v>
      </c>
      <c r="N9" s="36">
        <v>20</v>
      </c>
      <c r="O9" s="36">
        <f t="shared" si="2"/>
        <v>18.5</v>
      </c>
    </row>
    <row r="10" spans="1:15">
      <c r="A10" s="2">
        <v>22.5</v>
      </c>
      <c r="B10" s="2">
        <v>20</v>
      </c>
      <c r="C10" s="2">
        <v>17</v>
      </c>
      <c r="F10" s="36">
        <v>7</v>
      </c>
      <c r="G10" s="36">
        <v>24</v>
      </c>
      <c r="H10" s="36">
        <v>24</v>
      </c>
      <c r="I10" s="36">
        <f t="shared" si="0"/>
        <v>24</v>
      </c>
      <c r="J10" s="36">
        <v>21</v>
      </c>
      <c r="K10" s="36">
        <v>22</v>
      </c>
      <c r="L10" s="36">
        <f t="shared" si="1"/>
        <v>21.5</v>
      </c>
      <c r="M10" s="36">
        <v>20</v>
      </c>
      <c r="N10" s="36">
        <v>17</v>
      </c>
      <c r="O10" s="36">
        <f t="shared" si="2"/>
        <v>18.5</v>
      </c>
    </row>
    <row r="11" spans="1:15">
      <c r="A11" s="2">
        <v>22.5</v>
      </c>
      <c r="B11" s="2">
        <v>21.5</v>
      </c>
      <c r="C11" s="2">
        <v>17.5</v>
      </c>
      <c r="F11" s="36">
        <v>8</v>
      </c>
      <c r="G11" s="36">
        <v>24</v>
      </c>
      <c r="H11" s="36">
        <v>21</v>
      </c>
      <c r="I11" s="36">
        <f t="shared" si="0"/>
        <v>22.5</v>
      </c>
      <c r="J11" s="36">
        <v>21</v>
      </c>
      <c r="K11" s="36">
        <v>19</v>
      </c>
      <c r="L11" s="36">
        <f t="shared" si="1"/>
        <v>20</v>
      </c>
      <c r="M11" s="36">
        <v>16</v>
      </c>
      <c r="N11" s="36">
        <v>18</v>
      </c>
      <c r="O11" s="36">
        <f t="shared" si="2"/>
        <v>17</v>
      </c>
    </row>
    <row r="12" spans="1:15">
      <c r="A12" s="2">
        <v>22</v>
      </c>
      <c r="B12" s="2">
        <v>20</v>
      </c>
      <c r="C12" s="2">
        <v>17</v>
      </c>
      <c r="F12" s="36">
        <v>9</v>
      </c>
      <c r="G12" s="36">
        <v>22</v>
      </c>
      <c r="H12" s="36">
        <v>23</v>
      </c>
      <c r="I12" s="36">
        <f t="shared" si="0"/>
        <v>22.5</v>
      </c>
      <c r="J12" s="36">
        <v>22</v>
      </c>
      <c r="K12" s="36">
        <v>21</v>
      </c>
      <c r="L12" s="36">
        <f t="shared" si="1"/>
        <v>21.5</v>
      </c>
      <c r="M12" s="36">
        <v>17</v>
      </c>
      <c r="N12" s="36">
        <v>18</v>
      </c>
      <c r="O12" s="36">
        <f t="shared" si="2"/>
        <v>17.5</v>
      </c>
    </row>
    <row r="13" spans="1:15">
      <c r="F13" s="36">
        <v>10</v>
      </c>
      <c r="G13" s="36">
        <v>21</v>
      </c>
      <c r="H13" s="36">
        <v>23</v>
      </c>
      <c r="I13" s="36">
        <f t="shared" si="0"/>
        <v>22</v>
      </c>
      <c r="J13" s="36">
        <v>20</v>
      </c>
      <c r="K13" s="36">
        <v>20</v>
      </c>
      <c r="L13" s="36">
        <f t="shared" si="1"/>
        <v>20</v>
      </c>
      <c r="M13" s="36">
        <v>18</v>
      </c>
      <c r="N13" s="36">
        <v>16</v>
      </c>
      <c r="O13" s="36">
        <f t="shared" si="2"/>
        <v>17</v>
      </c>
    </row>
  </sheetData>
  <mergeCells count="3">
    <mergeCell ref="G2:I2"/>
    <mergeCell ref="J2:L2"/>
    <mergeCell ref="M2:O2"/>
  </mergeCells>
  <phoneticPr fontId="1"/>
  <pageMargins left="0.7" right="0.7" top="0.75" bottom="0.75" header="0.3" footer="0.3"/>
  <ignoredErrors>
    <ignoredError sqref="I4:I13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39E69-FDB5-A041-B74D-C5BBE0150B2E}">
  <dimension ref="A1:AX62"/>
  <sheetViews>
    <sheetView zoomScale="75" workbookViewId="0">
      <selection activeCell="J23" sqref="J23"/>
    </sheetView>
  </sheetViews>
  <sheetFormatPr baseColWidth="10" defaultRowHeight="20"/>
  <cols>
    <col min="1" max="6" width="10.7109375" style="12"/>
    <col min="7" max="7" width="15.5703125" style="11" customWidth="1"/>
    <col min="8" max="8" width="6.140625" style="10" customWidth="1"/>
    <col min="9" max="14" width="4.85546875" style="10" customWidth="1"/>
    <col min="15" max="15" width="5.85546875" style="11" bestFit="1" customWidth="1"/>
    <col min="16" max="16" width="6.85546875" style="11" bestFit="1" customWidth="1"/>
    <col min="17" max="17" width="6.140625" style="11" bestFit="1" customWidth="1"/>
    <col min="18" max="18" width="9.7109375" style="11" bestFit="1" customWidth="1"/>
    <col min="19" max="19" width="10.7109375" style="11"/>
    <col min="20" max="20" width="11.42578125" style="11" bestFit="1" customWidth="1"/>
    <col min="21" max="21" width="6.140625" style="10" customWidth="1"/>
    <col min="22" max="27" width="4.85546875" style="10" customWidth="1"/>
    <col min="28" max="28" width="5.85546875" style="11" bestFit="1" customWidth="1"/>
    <col min="29" max="29" width="6.85546875" style="11" bestFit="1" customWidth="1"/>
    <col min="30" max="30" width="6.140625" style="11" bestFit="1" customWidth="1"/>
    <col min="31" max="31" width="9.7109375" style="11" bestFit="1" customWidth="1"/>
    <col min="32" max="32" width="9.5703125" style="11" customWidth="1"/>
    <col min="33" max="33" width="11.42578125" style="11" bestFit="1" customWidth="1"/>
    <col min="34" max="34" width="6.140625" style="10" customWidth="1"/>
    <col min="35" max="40" width="4.85546875" style="10" customWidth="1"/>
    <col min="41" max="41" width="5.85546875" style="11" bestFit="1" customWidth="1"/>
    <col min="42" max="42" width="6.85546875" style="11" bestFit="1" customWidth="1"/>
    <col min="43" max="43" width="6.140625" style="11" bestFit="1" customWidth="1"/>
    <col min="44" max="44" width="9.7109375" style="11" bestFit="1" customWidth="1"/>
    <col min="45" max="46" width="10.7109375" style="11"/>
    <col min="51" max="16384" width="10.7109375" style="12"/>
  </cols>
  <sheetData>
    <row r="1" spans="1:44">
      <c r="A1" s="11" t="s">
        <v>27</v>
      </c>
      <c r="G1" s="8" t="s">
        <v>26</v>
      </c>
      <c r="H1" s="9" t="s">
        <v>75</v>
      </c>
      <c r="T1" s="8"/>
      <c r="AG1" s="8"/>
    </row>
    <row r="2" spans="1:44" ht="21" thickBot="1">
      <c r="A2" s="4" t="s">
        <v>28</v>
      </c>
      <c r="B2" s="4" t="s">
        <v>1</v>
      </c>
      <c r="C2" s="4" t="s">
        <v>2</v>
      </c>
      <c r="D2" s="4" t="s">
        <v>3</v>
      </c>
      <c r="E2" s="40"/>
      <c r="G2" s="11" t="s">
        <v>16</v>
      </c>
      <c r="I2" s="55" t="s">
        <v>17</v>
      </c>
      <c r="J2" s="55"/>
      <c r="K2" s="55"/>
      <c r="L2" s="55"/>
      <c r="M2" s="55"/>
      <c r="N2" s="55"/>
      <c r="O2" s="10"/>
      <c r="T2" s="11" t="s">
        <v>16</v>
      </c>
      <c r="V2" s="55" t="s">
        <v>17</v>
      </c>
      <c r="W2" s="55"/>
      <c r="X2" s="55"/>
      <c r="Y2" s="55"/>
      <c r="Z2" s="55"/>
      <c r="AA2" s="55"/>
      <c r="AB2" s="10"/>
      <c r="AG2" s="11" t="s">
        <v>16</v>
      </c>
      <c r="AI2" s="55" t="s">
        <v>17</v>
      </c>
      <c r="AJ2" s="55"/>
      <c r="AK2" s="55"/>
      <c r="AL2" s="55"/>
      <c r="AM2" s="55"/>
      <c r="AN2" s="55"/>
      <c r="AO2" s="10"/>
    </row>
    <row r="3" spans="1:44" ht="21" thickBot="1">
      <c r="A3" s="3">
        <v>0</v>
      </c>
      <c r="B3" s="3">
        <v>100</v>
      </c>
      <c r="C3" s="3">
        <v>100</v>
      </c>
      <c r="D3" s="3">
        <v>100</v>
      </c>
      <c r="E3" s="33"/>
      <c r="G3" s="8" t="s">
        <v>18</v>
      </c>
      <c r="I3" s="56">
        <v>0.08</v>
      </c>
      <c r="J3" s="57"/>
      <c r="K3" s="57"/>
      <c r="L3" s="57"/>
      <c r="M3" s="57"/>
      <c r="N3" s="57"/>
      <c r="O3" s="10"/>
      <c r="P3" s="11" t="s">
        <v>104</v>
      </c>
      <c r="T3" s="8"/>
      <c r="V3" s="56">
        <v>0.02</v>
      </c>
      <c r="W3" s="57"/>
      <c r="X3" s="57"/>
      <c r="Y3" s="57"/>
      <c r="Z3" s="57"/>
      <c r="AA3" s="57"/>
      <c r="AB3" s="10"/>
      <c r="AC3" s="11" t="s">
        <v>105</v>
      </c>
      <c r="AG3" s="8"/>
      <c r="AI3" s="56">
        <v>0.01</v>
      </c>
      <c r="AJ3" s="57"/>
      <c r="AK3" s="57"/>
      <c r="AL3" s="57"/>
      <c r="AM3" s="57"/>
      <c r="AN3" s="57"/>
      <c r="AO3" s="10"/>
      <c r="AP3" s="11" t="s">
        <v>106</v>
      </c>
    </row>
    <row r="4" spans="1:44">
      <c r="A4" s="2">
        <v>9</v>
      </c>
      <c r="B4" s="2">
        <v>99.428571000000005</v>
      </c>
      <c r="C4" s="2">
        <v>100</v>
      </c>
      <c r="D4" s="2">
        <v>98.863636</v>
      </c>
      <c r="E4" s="33"/>
      <c r="G4" s="13" t="s">
        <v>19</v>
      </c>
      <c r="H4" s="14" t="s">
        <v>20</v>
      </c>
      <c r="I4" s="15">
        <v>1</v>
      </c>
      <c r="J4" s="15">
        <v>2</v>
      </c>
      <c r="K4" s="15">
        <v>3</v>
      </c>
      <c r="L4" s="15">
        <v>4</v>
      </c>
      <c r="M4" s="15">
        <v>5</v>
      </c>
      <c r="N4" s="16">
        <v>6</v>
      </c>
      <c r="O4" s="17" t="s">
        <v>21</v>
      </c>
      <c r="P4" s="11" t="s">
        <v>22</v>
      </c>
      <c r="Q4" s="11" t="s">
        <v>23</v>
      </c>
      <c r="R4" s="11" t="s">
        <v>24</v>
      </c>
      <c r="T4" s="13" t="s">
        <v>19</v>
      </c>
      <c r="U4" s="14" t="s">
        <v>20</v>
      </c>
      <c r="V4" s="15">
        <v>1</v>
      </c>
      <c r="W4" s="15">
        <v>2</v>
      </c>
      <c r="X4" s="15">
        <v>3</v>
      </c>
      <c r="Y4" s="15">
        <v>4</v>
      </c>
      <c r="Z4" s="15">
        <v>5</v>
      </c>
      <c r="AA4" s="15">
        <v>6</v>
      </c>
      <c r="AB4" s="17" t="s">
        <v>21</v>
      </c>
      <c r="AC4" s="11" t="s">
        <v>22</v>
      </c>
      <c r="AD4" s="11" t="s">
        <v>23</v>
      </c>
      <c r="AE4" s="11" t="s">
        <v>24</v>
      </c>
      <c r="AG4" s="13" t="s">
        <v>19</v>
      </c>
      <c r="AH4" s="14" t="s">
        <v>20</v>
      </c>
      <c r="AI4" s="15">
        <v>1</v>
      </c>
      <c r="AJ4" s="15">
        <v>2</v>
      </c>
      <c r="AK4" s="15">
        <v>3</v>
      </c>
      <c r="AL4" s="15">
        <v>4</v>
      </c>
      <c r="AM4" s="15">
        <v>5</v>
      </c>
      <c r="AN4" s="15">
        <v>6</v>
      </c>
      <c r="AO4" s="17" t="s">
        <v>21</v>
      </c>
      <c r="AP4" s="11" t="s">
        <v>22</v>
      </c>
      <c r="AQ4" s="11" t="s">
        <v>23</v>
      </c>
      <c r="AR4" s="11" t="s">
        <v>24</v>
      </c>
    </row>
    <row r="5" spans="1:44">
      <c r="A5" s="2">
        <v>12</v>
      </c>
      <c r="B5" s="2">
        <v>99.428571000000005</v>
      </c>
      <c r="C5" s="2">
        <v>100</v>
      </c>
      <c r="D5" s="2">
        <v>98.863636</v>
      </c>
      <c r="E5" s="33"/>
      <c r="G5" s="18">
        <v>45257</v>
      </c>
      <c r="H5" s="14">
        <v>9</v>
      </c>
      <c r="I5" s="14">
        <v>0</v>
      </c>
      <c r="J5" s="14">
        <v>1</v>
      </c>
      <c r="K5" s="14">
        <v>0</v>
      </c>
      <c r="L5" s="14">
        <v>0</v>
      </c>
      <c r="M5" s="14">
        <v>0</v>
      </c>
      <c r="N5" s="19">
        <v>0</v>
      </c>
      <c r="O5" s="20">
        <f>SUM(I5:N5)</f>
        <v>1</v>
      </c>
      <c r="P5" s="11">
        <f t="shared" ref="P5:P28" si="0">H5</f>
        <v>9</v>
      </c>
      <c r="Q5" s="11">
        <f t="shared" ref="Q5:Q28" si="1">O5</f>
        <v>1</v>
      </c>
      <c r="R5" s="11">
        <v>0</v>
      </c>
      <c r="T5" s="18">
        <f t="shared" ref="T5:T28" si="2">$G5</f>
        <v>45257</v>
      </c>
      <c r="U5" s="14">
        <f t="shared" ref="U5:U28" si="3">$H5</f>
        <v>9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20">
        <f t="shared" ref="AB5:AB28" si="4">SUM(V5:AA5)</f>
        <v>0</v>
      </c>
      <c r="AC5" s="11">
        <f t="shared" ref="AC5:AC28" si="5">U5</f>
        <v>9</v>
      </c>
      <c r="AD5" s="11">
        <f t="shared" ref="AD5:AD28" si="6">AB5</f>
        <v>0</v>
      </c>
      <c r="AE5" s="11">
        <v>0</v>
      </c>
      <c r="AG5" s="18">
        <f t="shared" ref="AG5:AG28" si="7">$G5</f>
        <v>45257</v>
      </c>
      <c r="AH5" s="14">
        <f t="shared" ref="AH5:AH28" si="8">$H5</f>
        <v>9</v>
      </c>
      <c r="AI5" s="14">
        <v>0</v>
      </c>
      <c r="AJ5" s="14">
        <v>0</v>
      </c>
      <c r="AK5" s="14">
        <v>0</v>
      </c>
      <c r="AL5" s="14">
        <v>0</v>
      </c>
      <c r="AM5" s="14">
        <v>0</v>
      </c>
      <c r="AN5" s="14">
        <v>2</v>
      </c>
      <c r="AO5" s="20">
        <f t="shared" ref="AO5:AO28" si="9">SUM(AI5:AN5)</f>
        <v>2</v>
      </c>
      <c r="AP5" s="11">
        <f t="shared" ref="AP5:AP28" si="10">AH5</f>
        <v>9</v>
      </c>
      <c r="AQ5" s="11">
        <f t="shared" ref="AQ5:AQ28" si="11">AO5</f>
        <v>2</v>
      </c>
      <c r="AR5" s="11">
        <v>0</v>
      </c>
    </row>
    <row r="6" spans="1:44">
      <c r="A6" s="2">
        <v>15</v>
      </c>
      <c r="B6" s="2">
        <v>98.857142999999994</v>
      </c>
      <c r="C6" s="2">
        <v>100</v>
      </c>
      <c r="D6" s="2">
        <v>97.727272999999997</v>
      </c>
      <c r="E6" s="33"/>
      <c r="G6" s="18">
        <v>45260</v>
      </c>
      <c r="H6" s="14">
        <f t="shared" ref="H6:H28" si="12">H5+(G6-G5)</f>
        <v>12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9">
        <v>0</v>
      </c>
      <c r="O6" s="20">
        <f>SUM(I6:N6)</f>
        <v>0</v>
      </c>
      <c r="P6" s="11">
        <f t="shared" si="0"/>
        <v>12</v>
      </c>
      <c r="Q6" s="11">
        <f t="shared" si="1"/>
        <v>0</v>
      </c>
      <c r="R6" s="11">
        <v>0</v>
      </c>
      <c r="T6" s="18">
        <f t="shared" si="2"/>
        <v>45260</v>
      </c>
      <c r="U6" s="14">
        <f t="shared" si="3"/>
        <v>12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20">
        <f>SUM(V6:AA6)</f>
        <v>0</v>
      </c>
      <c r="AC6" s="11">
        <f t="shared" si="5"/>
        <v>12</v>
      </c>
      <c r="AD6" s="11">
        <f t="shared" si="6"/>
        <v>0</v>
      </c>
      <c r="AE6" s="11">
        <v>0</v>
      </c>
      <c r="AG6" s="18">
        <f t="shared" si="7"/>
        <v>45260</v>
      </c>
      <c r="AH6" s="14">
        <f t="shared" si="8"/>
        <v>12</v>
      </c>
      <c r="AI6" s="14">
        <v>0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20">
        <f t="shared" si="9"/>
        <v>0</v>
      </c>
      <c r="AP6" s="11">
        <f t="shared" si="10"/>
        <v>12</v>
      </c>
      <c r="AQ6" s="11">
        <f t="shared" si="11"/>
        <v>0</v>
      </c>
      <c r="AR6" s="11">
        <v>0</v>
      </c>
    </row>
    <row r="7" spans="1:44">
      <c r="A7" s="2">
        <v>18</v>
      </c>
      <c r="B7" s="2">
        <v>98.285713999999999</v>
      </c>
      <c r="C7" s="2">
        <v>100</v>
      </c>
      <c r="D7" s="2">
        <v>97.727272999999997</v>
      </c>
      <c r="E7" s="33"/>
      <c r="G7" s="18">
        <v>45263</v>
      </c>
      <c r="H7" s="14">
        <f t="shared" si="12"/>
        <v>15</v>
      </c>
      <c r="I7" s="14">
        <v>0</v>
      </c>
      <c r="J7" s="14">
        <v>0</v>
      </c>
      <c r="K7" s="14">
        <v>0</v>
      </c>
      <c r="L7" s="14">
        <v>1</v>
      </c>
      <c r="M7" s="14">
        <v>0</v>
      </c>
      <c r="N7" s="19">
        <v>0</v>
      </c>
      <c r="O7" s="20">
        <f>SUM(I7:N7)</f>
        <v>1</v>
      </c>
      <c r="P7" s="11">
        <f t="shared" si="0"/>
        <v>15</v>
      </c>
      <c r="Q7" s="11">
        <f t="shared" si="1"/>
        <v>1</v>
      </c>
      <c r="R7" s="11">
        <v>0</v>
      </c>
      <c r="T7" s="18">
        <f t="shared" si="2"/>
        <v>45263</v>
      </c>
      <c r="U7" s="14">
        <f t="shared" si="3"/>
        <v>15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20">
        <f t="shared" si="4"/>
        <v>0</v>
      </c>
      <c r="AC7" s="11">
        <f t="shared" si="5"/>
        <v>15</v>
      </c>
      <c r="AD7" s="11">
        <f t="shared" si="6"/>
        <v>0</v>
      </c>
      <c r="AE7" s="11">
        <v>0</v>
      </c>
      <c r="AG7" s="18">
        <f t="shared" si="7"/>
        <v>45263</v>
      </c>
      <c r="AH7" s="14">
        <f t="shared" si="8"/>
        <v>15</v>
      </c>
      <c r="AI7" s="14">
        <v>0</v>
      </c>
      <c r="AJ7" s="14">
        <v>0</v>
      </c>
      <c r="AK7" s="14">
        <v>1</v>
      </c>
      <c r="AL7" s="14">
        <v>0</v>
      </c>
      <c r="AM7" s="14">
        <v>1</v>
      </c>
      <c r="AN7" s="14">
        <v>0</v>
      </c>
      <c r="AO7" s="20">
        <f t="shared" si="9"/>
        <v>2</v>
      </c>
      <c r="AP7" s="11">
        <f t="shared" si="10"/>
        <v>15</v>
      </c>
      <c r="AQ7" s="11">
        <f t="shared" si="11"/>
        <v>2</v>
      </c>
      <c r="AR7" s="11">
        <v>0</v>
      </c>
    </row>
    <row r="8" spans="1:44">
      <c r="A8" s="2">
        <v>21</v>
      </c>
      <c r="B8" s="2">
        <v>97.714286000000001</v>
      </c>
      <c r="C8" s="2">
        <v>100</v>
      </c>
      <c r="D8" s="2">
        <v>97.727272999999997</v>
      </c>
      <c r="E8" s="33"/>
      <c r="G8" s="18">
        <v>45266</v>
      </c>
      <c r="H8" s="14">
        <f t="shared" si="12"/>
        <v>18</v>
      </c>
      <c r="I8" s="14">
        <v>0</v>
      </c>
      <c r="J8" s="14">
        <v>1</v>
      </c>
      <c r="K8" s="14">
        <v>0</v>
      </c>
      <c r="L8" s="14">
        <v>0</v>
      </c>
      <c r="M8" s="14">
        <v>0</v>
      </c>
      <c r="N8" s="19">
        <v>0</v>
      </c>
      <c r="O8" s="20">
        <f t="shared" ref="O8:O28" si="13">SUM(I8:N8)</f>
        <v>1</v>
      </c>
      <c r="P8" s="11">
        <f t="shared" si="0"/>
        <v>18</v>
      </c>
      <c r="Q8" s="11">
        <f t="shared" si="1"/>
        <v>1</v>
      </c>
      <c r="R8" s="11">
        <v>0</v>
      </c>
      <c r="T8" s="18">
        <f t="shared" si="2"/>
        <v>45266</v>
      </c>
      <c r="U8" s="14">
        <f t="shared" si="3"/>
        <v>18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20">
        <f t="shared" si="4"/>
        <v>0</v>
      </c>
      <c r="AC8" s="11">
        <f t="shared" si="5"/>
        <v>18</v>
      </c>
      <c r="AD8" s="11">
        <f t="shared" si="6"/>
        <v>0</v>
      </c>
      <c r="AE8" s="11">
        <v>0</v>
      </c>
      <c r="AG8" s="18">
        <f t="shared" si="7"/>
        <v>45266</v>
      </c>
      <c r="AH8" s="14">
        <f t="shared" si="8"/>
        <v>18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20">
        <f t="shared" si="9"/>
        <v>0</v>
      </c>
      <c r="AP8" s="11">
        <f t="shared" si="10"/>
        <v>18</v>
      </c>
      <c r="AQ8" s="11">
        <f t="shared" si="11"/>
        <v>0</v>
      </c>
      <c r="AR8" s="11">
        <v>0</v>
      </c>
    </row>
    <row r="9" spans="1:44">
      <c r="A9" s="2">
        <v>24</v>
      </c>
      <c r="B9" s="2">
        <v>97.714286000000001</v>
      </c>
      <c r="C9" s="2">
        <v>100</v>
      </c>
      <c r="D9" s="2">
        <v>97.727272999999997</v>
      </c>
      <c r="E9" s="33"/>
      <c r="G9" s="18">
        <v>45269</v>
      </c>
      <c r="H9" s="14">
        <f t="shared" si="12"/>
        <v>21</v>
      </c>
      <c r="I9" s="14">
        <v>0</v>
      </c>
      <c r="J9" s="14">
        <v>0</v>
      </c>
      <c r="K9" s="14">
        <v>0</v>
      </c>
      <c r="L9" s="14">
        <v>0</v>
      </c>
      <c r="M9" s="14">
        <v>1</v>
      </c>
      <c r="N9" s="19">
        <v>0</v>
      </c>
      <c r="O9" s="20">
        <f t="shared" si="13"/>
        <v>1</v>
      </c>
      <c r="P9" s="11">
        <f t="shared" si="0"/>
        <v>21</v>
      </c>
      <c r="Q9" s="11">
        <f t="shared" si="1"/>
        <v>1</v>
      </c>
      <c r="R9" s="11">
        <v>0</v>
      </c>
      <c r="T9" s="18">
        <f t="shared" si="2"/>
        <v>45269</v>
      </c>
      <c r="U9" s="14">
        <f t="shared" si="3"/>
        <v>21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20">
        <f t="shared" si="4"/>
        <v>0</v>
      </c>
      <c r="AC9" s="11">
        <f t="shared" si="5"/>
        <v>21</v>
      </c>
      <c r="AD9" s="11">
        <f t="shared" si="6"/>
        <v>0</v>
      </c>
      <c r="AE9" s="11">
        <v>0</v>
      </c>
      <c r="AG9" s="18">
        <f t="shared" si="7"/>
        <v>45269</v>
      </c>
      <c r="AH9" s="14">
        <f t="shared" si="8"/>
        <v>21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20">
        <f t="shared" si="9"/>
        <v>0</v>
      </c>
      <c r="AP9" s="11">
        <f t="shared" si="10"/>
        <v>21</v>
      </c>
      <c r="AQ9" s="11">
        <f t="shared" si="11"/>
        <v>0</v>
      </c>
      <c r="AR9" s="11">
        <v>0</v>
      </c>
    </row>
    <row r="10" spans="1:44">
      <c r="A10" s="2">
        <v>27</v>
      </c>
      <c r="B10" s="2">
        <v>97.142857000000006</v>
      </c>
      <c r="C10" s="2">
        <v>99.438202000000004</v>
      </c>
      <c r="D10" s="2">
        <v>97.727272999999997</v>
      </c>
      <c r="E10" s="33"/>
      <c r="G10" s="18">
        <v>45272</v>
      </c>
      <c r="H10" s="14">
        <f t="shared" si="12"/>
        <v>24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9">
        <v>0</v>
      </c>
      <c r="O10" s="20">
        <f t="shared" si="13"/>
        <v>0</v>
      </c>
      <c r="P10" s="11">
        <f t="shared" si="0"/>
        <v>24</v>
      </c>
      <c r="Q10" s="11">
        <f t="shared" si="1"/>
        <v>0</v>
      </c>
      <c r="R10" s="11">
        <v>0</v>
      </c>
      <c r="T10" s="18">
        <f t="shared" si="2"/>
        <v>45272</v>
      </c>
      <c r="U10" s="14">
        <f t="shared" si="3"/>
        <v>24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20">
        <f t="shared" si="4"/>
        <v>0</v>
      </c>
      <c r="AC10" s="11">
        <f t="shared" si="5"/>
        <v>24</v>
      </c>
      <c r="AD10" s="11">
        <f t="shared" si="6"/>
        <v>0</v>
      </c>
      <c r="AE10" s="11">
        <v>0</v>
      </c>
      <c r="AG10" s="18">
        <f t="shared" si="7"/>
        <v>45272</v>
      </c>
      <c r="AH10" s="14">
        <f t="shared" si="8"/>
        <v>24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20">
        <f t="shared" si="9"/>
        <v>0</v>
      </c>
      <c r="AP10" s="11">
        <f t="shared" si="10"/>
        <v>24</v>
      </c>
      <c r="AQ10" s="11">
        <f t="shared" si="11"/>
        <v>0</v>
      </c>
      <c r="AR10" s="11">
        <v>0</v>
      </c>
    </row>
    <row r="11" spans="1:44">
      <c r="A11" s="2">
        <v>30</v>
      </c>
      <c r="B11" s="2">
        <v>94.857142999999994</v>
      </c>
      <c r="C11" s="2">
        <v>96.067415999999994</v>
      </c>
      <c r="D11" s="2">
        <v>97.159091000000004</v>
      </c>
      <c r="E11" s="33"/>
      <c r="G11" s="18">
        <v>45275</v>
      </c>
      <c r="H11" s="14">
        <f t="shared" si="12"/>
        <v>27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9">
        <v>1</v>
      </c>
      <c r="O11" s="20">
        <f t="shared" si="13"/>
        <v>1</v>
      </c>
      <c r="P11" s="11">
        <f t="shared" si="0"/>
        <v>27</v>
      </c>
      <c r="Q11" s="11">
        <f t="shared" si="1"/>
        <v>1</v>
      </c>
      <c r="R11" s="11">
        <v>0</v>
      </c>
      <c r="T11" s="18">
        <f t="shared" si="2"/>
        <v>45275</v>
      </c>
      <c r="U11" s="14">
        <f t="shared" si="3"/>
        <v>27</v>
      </c>
      <c r="V11" s="14">
        <v>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20">
        <f t="shared" si="4"/>
        <v>1</v>
      </c>
      <c r="AC11" s="11">
        <f t="shared" si="5"/>
        <v>27</v>
      </c>
      <c r="AD11" s="11">
        <f t="shared" si="6"/>
        <v>1</v>
      </c>
      <c r="AE11" s="11">
        <v>0</v>
      </c>
      <c r="AG11" s="18">
        <f t="shared" si="7"/>
        <v>45275</v>
      </c>
      <c r="AH11" s="14">
        <f t="shared" si="8"/>
        <v>27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20">
        <f t="shared" si="9"/>
        <v>0</v>
      </c>
      <c r="AP11" s="11">
        <f t="shared" si="10"/>
        <v>27</v>
      </c>
      <c r="AQ11" s="11">
        <f t="shared" si="11"/>
        <v>0</v>
      </c>
      <c r="AR11" s="11">
        <v>0</v>
      </c>
    </row>
    <row r="12" spans="1:44">
      <c r="A12" s="2">
        <v>33</v>
      </c>
      <c r="B12" s="2">
        <v>90.285713999999999</v>
      </c>
      <c r="C12" s="2">
        <v>94.943820000000002</v>
      </c>
      <c r="D12" s="2">
        <v>97.159091000000004</v>
      </c>
      <c r="E12" s="33"/>
      <c r="G12" s="18">
        <v>45278</v>
      </c>
      <c r="H12" s="14">
        <f t="shared" si="12"/>
        <v>30</v>
      </c>
      <c r="I12" s="14">
        <v>1</v>
      </c>
      <c r="J12" s="14">
        <v>1</v>
      </c>
      <c r="K12" s="14">
        <v>1</v>
      </c>
      <c r="L12" s="14">
        <v>0</v>
      </c>
      <c r="M12" s="14">
        <v>0</v>
      </c>
      <c r="N12" s="19">
        <v>1</v>
      </c>
      <c r="O12" s="20">
        <f t="shared" si="13"/>
        <v>4</v>
      </c>
      <c r="P12" s="11">
        <f t="shared" si="0"/>
        <v>30</v>
      </c>
      <c r="Q12" s="11">
        <f t="shared" si="1"/>
        <v>4</v>
      </c>
      <c r="R12" s="11">
        <v>0</v>
      </c>
      <c r="T12" s="18">
        <f t="shared" si="2"/>
        <v>45278</v>
      </c>
      <c r="U12" s="14">
        <f t="shared" si="3"/>
        <v>30</v>
      </c>
      <c r="V12" s="14">
        <v>1</v>
      </c>
      <c r="W12" s="14">
        <v>2</v>
      </c>
      <c r="X12" s="14">
        <v>1</v>
      </c>
      <c r="Y12" s="14">
        <v>0</v>
      </c>
      <c r="Z12" s="14">
        <v>0</v>
      </c>
      <c r="AA12" s="14">
        <v>2</v>
      </c>
      <c r="AB12" s="20">
        <f t="shared" si="4"/>
        <v>6</v>
      </c>
      <c r="AC12" s="11">
        <f t="shared" si="5"/>
        <v>30</v>
      </c>
      <c r="AD12" s="11">
        <f t="shared" si="6"/>
        <v>6</v>
      </c>
      <c r="AE12" s="11">
        <v>0</v>
      </c>
      <c r="AG12" s="18">
        <f t="shared" si="7"/>
        <v>45278</v>
      </c>
      <c r="AH12" s="14">
        <f t="shared" si="8"/>
        <v>30</v>
      </c>
      <c r="AI12" s="14">
        <v>0</v>
      </c>
      <c r="AJ12" s="14">
        <v>0</v>
      </c>
      <c r="AK12" s="14">
        <v>0</v>
      </c>
      <c r="AL12" s="14">
        <v>0</v>
      </c>
      <c r="AM12" s="14">
        <v>1</v>
      </c>
      <c r="AN12" s="14">
        <v>0</v>
      </c>
      <c r="AO12" s="20">
        <f t="shared" si="9"/>
        <v>1</v>
      </c>
      <c r="AP12" s="11">
        <f t="shared" si="10"/>
        <v>30</v>
      </c>
      <c r="AQ12" s="11">
        <f t="shared" si="11"/>
        <v>1</v>
      </c>
      <c r="AR12" s="11">
        <v>0</v>
      </c>
    </row>
    <row r="13" spans="1:44">
      <c r="A13" s="2">
        <v>36</v>
      </c>
      <c r="B13" s="2">
        <v>85.714286000000001</v>
      </c>
      <c r="C13" s="2">
        <v>94.382022000000006</v>
      </c>
      <c r="D13" s="2">
        <v>94.886364</v>
      </c>
      <c r="E13" s="33"/>
      <c r="G13" s="18">
        <v>45281</v>
      </c>
      <c r="H13" s="14">
        <f t="shared" si="12"/>
        <v>33</v>
      </c>
      <c r="I13" s="14">
        <v>0</v>
      </c>
      <c r="J13" s="14">
        <v>0</v>
      </c>
      <c r="K13" s="14">
        <v>2</v>
      </c>
      <c r="L13" s="14">
        <v>3</v>
      </c>
      <c r="M13" s="14">
        <v>2</v>
      </c>
      <c r="N13" s="19">
        <v>1</v>
      </c>
      <c r="O13" s="20">
        <f t="shared" si="13"/>
        <v>8</v>
      </c>
      <c r="P13" s="11">
        <f t="shared" si="0"/>
        <v>33</v>
      </c>
      <c r="Q13" s="11">
        <f t="shared" si="1"/>
        <v>8</v>
      </c>
      <c r="R13" s="11">
        <v>0</v>
      </c>
      <c r="T13" s="18">
        <f t="shared" si="2"/>
        <v>45281</v>
      </c>
      <c r="U13" s="14">
        <f t="shared" si="3"/>
        <v>33</v>
      </c>
      <c r="V13" s="14">
        <v>0</v>
      </c>
      <c r="W13" s="14">
        <v>1</v>
      </c>
      <c r="X13" s="14">
        <v>0</v>
      </c>
      <c r="Y13" s="14">
        <v>1</v>
      </c>
      <c r="Z13" s="14">
        <v>0</v>
      </c>
      <c r="AA13" s="14">
        <v>0</v>
      </c>
      <c r="AB13" s="20">
        <f t="shared" si="4"/>
        <v>2</v>
      </c>
      <c r="AC13" s="11">
        <f t="shared" si="5"/>
        <v>33</v>
      </c>
      <c r="AD13" s="11">
        <f t="shared" si="6"/>
        <v>2</v>
      </c>
      <c r="AE13" s="11">
        <v>0</v>
      </c>
      <c r="AG13" s="18">
        <f t="shared" si="7"/>
        <v>45281</v>
      </c>
      <c r="AH13" s="14">
        <f t="shared" si="8"/>
        <v>33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20">
        <f t="shared" si="9"/>
        <v>0</v>
      </c>
      <c r="AP13" s="11">
        <f t="shared" si="10"/>
        <v>33</v>
      </c>
      <c r="AQ13" s="11">
        <f t="shared" si="11"/>
        <v>0</v>
      </c>
      <c r="AR13" s="11">
        <v>0</v>
      </c>
    </row>
    <row r="14" spans="1:44">
      <c r="A14" s="2">
        <v>39</v>
      </c>
      <c r="B14" s="2">
        <v>79.428571000000005</v>
      </c>
      <c r="C14" s="2">
        <v>91.573034000000007</v>
      </c>
      <c r="D14" s="2">
        <v>92.613636</v>
      </c>
      <c r="E14" s="33"/>
      <c r="G14" s="18">
        <v>45284</v>
      </c>
      <c r="H14" s="14">
        <f t="shared" si="12"/>
        <v>36</v>
      </c>
      <c r="I14" s="14">
        <v>0</v>
      </c>
      <c r="J14" s="14">
        <v>1</v>
      </c>
      <c r="K14" s="14">
        <v>0</v>
      </c>
      <c r="L14" s="14">
        <v>3</v>
      </c>
      <c r="M14" s="14">
        <v>1</v>
      </c>
      <c r="N14" s="19">
        <v>3</v>
      </c>
      <c r="O14" s="20">
        <f t="shared" si="13"/>
        <v>8</v>
      </c>
      <c r="P14" s="11">
        <f t="shared" si="0"/>
        <v>36</v>
      </c>
      <c r="Q14" s="11">
        <f t="shared" si="1"/>
        <v>8</v>
      </c>
      <c r="R14" s="11">
        <v>0</v>
      </c>
      <c r="T14" s="18">
        <f t="shared" si="2"/>
        <v>45284</v>
      </c>
      <c r="U14" s="14">
        <f t="shared" si="3"/>
        <v>36</v>
      </c>
      <c r="V14" s="14">
        <v>0</v>
      </c>
      <c r="W14" s="14">
        <v>0</v>
      </c>
      <c r="X14" s="14">
        <v>1</v>
      </c>
      <c r="Y14" s="14">
        <v>0</v>
      </c>
      <c r="Z14" s="14">
        <v>0</v>
      </c>
      <c r="AA14" s="14">
        <v>0</v>
      </c>
      <c r="AB14" s="20">
        <f t="shared" si="4"/>
        <v>1</v>
      </c>
      <c r="AC14" s="11">
        <f t="shared" si="5"/>
        <v>36</v>
      </c>
      <c r="AD14" s="11">
        <f t="shared" si="6"/>
        <v>1</v>
      </c>
      <c r="AE14" s="11">
        <v>0</v>
      </c>
      <c r="AG14" s="18">
        <f t="shared" si="7"/>
        <v>45284</v>
      </c>
      <c r="AH14" s="14">
        <f t="shared" si="8"/>
        <v>36</v>
      </c>
      <c r="AI14" s="14">
        <v>0</v>
      </c>
      <c r="AJ14" s="14">
        <v>1</v>
      </c>
      <c r="AK14" s="14">
        <v>0</v>
      </c>
      <c r="AL14" s="14">
        <v>2</v>
      </c>
      <c r="AM14" s="14">
        <v>0</v>
      </c>
      <c r="AN14" s="14">
        <v>1</v>
      </c>
      <c r="AO14" s="20">
        <f t="shared" si="9"/>
        <v>4</v>
      </c>
      <c r="AP14" s="11">
        <f t="shared" si="10"/>
        <v>36</v>
      </c>
      <c r="AQ14" s="11">
        <f t="shared" si="11"/>
        <v>4</v>
      </c>
      <c r="AR14" s="11">
        <v>0</v>
      </c>
    </row>
    <row r="15" spans="1:44">
      <c r="A15" s="2">
        <v>42</v>
      </c>
      <c r="B15" s="2">
        <v>73.142857000000006</v>
      </c>
      <c r="C15" s="2">
        <v>86.516853999999995</v>
      </c>
      <c r="D15" s="2">
        <v>90.909091000000004</v>
      </c>
      <c r="E15" s="33"/>
      <c r="G15" s="18">
        <v>45287</v>
      </c>
      <c r="H15" s="14">
        <f t="shared" si="12"/>
        <v>39</v>
      </c>
      <c r="I15" s="14">
        <v>0</v>
      </c>
      <c r="J15" s="14">
        <v>4</v>
      </c>
      <c r="K15" s="14">
        <v>0</v>
      </c>
      <c r="L15" s="14">
        <v>1</v>
      </c>
      <c r="M15" s="14">
        <v>3</v>
      </c>
      <c r="N15" s="19">
        <v>3</v>
      </c>
      <c r="O15" s="20">
        <f t="shared" si="13"/>
        <v>11</v>
      </c>
      <c r="P15" s="11">
        <f t="shared" si="0"/>
        <v>39</v>
      </c>
      <c r="Q15" s="11">
        <f t="shared" si="1"/>
        <v>11</v>
      </c>
      <c r="R15" s="11">
        <v>0</v>
      </c>
      <c r="T15" s="18">
        <f t="shared" si="2"/>
        <v>45287</v>
      </c>
      <c r="U15" s="14">
        <f t="shared" si="3"/>
        <v>39</v>
      </c>
      <c r="V15" s="14">
        <v>1</v>
      </c>
      <c r="W15" s="14">
        <v>0</v>
      </c>
      <c r="X15" s="14">
        <v>3</v>
      </c>
      <c r="Y15" s="14">
        <v>1</v>
      </c>
      <c r="Z15" s="14">
        <v>0</v>
      </c>
      <c r="AA15" s="14">
        <v>0</v>
      </c>
      <c r="AB15" s="20">
        <f t="shared" si="4"/>
        <v>5</v>
      </c>
      <c r="AC15" s="11">
        <f t="shared" si="5"/>
        <v>39</v>
      </c>
      <c r="AD15" s="11">
        <f t="shared" si="6"/>
        <v>5</v>
      </c>
      <c r="AE15" s="11">
        <v>0</v>
      </c>
      <c r="AG15" s="18">
        <f t="shared" si="7"/>
        <v>45287</v>
      </c>
      <c r="AH15" s="14">
        <f t="shared" si="8"/>
        <v>39</v>
      </c>
      <c r="AI15" s="14">
        <v>1</v>
      </c>
      <c r="AJ15" s="14">
        <v>0</v>
      </c>
      <c r="AK15" s="14">
        <v>2</v>
      </c>
      <c r="AL15" s="14">
        <v>1</v>
      </c>
      <c r="AM15" s="14">
        <v>0</v>
      </c>
      <c r="AN15" s="14">
        <v>0</v>
      </c>
      <c r="AO15" s="20">
        <f t="shared" si="9"/>
        <v>4</v>
      </c>
      <c r="AP15" s="11">
        <f t="shared" si="10"/>
        <v>39</v>
      </c>
      <c r="AQ15" s="11">
        <f t="shared" si="11"/>
        <v>4</v>
      </c>
      <c r="AR15" s="11">
        <v>0</v>
      </c>
    </row>
    <row r="16" spans="1:44">
      <c r="A16" s="2">
        <v>45</v>
      </c>
      <c r="B16" s="2">
        <v>56</v>
      </c>
      <c r="C16" s="2">
        <v>73.595506</v>
      </c>
      <c r="D16" s="2">
        <v>85.763293000000004</v>
      </c>
      <c r="E16" s="33"/>
      <c r="G16" s="18">
        <v>45290</v>
      </c>
      <c r="H16" s="14">
        <f t="shared" si="12"/>
        <v>42</v>
      </c>
      <c r="I16" s="14">
        <v>1</v>
      </c>
      <c r="J16" s="14">
        <v>2</v>
      </c>
      <c r="K16" s="14">
        <v>3</v>
      </c>
      <c r="L16" s="14">
        <v>2</v>
      </c>
      <c r="M16" s="14">
        <v>2</v>
      </c>
      <c r="N16" s="19">
        <v>1</v>
      </c>
      <c r="O16" s="20">
        <f t="shared" si="13"/>
        <v>11</v>
      </c>
      <c r="P16" s="11">
        <f t="shared" si="0"/>
        <v>42</v>
      </c>
      <c r="Q16" s="11">
        <f t="shared" si="1"/>
        <v>11</v>
      </c>
      <c r="R16" s="11">
        <v>0</v>
      </c>
      <c r="T16" s="18">
        <f t="shared" si="2"/>
        <v>45290</v>
      </c>
      <c r="U16" s="14">
        <f t="shared" si="3"/>
        <v>42</v>
      </c>
      <c r="V16" s="14">
        <v>3</v>
      </c>
      <c r="W16" s="14">
        <v>1</v>
      </c>
      <c r="X16" s="14">
        <v>1</v>
      </c>
      <c r="Y16" s="14">
        <v>3</v>
      </c>
      <c r="Z16" s="14">
        <v>1</v>
      </c>
      <c r="AA16" s="14">
        <v>0</v>
      </c>
      <c r="AB16" s="20">
        <f t="shared" si="4"/>
        <v>9</v>
      </c>
      <c r="AC16" s="11">
        <f t="shared" si="5"/>
        <v>42</v>
      </c>
      <c r="AD16" s="11">
        <f t="shared" si="6"/>
        <v>9</v>
      </c>
      <c r="AE16" s="11">
        <v>0</v>
      </c>
      <c r="AG16" s="18">
        <f t="shared" si="7"/>
        <v>45290</v>
      </c>
      <c r="AH16" s="14">
        <f t="shared" si="8"/>
        <v>42</v>
      </c>
      <c r="AI16" s="14">
        <v>0</v>
      </c>
      <c r="AJ16" s="14">
        <v>1</v>
      </c>
      <c r="AK16" s="14">
        <v>1</v>
      </c>
      <c r="AL16" s="14" t="s">
        <v>25</v>
      </c>
      <c r="AM16" s="14">
        <v>0</v>
      </c>
      <c r="AN16" s="14">
        <v>0</v>
      </c>
      <c r="AO16" s="20">
        <v>3</v>
      </c>
      <c r="AP16" s="11">
        <f t="shared" si="10"/>
        <v>42</v>
      </c>
      <c r="AQ16" s="11">
        <f t="shared" si="11"/>
        <v>3</v>
      </c>
      <c r="AR16" s="11">
        <v>1</v>
      </c>
    </row>
    <row r="17" spans="1:44">
      <c r="A17" s="2">
        <v>47</v>
      </c>
      <c r="B17" s="2">
        <v>51.428570999999998</v>
      </c>
      <c r="C17" s="2">
        <v>69.662920999999997</v>
      </c>
      <c r="D17" s="2">
        <v>82.332762000000002</v>
      </c>
      <c r="E17" s="33"/>
      <c r="G17" s="18">
        <v>45293</v>
      </c>
      <c r="H17" s="14">
        <f t="shared" si="12"/>
        <v>45</v>
      </c>
      <c r="I17" s="14">
        <v>5</v>
      </c>
      <c r="J17" s="14">
        <v>7</v>
      </c>
      <c r="K17" s="14">
        <v>4</v>
      </c>
      <c r="L17" s="14">
        <v>4</v>
      </c>
      <c r="M17" s="14">
        <v>8</v>
      </c>
      <c r="N17" s="19">
        <v>2</v>
      </c>
      <c r="O17" s="20">
        <f t="shared" si="13"/>
        <v>30</v>
      </c>
      <c r="P17" s="11">
        <f t="shared" si="0"/>
        <v>45</v>
      </c>
      <c r="Q17" s="11">
        <f t="shared" si="1"/>
        <v>30</v>
      </c>
      <c r="R17" s="11">
        <v>0</v>
      </c>
      <c r="T17" s="18">
        <f t="shared" si="2"/>
        <v>45293</v>
      </c>
      <c r="U17" s="14">
        <f t="shared" si="3"/>
        <v>45</v>
      </c>
      <c r="V17" s="14">
        <v>2</v>
      </c>
      <c r="W17" s="14">
        <v>5</v>
      </c>
      <c r="X17" s="14">
        <v>4</v>
      </c>
      <c r="Y17" s="14">
        <v>4</v>
      </c>
      <c r="Z17" s="14">
        <v>4</v>
      </c>
      <c r="AA17" s="14">
        <v>4</v>
      </c>
      <c r="AB17" s="20">
        <f t="shared" si="4"/>
        <v>23</v>
      </c>
      <c r="AC17" s="11">
        <f t="shared" si="5"/>
        <v>45</v>
      </c>
      <c r="AD17" s="11">
        <f t="shared" si="6"/>
        <v>23</v>
      </c>
      <c r="AE17" s="11">
        <v>0</v>
      </c>
      <c r="AG17" s="18">
        <f t="shared" si="7"/>
        <v>45293</v>
      </c>
      <c r="AH17" s="14">
        <f t="shared" si="8"/>
        <v>45</v>
      </c>
      <c r="AI17" s="14">
        <v>1</v>
      </c>
      <c r="AJ17" s="14">
        <v>2</v>
      </c>
      <c r="AK17" s="14">
        <v>3</v>
      </c>
      <c r="AL17" s="14">
        <v>2</v>
      </c>
      <c r="AM17" s="14">
        <v>1</v>
      </c>
      <c r="AN17" s="14">
        <v>0</v>
      </c>
      <c r="AO17" s="20">
        <f t="shared" si="9"/>
        <v>9</v>
      </c>
      <c r="AP17" s="11">
        <f t="shared" si="10"/>
        <v>45</v>
      </c>
      <c r="AQ17" s="11">
        <f t="shared" si="11"/>
        <v>9</v>
      </c>
      <c r="AR17" s="11">
        <v>0</v>
      </c>
    </row>
    <row r="18" spans="1:44">
      <c r="A18" s="2">
        <v>51</v>
      </c>
      <c r="B18" s="2">
        <v>40.571429000000002</v>
      </c>
      <c r="C18" s="2">
        <v>62.921348000000002</v>
      </c>
      <c r="D18" s="2">
        <v>76.043453</v>
      </c>
      <c r="E18" s="33"/>
      <c r="G18" s="18">
        <v>45295</v>
      </c>
      <c r="H18" s="14">
        <f t="shared" si="12"/>
        <v>47</v>
      </c>
      <c r="I18" s="14">
        <v>2</v>
      </c>
      <c r="J18" s="14">
        <v>1</v>
      </c>
      <c r="K18" s="14">
        <v>2</v>
      </c>
      <c r="L18" s="14">
        <v>1</v>
      </c>
      <c r="M18" s="14">
        <v>1</v>
      </c>
      <c r="N18" s="19">
        <v>1</v>
      </c>
      <c r="O18" s="20">
        <f t="shared" si="13"/>
        <v>8</v>
      </c>
      <c r="P18" s="11">
        <f t="shared" si="0"/>
        <v>47</v>
      </c>
      <c r="Q18" s="11">
        <f t="shared" si="1"/>
        <v>8</v>
      </c>
      <c r="R18" s="11">
        <v>0</v>
      </c>
      <c r="T18" s="18">
        <f t="shared" si="2"/>
        <v>45295</v>
      </c>
      <c r="U18" s="14">
        <f t="shared" si="3"/>
        <v>47</v>
      </c>
      <c r="V18" s="14">
        <v>3</v>
      </c>
      <c r="W18" s="14">
        <v>1</v>
      </c>
      <c r="X18" s="14">
        <v>1</v>
      </c>
      <c r="Y18" s="14">
        <v>0</v>
      </c>
      <c r="Z18" s="14">
        <v>0</v>
      </c>
      <c r="AA18" s="14">
        <v>2</v>
      </c>
      <c r="AB18" s="20">
        <f t="shared" si="4"/>
        <v>7</v>
      </c>
      <c r="AC18" s="11">
        <f t="shared" si="5"/>
        <v>47</v>
      </c>
      <c r="AD18" s="11">
        <f t="shared" si="6"/>
        <v>7</v>
      </c>
      <c r="AE18" s="11">
        <v>0</v>
      </c>
      <c r="AG18" s="18">
        <f t="shared" si="7"/>
        <v>45295</v>
      </c>
      <c r="AH18" s="14">
        <f t="shared" si="8"/>
        <v>47</v>
      </c>
      <c r="AI18" s="14">
        <v>1</v>
      </c>
      <c r="AJ18" s="14">
        <v>1</v>
      </c>
      <c r="AK18" s="14">
        <v>0</v>
      </c>
      <c r="AL18" s="14">
        <v>2</v>
      </c>
      <c r="AM18" s="14">
        <v>1</v>
      </c>
      <c r="AN18" s="14">
        <v>1</v>
      </c>
      <c r="AO18" s="20">
        <f t="shared" si="9"/>
        <v>6</v>
      </c>
      <c r="AP18" s="11">
        <f t="shared" si="10"/>
        <v>47</v>
      </c>
      <c r="AQ18" s="11">
        <f t="shared" si="11"/>
        <v>6</v>
      </c>
      <c r="AR18" s="11">
        <v>0</v>
      </c>
    </row>
    <row r="19" spans="1:44">
      <c r="A19" s="2">
        <v>54</v>
      </c>
      <c r="B19" s="2">
        <v>30.285713999999999</v>
      </c>
      <c r="C19" s="2">
        <v>55.617978000000001</v>
      </c>
      <c r="D19" s="2">
        <v>69.754144999999994</v>
      </c>
      <c r="E19" s="33"/>
      <c r="G19" s="18">
        <v>45299</v>
      </c>
      <c r="H19" s="14">
        <f t="shared" si="12"/>
        <v>51</v>
      </c>
      <c r="I19" s="14">
        <v>3</v>
      </c>
      <c r="J19" s="14">
        <v>2</v>
      </c>
      <c r="K19" s="14">
        <v>5</v>
      </c>
      <c r="L19" s="14">
        <v>2</v>
      </c>
      <c r="M19" s="14">
        <v>4</v>
      </c>
      <c r="N19" s="19">
        <v>3</v>
      </c>
      <c r="O19" s="20">
        <f t="shared" si="13"/>
        <v>19</v>
      </c>
      <c r="P19" s="11">
        <f t="shared" si="0"/>
        <v>51</v>
      </c>
      <c r="Q19" s="11">
        <f t="shared" si="1"/>
        <v>19</v>
      </c>
      <c r="R19" s="11">
        <v>0</v>
      </c>
      <c r="T19" s="18">
        <f t="shared" si="2"/>
        <v>45299</v>
      </c>
      <c r="U19" s="14">
        <f t="shared" si="3"/>
        <v>51</v>
      </c>
      <c r="V19" s="14">
        <v>3</v>
      </c>
      <c r="W19" s="14">
        <v>4</v>
      </c>
      <c r="X19" s="14">
        <v>1</v>
      </c>
      <c r="Y19" s="14">
        <v>2</v>
      </c>
      <c r="Z19" s="14">
        <v>1</v>
      </c>
      <c r="AA19" s="14">
        <v>1</v>
      </c>
      <c r="AB19" s="20">
        <f t="shared" si="4"/>
        <v>12</v>
      </c>
      <c r="AC19" s="11">
        <f t="shared" si="5"/>
        <v>51</v>
      </c>
      <c r="AD19" s="11">
        <f t="shared" si="6"/>
        <v>12</v>
      </c>
      <c r="AE19" s="11">
        <v>0</v>
      </c>
      <c r="AG19" s="18">
        <f t="shared" si="7"/>
        <v>45299</v>
      </c>
      <c r="AH19" s="14">
        <f t="shared" si="8"/>
        <v>51</v>
      </c>
      <c r="AI19" s="14">
        <v>0</v>
      </c>
      <c r="AJ19" s="14">
        <v>3</v>
      </c>
      <c r="AK19" s="14">
        <v>2</v>
      </c>
      <c r="AL19" s="14">
        <v>2</v>
      </c>
      <c r="AM19" s="14">
        <v>2</v>
      </c>
      <c r="AN19" s="14">
        <v>2</v>
      </c>
      <c r="AO19" s="20">
        <f t="shared" si="9"/>
        <v>11</v>
      </c>
      <c r="AP19" s="11">
        <f t="shared" si="10"/>
        <v>51</v>
      </c>
      <c r="AQ19" s="11">
        <f t="shared" si="11"/>
        <v>11</v>
      </c>
      <c r="AR19" s="11">
        <v>0</v>
      </c>
    </row>
    <row r="20" spans="1:44">
      <c r="A20" s="2">
        <v>57</v>
      </c>
      <c r="B20" s="2">
        <v>16</v>
      </c>
      <c r="C20" s="2">
        <v>43.820225000000001</v>
      </c>
      <c r="D20" s="2">
        <v>62.893082</v>
      </c>
      <c r="E20" s="33"/>
      <c r="G20" s="18">
        <v>45302</v>
      </c>
      <c r="H20" s="14">
        <f t="shared" si="12"/>
        <v>54</v>
      </c>
      <c r="I20" s="14">
        <v>1</v>
      </c>
      <c r="J20" s="14">
        <v>5</v>
      </c>
      <c r="K20" s="14">
        <v>2</v>
      </c>
      <c r="L20" s="14">
        <v>3</v>
      </c>
      <c r="M20" s="14">
        <v>7</v>
      </c>
      <c r="N20" s="19"/>
      <c r="O20" s="20">
        <f t="shared" si="13"/>
        <v>18</v>
      </c>
      <c r="P20" s="11">
        <f t="shared" si="0"/>
        <v>54</v>
      </c>
      <c r="Q20" s="11">
        <f t="shared" si="1"/>
        <v>18</v>
      </c>
      <c r="R20" s="11">
        <v>0</v>
      </c>
      <c r="T20" s="18">
        <f t="shared" si="2"/>
        <v>45302</v>
      </c>
      <c r="U20" s="14">
        <f t="shared" si="3"/>
        <v>54</v>
      </c>
      <c r="V20" s="14">
        <v>2</v>
      </c>
      <c r="W20" s="14">
        <v>6</v>
      </c>
      <c r="X20" s="14">
        <v>1</v>
      </c>
      <c r="Y20" s="14">
        <v>2</v>
      </c>
      <c r="Z20" s="14">
        <v>1</v>
      </c>
      <c r="AA20" s="14">
        <v>1</v>
      </c>
      <c r="AB20" s="20">
        <f t="shared" si="4"/>
        <v>13</v>
      </c>
      <c r="AC20" s="11">
        <f t="shared" si="5"/>
        <v>54</v>
      </c>
      <c r="AD20" s="11">
        <f t="shared" si="6"/>
        <v>13</v>
      </c>
      <c r="AE20" s="11">
        <v>0</v>
      </c>
      <c r="AG20" s="18">
        <f t="shared" si="7"/>
        <v>45302</v>
      </c>
      <c r="AH20" s="14">
        <f t="shared" si="8"/>
        <v>54</v>
      </c>
      <c r="AI20" s="14">
        <v>0</v>
      </c>
      <c r="AJ20" s="14">
        <v>2</v>
      </c>
      <c r="AK20" s="14">
        <v>3</v>
      </c>
      <c r="AL20" s="14">
        <v>2</v>
      </c>
      <c r="AM20" s="14">
        <v>1</v>
      </c>
      <c r="AN20" s="14">
        <v>3</v>
      </c>
      <c r="AO20" s="20">
        <f t="shared" si="9"/>
        <v>11</v>
      </c>
      <c r="AP20" s="11">
        <f t="shared" si="10"/>
        <v>54</v>
      </c>
      <c r="AQ20" s="11">
        <f t="shared" si="11"/>
        <v>11</v>
      </c>
      <c r="AR20" s="11">
        <v>0</v>
      </c>
    </row>
    <row r="21" spans="1:44">
      <c r="A21" s="2">
        <v>60</v>
      </c>
      <c r="B21" s="2">
        <v>12.571429</v>
      </c>
      <c r="C21" s="2">
        <v>38.202247</v>
      </c>
      <c r="D21" s="2">
        <v>58.319038999999997</v>
      </c>
      <c r="E21" s="33"/>
      <c r="G21" s="18">
        <v>45305</v>
      </c>
      <c r="H21" s="14">
        <f t="shared" si="12"/>
        <v>57</v>
      </c>
      <c r="I21" s="14">
        <v>11</v>
      </c>
      <c r="J21" s="14">
        <v>3</v>
      </c>
      <c r="K21" s="14">
        <v>11</v>
      </c>
      <c r="L21" s="14"/>
      <c r="M21" s="14"/>
      <c r="N21" s="19"/>
      <c r="O21" s="20">
        <f t="shared" si="13"/>
        <v>25</v>
      </c>
      <c r="P21" s="11">
        <f t="shared" si="0"/>
        <v>57</v>
      </c>
      <c r="Q21" s="11">
        <f t="shared" si="1"/>
        <v>25</v>
      </c>
      <c r="R21" s="11">
        <v>0</v>
      </c>
      <c r="T21" s="18">
        <f t="shared" si="2"/>
        <v>45305</v>
      </c>
      <c r="U21" s="14">
        <f t="shared" si="3"/>
        <v>57</v>
      </c>
      <c r="V21" s="14">
        <v>2</v>
      </c>
      <c r="W21" s="14">
        <v>3</v>
      </c>
      <c r="X21" s="14">
        <v>2</v>
      </c>
      <c r="Y21" s="14">
        <v>6</v>
      </c>
      <c r="Z21" s="14">
        <v>3</v>
      </c>
      <c r="AA21" s="14">
        <v>5</v>
      </c>
      <c r="AB21" s="20">
        <f t="shared" si="4"/>
        <v>21</v>
      </c>
      <c r="AC21" s="11">
        <f t="shared" si="5"/>
        <v>57</v>
      </c>
      <c r="AD21" s="11">
        <f t="shared" si="6"/>
        <v>21</v>
      </c>
      <c r="AE21" s="11">
        <v>0</v>
      </c>
      <c r="AG21" s="18">
        <f t="shared" si="7"/>
        <v>45305</v>
      </c>
      <c r="AH21" s="14">
        <f t="shared" si="8"/>
        <v>57</v>
      </c>
      <c r="AI21" s="14">
        <v>3</v>
      </c>
      <c r="AJ21" s="14">
        <v>2</v>
      </c>
      <c r="AK21" s="14">
        <v>1</v>
      </c>
      <c r="AL21" s="14">
        <v>2</v>
      </c>
      <c r="AM21" s="14">
        <v>2</v>
      </c>
      <c r="AN21" s="14">
        <v>2</v>
      </c>
      <c r="AO21" s="20">
        <f t="shared" si="9"/>
        <v>12</v>
      </c>
      <c r="AP21" s="11">
        <f t="shared" si="10"/>
        <v>57</v>
      </c>
      <c r="AQ21" s="11">
        <f t="shared" si="11"/>
        <v>12</v>
      </c>
      <c r="AR21" s="11">
        <v>0</v>
      </c>
    </row>
    <row r="22" spans="1:44">
      <c r="A22" s="2">
        <v>63</v>
      </c>
      <c r="B22" s="2">
        <v>7.4285709999999998</v>
      </c>
      <c r="C22" s="2">
        <v>29.775281</v>
      </c>
      <c r="D22" s="2">
        <v>44.596913000000001</v>
      </c>
      <c r="E22" s="33"/>
      <c r="G22" s="18">
        <v>45308</v>
      </c>
      <c r="H22" s="14">
        <f t="shared" si="12"/>
        <v>60</v>
      </c>
      <c r="I22" s="14">
        <v>1</v>
      </c>
      <c r="J22" s="14">
        <v>5</v>
      </c>
      <c r="K22" s="14"/>
      <c r="L22" s="14"/>
      <c r="M22" s="14"/>
      <c r="N22" s="19"/>
      <c r="O22" s="20">
        <f t="shared" si="13"/>
        <v>6</v>
      </c>
      <c r="P22" s="11">
        <f t="shared" si="0"/>
        <v>60</v>
      </c>
      <c r="Q22" s="11">
        <f t="shared" si="1"/>
        <v>6</v>
      </c>
      <c r="R22" s="11">
        <v>0</v>
      </c>
      <c r="T22" s="18">
        <f t="shared" si="2"/>
        <v>45308</v>
      </c>
      <c r="U22" s="14">
        <f t="shared" si="3"/>
        <v>60</v>
      </c>
      <c r="V22" s="14">
        <v>3</v>
      </c>
      <c r="W22" s="14">
        <v>2</v>
      </c>
      <c r="X22" s="14">
        <v>4</v>
      </c>
      <c r="Y22" s="14">
        <v>0</v>
      </c>
      <c r="Z22" s="14">
        <v>1</v>
      </c>
      <c r="AA22" s="14"/>
      <c r="AB22" s="20">
        <f t="shared" si="4"/>
        <v>10</v>
      </c>
      <c r="AC22" s="11">
        <f t="shared" si="5"/>
        <v>60</v>
      </c>
      <c r="AD22" s="11">
        <f t="shared" si="6"/>
        <v>10</v>
      </c>
      <c r="AE22" s="11">
        <v>0</v>
      </c>
      <c r="AG22" s="18">
        <f t="shared" si="7"/>
        <v>45308</v>
      </c>
      <c r="AH22" s="14">
        <f t="shared" si="8"/>
        <v>60</v>
      </c>
      <c r="AI22" s="14">
        <v>1</v>
      </c>
      <c r="AJ22" s="14">
        <v>3</v>
      </c>
      <c r="AK22" s="14">
        <v>1</v>
      </c>
      <c r="AL22" s="14">
        <v>0</v>
      </c>
      <c r="AM22" s="14">
        <v>2</v>
      </c>
      <c r="AN22" s="14">
        <v>1</v>
      </c>
      <c r="AO22" s="20">
        <f t="shared" si="9"/>
        <v>8</v>
      </c>
      <c r="AP22" s="11">
        <f t="shared" si="10"/>
        <v>60</v>
      </c>
      <c r="AQ22" s="11">
        <f t="shared" si="11"/>
        <v>8</v>
      </c>
      <c r="AR22" s="11">
        <v>0</v>
      </c>
    </row>
    <row r="23" spans="1:44">
      <c r="A23" s="2">
        <v>66</v>
      </c>
      <c r="B23" s="2">
        <v>4</v>
      </c>
      <c r="C23" s="2">
        <v>21.348314999999999</v>
      </c>
      <c r="D23" s="2">
        <v>36.020583000000002</v>
      </c>
      <c r="E23" s="33"/>
      <c r="G23" s="18">
        <v>45311</v>
      </c>
      <c r="H23" s="14">
        <f t="shared" si="12"/>
        <v>63</v>
      </c>
      <c r="I23" s="14">
        <v>9</v>
      </c>
      <c r="J23" s="14"/>
      <c r="K23" s="14"/>
      <c r="L23" s="14"/>
      <c r="M23" s="14"/>
      <c r="N23" s="19"/>
      <c r="O23" s="20">
        <f t="shared" si="13"/>
        <v>9</v>
      </c>
      <c r="P23" s="11">
        <f t="shared" si="0"/>
        <v>63</v>
      </c>
      <c r="Q23" s="11">
        <f t="shared" si="1"/>
        <v>9</v>
      </c>
      <c r="R23" s="11">
        <v>0</v>
      </c>
      <c r="T23" s="18">
        <f t="shared" si="2"/>
        <v>45311</v>
      </c>
      <c r="U23" s="14">
        <f t="shared" si="3"/>
        <v>63</v>
      </c>
      <c r="V23" s="14">
        <v>3</v>
      </c>
      <c r="W23" s="14">
        <v>4</v>
      </c>
      <c r="X23" s="14">
        <v>2</v>
      </c>
      <c r="Y23" s="14">
        <v>6</v>
      </c>
      <c r="Z23" s="14"/>
      <c r="AA23" s="14"/>
      <c r="AB23" s="20">
        <f t="shared" si="4"/>
        <v>15</v>
      </c>
      <c r="AC23" s="11">
        <f t="shared" si="5"/>
        <v>63</v>
      </c>
      <c r="AD23" s="11">
        <f t="shared" si="6"/>
        <v>15</v>
      </c>
      <c r="AE23" s="11">
        <v>0</v>
      </c>
      <c r="AG23" s="18">
        <f t="shared" si="7"/>
        <v>45311</v>
      </c>
      <c r="AH23" s="14">
        <f t="shared" si="8"/>
        <v>63</v>
      </c>
      <c r="AI23" s="14">
        <v>5</v>
      </c>
      <c r="AJ23" s="14">
        <v>1</v>
      </c>
      <c r="AK23" s="14">
        <v>4</v>
      </c>
      <c r="AL23" s="14">
        <v>6</v>
      </c>
      <c r="AM23" s="14">
        <v>3</v>
      </c>
      <c r="AN23" s="14">
        <v>5</v>
      </c>
      <c r="AO23" s="20">
        <f t="shared" si="9"/>
        <v>24</v>
      </c>
      <c r="AP23" s="11">
        <f t="shared" si="10"/>
        <v>63</v>
      </c>
      <c r="AQ23" s="11">
        <f t="shared" si="11"/>
        <v>24</v>
      </c>
      <c r="AR23" s="11">
        <v>0</v>
      </c>
    </row>
    <row r="24" spans="1:44">
      <c r="A24" s="2">
        <v>69</v>
      </c>
      <c r="B24" s="2">
        <v>0.57142899999999996</v>
      </c>
      <c r="C24" s="2">
        <v>8.4269660000000002</v>
      </c>
      <c r="D24" s="2">
        <v>25.157233000000002</v>
      </c>
      <c r="E24" s="33"/>
      <c r="G24" s="18">
        <v>45314</v>
      </c>
      <c r="H24" s="14">
        <f t="shared" si="12"/>
        <v>66</v>
      </c>
      <c r="I24" s="14">
        <v>6</v>
      </c>
      <c r="J24" s="14"/>
      <c r="K24" s="14"/>
      <c r="L24" s="14"/>
      <c r="M24" s="14"/>
      <c r="N24" s="19"/>
      <c r="O24" s="20">
        <f t="shared" si="13"/>
        <v>6</v>
      </c>
      <c r="P24" s="11">
        <f t="shared" si="0"/>
        <v>66</v>
      </c>
      <c r="Q24" s="11">
        <f t="shared" si="1"/>
        <v>6</v>
      </c>
      <c r="R24" s="11">
        <v>0</v>
      </c>
      <c r="T24" s="18">
        <f t="shared" si="2"/>
        <v>45314</v>
      </c>
      <c r="U24" s="14">
        <f t="shared" si="3"/>
        <v>66</v>
      </c>
      <c r="V24" s="14">
        <v>4</v>
      </c>
      <c r="W24" s="14">
        <v>6</v>
      </c>
      <c r="X24" s="14">
        <v>5</v>
      </c>
      <c r="Y24" s="14"/>
      <c r="Z24" s="14"/>
      <c r="AA24" s="14"/>
      <c r="AB24" s="20">
        <f t="shared" si="4"/>
        <v>15</v>
      </c>
      <c r="AC24" s="11">
        <f t="shared" si="5"/>
        <v>66</v>
      </c>
      <c r="AD24" s="11">
        <f t="shared" si="6"/>
        <v>15</v>
      </c>
      <c r="AE24" s="11">
        <v>0</v>
      </c>
      <c r="AG24" s="18">
        <f t="shared" si="7"/>
        <v>45314</v>
      </c>
      <c r="AH24" s="14">
        <f t="shared" si="8"/>
        <v>66</v>
      </c>
      <c r="AI24" s="14">
        <v>3</v>
      </c>
      <c r="AJ24" s="14">
        <v>2</v>
      </c>
      <c r="AK24" s="14">
        <v>5</v>
      </c>
      <c r="AL24" s="14">
        <v>3</v>
      </c>
      <c r="AM24" s="14">
        <v>2</v>
      </c>
      <c r="AN24" s="14"/>
      <c r="AO24" s="20">
        <f t="shared" si="9"/>
        <v>15</v>
      </c>
      <c r="AP24" s="11">
        <f t="shared" si="10"/>
        <v>66</v>
      </c>
      <c r="AQ24" s="11">
        <f t="shared" si="11"/>
        <v>15</v>
      </c>
      <c r="AR24" s="11">
        <v>0</v>
      </c>
    </row>
    <row r="25" spans="1:44">
      <c r="A25" s="2">
        <v>72</v>
      </c>
      <c r="B25" s="2">
        <v>0</v>
      </c>
      <c r="C25" s="2">
        <v>3.370787</v>
      </c>
      <c r="D25" s="2">
        <v>11.435105999999999</v>
      </c>
      <c r="E25" s="33"/>
      <c r="G25" s="18">
        <v>45317</v>
      </c>
      <c r="H25" s="14">
        <f t="shared" si="12"/>
        <v>69</v>
      </c>
      <c r="I25" s="14">
        <v>6</v>
      </c>
      <c r="J25" s="14"/>
      <c r="K25" s="14"/>
      <c r="L25" s="14"/>
      <c r="M25" s="14"/>
      <c r="N25" s="19"/>
      <c r="O25" s="20">
        <f t="shared" si="13"/>
        <v>6</v>
      </c>
      <c r="P25" s="11">
        <f t="shared" si="0"/>
        <v>69</v>
      </c>
      <c r="Q25" s="11">
        <f t="shared" si="1"/>
        <v>6</v>
      </c>
      <c r="R25" s="11">
        <v>0</v>
      </c>
      <c r="T25" s="18">
        <f t="shared" si="2"/>
        <v>45317</v>
      </c>
      <c r="U25" s="14">
        <f t="shared" si="3"/>
        <v>69</v>
      </c>
      <c r="V25" s="14">
        <v>11</v>
      </c>
      <c r="W25" s="14">
        <v>12</v>
      </c>
      <c r="X25" s="14"/>
      <c r="Y25" s="14"/>
      <c r="Z25" s="14"/>
      <c r="AA25" s="14"/>
      <c r="AB25" s="20">
        <f t="shared" si="4"/>
        <v>23</v>
      </c>
      <c r="AC25" s="11">
        <f t="shared" si="5"/>
        <v>69</v>
      </c>
      <c r="AD25" s="11">
        <f t="shared" si="6"/>
        <v>23</v>
      </c>
      <c r="AE25" s="11">
        <v>0</v>
      </c>
      <c r="AG25" s="18">
        <f t="shared" si="7"/>
        <v>45317</v>
      </c>
      <c r="AH25" s="14">
        <f t="shared" si="8"/>
        <v>69</v>
      </c>
      <c r="AI25" s="14">
        <v>7</v>
      </c>
      <c r="AJ25" s="14">
        <v>7</v>
      </c>
      <c r="AK25" s="14">
        <v>5</v>
      </c>
      <c r="AL25" s="14"/>
      <c r="AM25" s="14"/>
      <c r="AN25" s="14"/>
      <c r="AO25" s="20">
        <f t="shared" si="9"/>
        <v>19</v>
      </c>
      <c r="AP25" s="11">
        <f t="shared" si="10"/>
        <v>69</v>
      </c>
      <c r="AQ25" s="11">
        <f t="shared" si="11"/>
        <v>19</v>
      </c>
      <c r="AR25" s="11">
        <v>0</v>
      </c>
    </row>
    <row r="26" spans="1:44">
      <c r="A26" s="2">
        <v>75</v>
      </c>
      <c r="B26" s="2"/>
      <c r="C26" s="2">
        <v>0</v>
      </c>
      <c r="D26" s="2">
        <v>5.1457980000000001</v>
      </c>
      <c r="E26" s="33"/>
      <c r="G26" s="18">
        <v>45320</v>
      </c>
      <c r="H26" s="14">
        <f t="shared" si="12"/>
        <v>72</v>
      </c>
      <c r="I26" s="14">
        <v>1</v>
      </c>
      <c r="J26" s="14"/>
      <c r="K26" s="14"/>
      <c r="L26" s="14"/>
      <c r="M26" s="14"/>
      <c r="N26" s="19"/>
      <c r="O26" s="20">
        <f t="shared" si="13"/>
        <v>1</v>
      </c>
      <c r="P26" s="11">
        <f t="shared" si="0"/>
        <v>72</v>
      </c>
      <c r="Q26" s="11">
        <f t="shared" si="1"/>
        <v>1</v>
      </c>
      <c r="R26" s="11">
        <v>0</v>
      </c>
      <c r="T26" s="18">
        <f t="shared" si="2"/>
        <v>45320</v>
      </c>
      <c r="U26" s="14">
        <f t="shared" si="3"/>
        <v>72</v>
      </c>
      <c r="V26" s="14">
        <v>9</v>
      </c>
      <c r="W26" s="14"/>
      <c r="X26" s="14"/>
      <c r="Y26" s="14"/>
      <c r="Z26" s="14"/>
      <c r="AA26" s="14"/>
      <c r="AB26" s="20">
        <f t="shared" si="4"/>
        <v>9</v>
      </c>
      <c r="AC26" s="11">
        <f t="shared" si="5"/>
        <v>72</v>
      </c>
      <c r="AD26" s="11">
        <f t="shared" si="6"/>
        <v>9</v>
      </c>
      <c r="AE26" s="11">
        <v>0</v>
      </c>
      <c r="AG26" s="18">
        <f t="shared" si="7"/>
        <v>45320</v>
      </c>
      <c r="AH26" s="14">
        <f t="shared" si="8"/>
        <v>72</v>
      </c>
      <c r="AI26" s="14">
        <v>13</v>
      </c>
      <c r="AJ26" s="14">
        <v>11</v>
      </c>
      <c r="AK26" s="14"/>
      <c r="AL26" s="14"/>
      <c r="AM26" s="14"/>
      <c r="AN26" s="14"/>
      <c r="AO26" s="20">
        <f t="shared" si="9"/>
        <v>24</v>
      </c>
      <c r="AP26" s="11">
        <f t="shared" si="10"/>
        <v>72</v>
      </c>
      <c r="AQ26" s="11">
        <f t="shared" si="11"/>
        <v>24</v>
      </c>
      <c r="AR26" s="11">
        <v>0</v>
      </c>
    </row>
    <row r="27" spans="1:44">
      <c r="A27" s="2">
        <v>78</v>
      </c>
      <c r="B27" s="2"/>
      <c r="C27" s="2"/>
      <c r="D27" s="2">
        <v>0</v>
      </c>
      <c r="E27" s="33"/>
      <c r="G27" s="18">
        <v>45323</v>
      </c>
      <c r="H27" s="14">
        <f t="shared" si="12"/>
        <v>75</v>
      </c>
      <c r="I27" s="14"/>
      <c r="J27" s="14"/>
      <c r="K27" s="14"/>
      <c r="L27" s="14"/>
      <c r="M27" s="14"/>
      <c r="N27" s="19"/>
      <c r="O27" s="20">
        <f t="shared" si="13"/>
        <v>0</v>
      </c>
      <c r="P27" s="11">
        <f t="shared" si="0"/>
        <v>75</v>
      </c>
      <c r="Q27" s="11">
        <f t="shared" si="1"/>
        <v>0</v>
      </c>
      <c r="R27" s="11">
        <v>0</v>
      </c>
      <c r="T27" s="18">
        <f t="shared" si="2"/>
        <v>45323</v>
      </c>
      <c r="U27" s="14">
        <f t="shared" si="3"/>
        <v>75</v>
      </c>
      <c r="V27" s="14">
        <v>6</v>
      </c>
      <c r="W27" s="14"/>
      <c r="X27" s="14"/>
      <c r="Y27" s="14"/>
      <c r="Z27" s="14"/>
      <c r="AA27" s="14"/>
      <c r="AB27" s="20">
        <f t="shared" si="4"/>
        <v>6</v>
      </c>
      <c r="AC27" s="11">
        <f t="shared" si="5"/>
        <v>75</v>
      </c>
      <c r="AD27" s="11">
        <f t="shared" si="6"/>
        <v>6</v>
      </c>
      <c r="AE27" s="11">
        <v>0</v>
      </c>
      <c r="AG27" s="18">
        <f t="shared" si="7"/>
        <v>45323</v>
      </c>
      <c r="AH27" s="14">
        <f t="shared" si="8"/>
        <v>75</v>
      </c>
      <c r="AI27" s="14">
        <v>11</v>
      </c>
      <c r="AJ27" s="14"/>
      <c r="AK27" s="14"/>
      <c r="AL27" s="14"/>
      <c r="AM27" s="14"/>
      <c r="AN27" s="14"/>
      <c r="AO27" s="20">
        <f t="shared" si="9"/>
        <v>11</v>
      </c>
      <c r="AP27" s="11">
        <f t="shared" si="10"/>
        <v>75</v>
      </c>
      <c r="AQ27" s="11">
        <f t="shared" si="11"/>
        <v>11</v>
      </c>
      <c r="AR27" s="11">
        <v>0</v>
      </c>
    </row>
    <row r="28" spans="1:44" ht="21" thickBot="1">
      <c r="G28" s="18">
        <v>45326</v>
      </c>
      <c r="H28" s="14">
        <f t="shared" si="12"/>
        <v>78</v>
      </c>
      <c r="I28" s="14"/>
      <c r="J28" s="14"/>
      <c r="K28" s="14"/>
      <c r="L28" s="14"/>
      <c r="M28" s="14"/>
      <c r="N28" s="19"/>
      <c r="O28" s="21">
        <f t="shared" si="13"/>
        <v>0</v>
      </c>
      <c r="P28" s="11">
        <f t="shared" si="0"/>
        <v>78</v>
      </c>
      <c r="Q28" s="11">
        <f t="shared" si="1"/>
        <v>0</v>
      </c>
      <c r="R28" s="11">
        <v>0</v>
      </c>
      <c r="T28" s="18">
        <f t="shared" si="2"/>
        <v>45326</v>
      </c>
      <c r="U28" s="14">
        <f t="shared" si="3"/>
        <v>78</v>
      </c>
      <c r="V28" s="14"/>
      <c r="W28" s="14"/>
      <c r="X28" s="14"/>
      <c r="Y28" s="14"/>
      <c r="Z28" s="14"/>
      <c r="AA28" s="14"/>
      <c r="AB28" s="21">
        <f t="shared" si="4"/>
        <v>0</v>
      </c>
      <c r="AC28" s="11">
        <f t="shared" si="5"/>
        <v>78</v>
      </c>
      <c r="AD28" s="11">
        <f t="shared" si="6"/>
        <v>0</v>
      </c>
      <c r="AE28" s="11">
        <v>0</v>
      </c>
      <c r="AG28" s="18">
        <f t="shared" si="7"/>
        <v>45326</v>
      </c>
      <c r="AH28" s="14">
        <f t="shared" si="8"/>
        <v>78</v>
      </c>
      <c r="AI28" s="14">
        <v>9</v>
      </c>
      <c r="AJ28" s="14"/>
      <c r="AK28" s="14"/>
      <c r="AL28" s="14"/>
      <c r="AM28" s="14"/>
      <c r="AN28" s="14"/>
      <c r="AO28" s="21">
        <f t="shared" si="9"/>
        <v>9</v>
      </c>
      <c r="AP28" s="11">
        <f t="shared" si="10"/>
        <v>78</v>
      </c>
      <c r="AQ28" s="11">
        <f t="shared" si="11"/>
        <v>9</v>
      </c>
      <c r="AR28" s="11">
        <v>0</v>
      </c>
    </row>
    <row r="29" spans="1:44">
      <c r="H29" s="11"/>
      <c r="I29" s="11"/>
    </row>
    <row r="30" spans="1:44">
      <c r="H30" s="11"/>
      <c r="U30" s="11"/>
      <c r="AH30" s="11"/>
    </row>
    <row r="31" spans="1:44">
      <c r="H31" s="11"/>
      <c r="I31" s="11"/>
    </row>
    <row r="32" spans="1:44">
      <c r="H32" s="11"/>
      <c r="I32" s="11"/>
    </row>
    <row r="33" spans="8:34">
      <c r="H33" s="11"/>
      <c r="I33" s="11"/>
    </row>
    <row r="34" spans="8:34">
      <c r="H34" s="11"/>
      <c r="I34" s="11"/>
      <c r="U34" s="9"/>
      <c r="AH34" s="9"/>
    </row>
    <row r="35" spans="8:34">
      <c r="H35" s="11"/>
      <c r="I35" s="11"/>
    </row>
    <row r="36" spans="8:34">
      <c r="H36" s="11"/>
      <c r="I36" s="11"/>
    </row>
    <row r="37" spans="8:34">
      <c r="H37" s="11"/>
      <c r="I37" s="11"/>
    </row>
    <row r="38" spans="8:34">
      <c r="H38" s="11"/>
      <c r="I38" s="11"/>
    </row>
    <row r="39" spans="8:34">
      <c r="H39" s="11"/>
      <c r="I39" s="11"/>
    </row>
    <row r="40" spans="8:34">
      <c r="H40" s="11"/>
      <c r="I40" s="11"/>
    </row>
    <row r="41" spans="8:34">
      <c r="H41" s="11"/>
      <c r="I41" s="11"/>
    </row>
    <row r="42" spans="8:34">
      <c r="H42" s="11"/>
      <c r="I42" s="11"/>
    </row>
    <row r="43" spans="8:34">
      <c r="H43" s="11"/>
      <c r="I43" s="11"/>
    </row>
    <row r="44" spans="8:34">
      <c r="H44" s="11"/>
      <c r="I44" s="11"/>
    </row>
    <row r="45" spans="8:34">
      <c r="H45" s="11"/>
      <c r="I45" s="11"/>
    </row>
    <row r="46" spans="8:34">
      <c r="H46" s="11"/>
      <c r="I46" s="11"/>
    </row>
    <row r="47" spans="8:34">
      <c r="H47" s="11"/>
      <c r="I47" s="11"/>
    </row>
    <row r="48" spans="8:34">
      <c r="H48" s="11"/>
      <c r="I48" s="11"/>
    </row>
    <row r="49" spans="8:9">
      <c r="H49" s="11"/>
      <c r="I49" s="11"/>
    </row>
    <row r="50" spans="8:9">
      <c r="H50" s="11"/>
      <c r="I50" s="11"/>
    </row>
    <row r="51" spans="8:9">
      <c r="H51" s="11"/>
      <c r="I51" s="11"/>
    </row>
    <row r="52" spans="8:9">
      <c r="H52" s="11"/>
      <c r="I52" s="11"/>
    </row>
    <row r="53" spans="8:9">
      <c r="H53" s="11"/>
      <c r="I53" s="11"/>
    </row>
    <row r="54" spans="8:9">
      <c r="H54" s="11"/>
      <c r="I54" s="11"/>
    </row>
    <row r="55" spans="8:9">
      <c r="H55" s="11"/>
      <c r="I55" s="11"/>
    </row>
    <row r="56" spans="8:9">
      <c r="H56" s="11"/>
      <c r="I56" s="11"/>
    </row>
    <row r="57" spans="8:9">
      <c r="H57" s="11"/>
      <c r="I57" s="11"/>
    </row>
    <row r="58" spans="8:9">
      <c r="H58" s="11"/>
      <c r="I58" s="11"/>
    </row>
    <row r="59" spans="8:9">
      <c r="H59" s="11"/>
      <c r="I59" s="11"/>
    </row>
    <row r="60" spans="8:9">
      <c r="H60" s="11"/>
      <c r="I60" s="11"/>
    </row>
    <row r="61" spans="8:9">
      <c r="H61" s="11"/>
      <c r="I61" s="11"/>
    </row>
    <row r="62" spans="8:9">
      <c r="H62" s="11"/>
      <c r="I62" s="11"/>
    </row>
  </sheetData>
  <mergeCells count="6">
    <mergeCell ref="I2:N2"/>
    <mergeCell ref="V2:AA2"/>
    <mergeCell ref="AI2:AN2"/>
    <mergeCell ref="I3:N3"/>
    <mergeCell ref="V3:AA3"/>
    <mergeCell ref="AI3:AN3"/>
  </mergeCells>
  <phoneticPr fontId="1"/>
  <pageMargins left="0.7" right="0.7" top="0.75" bottom="0.75" header="0.3" footer="0.3"/>
  <pageSetup paperSize="9" orientation="portrait" horizontalDpi="0" verticalDpi="0"/>
  <ignoredErrors>
    <ignoredError sqref="B2:D2" numberStoredAsText="1"/>
    <ignoredError sqref="O5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4B532-77A0-E64D-98B5-BAF9A4162B6C}">
  <dimension ref="A1:AW68"/>
  <sheetViews>
    <sheetView zoomScale="57" workbookViewId="0">
      <selection activeCell="D44" sqref="D44"/>
    </sheetView>
  </sheetViews>
  <sheetFormatPr baseColWidth="10" defaultRowHeight="20"/>
  <cols>
    <col min="1" max="6" width="10.7109375" style="12"/>
    <col min="7" max="7" width="15.5703125" style="11" customWidth="1"/>
    <col min="8" max="8" width="6.140625" style="10" customWidth="1"/>
    <col min="9" max="14" width="4.85546875" style="10" customWidth="1"/>
    <col min="15" max="15" width="6" style="11" bestFit="1" customWidth="1"/>
    <col min="16" max="16" width="7.42578125" style="11" bestFit="1" customWidth="1"/>
    <col min="17" max="17" width="6.28515625" style="11" bestFit="1" customWidth="1"/>
    <col min="18" max="18" width="9.85546875" style="11" bestFit="1" customWidth="1"/>
    <col min="19" max="19" width="11.5703125" style="11"/>
    <col min="20" max="20" width="11.5703125" style="11" bestFit="1" customWidth="1"/>
    <col min="21" max="21" width="6.140625" style="10" customWidth="1"/>
    <col min="22" max="27" width="4.85546875" style="10" customWidth="1"/>
    <col min="28" max="28" width="6.140625" style="11" bestFit="1" customWidth="1"/>
    <col min="29" max="29" width="7.7109375" style="11" bestFit="1" customWidth="1"/>
    <col min="30" max="30" width="6.42578125" style="11" bestFit="1" customWidth="1"/>
    <col min="31" max="31" width="10" style="11" bestFit="1" customWidth="1"/>
    <col min="32" max="32" width="9.5703125" style="11" customWidth="1"/>
    <col min="33" max="33" width="11.7109375" style="11" bestFit="1" customWidth="1"/>
    <col min="34" max="34" width="6.140625" style="10" customWidth="1"/>
    <col min="35" max="40" width="4.85546875" style="10" customWidth="1"/>
    <col min="41" max="41" width="6.140625" style="11" bestFit="1" customWidth="1"/>
    <col min="42" max="42" width="7.7109375" style="11" bestFit="1" customWidth="1"/>
    <col min="43" max="43" width="6.42578125" style="11" bestFit="1" customWidth="1"/>
    <col min="44" max="44" width="10" style="11" bestFit="1" customWidth="1"/>
    <col min="45" max="45" width="10.7109375" style="12"/>
    <col min="50" max="16384" width="10.7109375" style="12"/>
  </cols>
  <sheetData>
    <row r="1" spans="1:44">
      <c r="A1" s="11" t="s">
        <v>27</v>
      </c>
      <c r="G1" s="8" t="s">
        <v>29</v>
      </c>
      <c r="H1" s="9" t="s">
        <v>75</v>
      </c>
      <c r="T1" s="8"/>
      <c r="AG1" s="8"/>
    </row>
    <row r="2" spans="1:44" ht="21" thickBot="1">
      <c r="A2" s="4" t="s">
        <v>28</v>
      </c>
      <c r="B2" s="4" t="s">
        <v>1</v>
      </c>
      <c r="C2" s="4" t="s">
        <v>2</v>
      </c>
      <c r="D2" s="4" t="s">
        <v>3</v>
      </c>
      <c r="E2" s="40"/>
      <c r="G2" s="11" t="s">
        <v>30</v>
      </c>
      <c r="I2" s="55" t="s">
        <v>17</v>
      </c>
      <c r="J2" s="55"/>
      <c r="K2" s="55"/>
      <c r="L2" s="55"/>
      <c r="M2" s="55"/>
      <c r="N2" s="55"/>
      <c r="O2" s="10"/>
      <c r="T2" s="11" t="s">
        <v>30</v>
      </c>
      <c r="V2" s="55" t="s">
        <v>17</v>
      </c>
      <c r="W2" s="55"/>
      <c r="X2" s="55"/>
      <c r="Y2" s="55"/>
      <c r="Z2" s="55"/>
      <c r="AA2" s="55"/>
      <c r="AB2" s="10"/>
      <c r="AG2" s="11" t="s">
        <v>30</v>
      </c>
      <c r="AI2" s="55" t="s">
        <v>17</v>
      </c>
      <c r="AJ2" s="55"/>
      <c r="AK2" s="55"/>
      <c r="AL2" s="55"/>
      <c r="AM2" s="55"/>
      <c r="AN2" s="55"/>
      <c r="AO2" s="10"/>
    </row>
    <row r="3" spans="1:44" ht="21" thickBot="1">
      <c r="A3" s="3">
        <v>0</v>
      </c>
      <c r="B3" s="3">
        <v>100</v>
      </c>
      <c r="C3" s="3">
        <v>100</v>
      </c>
      <c r="D3" s="3">
        <v>100</v>
      </c>
      <c r="E3" s="33"/>
      <c r="G3" s="8" t="s">
        <v>31</v>
      </c>
      <c r="I3" s="56">
        <v>0.08</v>
      </c>
      <c r="J3" s="57"/>
      <c r="K3" s="57"/>
      <c r="L3" s="57"/>
      <c r="M3" s="57"/>
      <c r="N3" s="57"/>
      <c r="O3" s="10"/>
      <c r="P3" s="11" t="s">
        <v>104</v>
      </c>
      <c r="T3" s="8"/>
      <c r="V3" s="56">
        <v>0.02</v>
      </c>
      <c r="W3" s="57"/>
      <c r="X3" s="57"/>
      <c r="Y3" s="57"/>
      <c r="Z3" s="57"/>
      <c r="AA3" s="57"/>
      <c r="AB3" s="10"/>
      <c r="AC3" s="11" t="s">
        <v>105</v>
      </c>
      <c r="AG3" s="8"/>
      <c r="AI3" s="56">
        <v>0.01</v>
      </c>
      <c r="AJ3" s="57"/>
      <c r="AK3" s="57"/>
      <c r="AL3" s="57"/>
      <c r="AM3" s="57"/>
      <c r="AN3" s="57"/>
      <c r="AO3" s="10"/>
      <c r="AP3" s="11" t="s">
        <v>106</v>
      </c>
    </row>
    <row r="4" spans="1:44">
      <c r="A4" s="2">
        <v>9</v>
      </c>
      <c r="B4" s="2">
        <v>100</v>
      </c>
      <c r="C4" s="2">
        <v>99.421965</v>
      </c>
      <c r="D4" s="2">
        <v>99.428571000000005</v>
      </c>
      <c r="E4" s="33"/>
      <c r="G4" s="13" t="s">
        <v>19</v>
      </c>
      <c r="H4" s="14" t="s">
        <v>20</v>
      </c>
      <c r="I4" s="15">
        <v>1</v>
      </c>
      <c r="J4" s="15">
        <v>2</v>
      </c>
      <c r="K4" s="15">
        <v>3</v>
      </c>
      <c r="L4" s="15">
        <v>4</v>
      </c>
      <c r="M4" s="15">
        <v>5</v>
      </c>
      <c r="N4" s="16">
        <v>6</v>
      </c>
      <c r="O4" s="17" t="s">
        <v>21</v>
      </c>
      <c r="P4" s="11" t="s">
        <v>22</v>
      </c>
      <c r="Q4" s="11" t="s">
        <v>23</v>
      </c>
      <c r="R4" s="11" t="s">
        <v>24</v>
      </c>
      <c r="T4" s="13" t="s">
        <v>19</v>
      </c>
      <c r="U4" s="14" t="s">
        <v>20</v>
      </c>
      <c r="V4" s="15">
        <v>1</v>
      </c>
      <c r="W4" s="15">
        <v>2</v>
      </c>
      <c r="X4" s="15">
        <v>3</v>
      </c>
      <c r="Y4" s="15">
        <v>4</v>
      </c>
      <c r="Z4" s="15">
        <v>5</v>
      </c>
      <c r="AA4" s="15">
        <v>6</v>
      </c>
      <c r="AB4" s="17" t="s">
        <v>21</v>
      </c>
      <c r="AC4" s="11" t="s">
        <v>22</v>
      </c>
      <c r="AD4" s="11" t="s">
        <v>23</v>
      </c>
      <c r="AE4" s="11" t="s">
        <v>24</v>
      </c>
      <c r="AG4" s="13" t="s">
        <v>19</v>
      </c>
      <c r="AH4" s="14" t="s">
        <v>20</v>
      </c>
      <c r="AI4" s="15">
        <v>1</v>
      </c>
      <c r="AJ4" s="15">
        <v>2</v>
      </c>
      <c r="AK4" s="15">
        <v>3</v>
      </c>
      <c r="AL4" s="15">
        <v>4</v>
      </c>
      <c r="AM4" s="15">
        <v>5</v>
      </c>
      <c r="AN4" s="15">
        <v>6</v>
      </c>
      <c r="AO4" s="17" t="s">
        <v>21</v>
      </c>
      <c r="AP4" s="11" t="s">
        <v>22</v>
      </c>
      <c r="AQ4" s="11" t="s">
        <v>23</v>
      </c>
      <c r="AR4" s="11" t="s">
        <v>24</v>
      </c>
    </row>
    <row r="5" spans="1:44">
      <c r="A5" s="2">
        <v>12</v>
      </c>
      <c r="B5" s="2">
        <v>98.870056000000005</v>
      </c>
      <c r="C5" s="2">
        <v>98.843930999999998</v>
      </c>
      <c r="D5" s="2">
        <v>98.857142999999994</v>
      </c>
      <c r="E5" s="33"/>
      <c r="G5" s="18">
        <v>45408</v>
      </c>
      <c r="H5" s="14">
        <v>9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9">
        <v>0</v>
      </c>
      <c r="O5" s="20">
        <f>SUM(I5:N5)</f>
        <v>0</v>
      </c>
      <c r="P5" s="11">
        <f t="shared" ref="P5:P34" si="0">H5</f>
        <v>9</v>
      </c>
      <c r="Q5" s="11">
        <f t="shared" ref="Q5:Q34" si="1">O5</f>
        <v>0</v>
      </c>
      <c r="R5" s="11">
        <v>0</v>
      </c>
      <c r="T5" s="18">
        <f t="shared" ref="T5:T32" si="2">$G5</f>
        <v>45408</v>
      </c>
      <c r="U5" s="14">
        <f t="shared" ref="U5:U32" si="3">$H5</f>
        <v>9</v>
      </c>
      <c r="V5" s="14">
        <v>1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20">
        <f t="shared" ref="AB5:AB34" si="4">SUM(V5:AA5)</f>
        <v>1</v>
      </c>
      <c r="AC5" s="11">
        <f t="shared" ref="AC5:AC34" si="5">U5</f>
        <v>9</v>
      </c>
      <c r="AD5" s="11">
        <f t="shared" ref="AD5:AD34" si="6">AB5</f>
        <v>1</v>
      </c>
      <c r="AE5" s="11">
        <v>0</v>
      </c>
      <c r="AG5" s="18">
        <f>$G5</f>
        <v>45408</v>
      </c>
      <c r="AH5" s="14">
        <f t="shared" ref="AH5:AH32" si="7">$H5</f>
        <v>9</v>
      </c>
      <c r="AI5" s="14">
        <v>0</v>
      </c>
      <c r="AJ5" s="14">
        <v>0</v>
      </c>
      <c r="AK5" s="14">
        <v>0</v>
      </c>
      <c r="AL5" s="14">
        <v>1</v>
      </c>
      <c r="AM5" s="14">
        <v>0</v>
      </c>
      <c r="AN5" s="14">
        <v>0</v>
      </c>
      <c r="AO5" s="20">
        <f t="shared" ref="AO5" si="8">SUM(AI5:AN5)</f>
        <v>1</v>
      </c>
      <c r="AP5" s="11">
        <f t="shared" ref="AP5:AP34" si="9">AH5</f>
        <v>9</v>
      </c>
      <c r="AQ5" s="11">
        <f t="shared" ref="AQ5:AQ34" si="10">AO5</f>
        <v>1</v>
      </c>
      <c r="AR5" s="11">
        <v>0</v>
      </c>
    </row>
    <row r="6" spans="1:44">
      <c r="A6" s="2">
        <v>14</v>
      </c>
      <c r="B6" s="2">
        <v>97.740112999999994</v>
      </c>
      <c r="C6" s="2">
        <v>98.265895999999998</v>
      </c>
      <c r="D6" s="2">
        <v>97.714286000000001</v>
      </c>
      <c r="E6" s="33"/>
      <c r="G6" s="18">
        <v>45411</v>
      </c>
      <c r="H6" s="14">
        <f t="shared" ref="H6:H32" si="11">H5+(G6-G5)</f>
        <v>12</v>
      </c>
      <c r="I6" s="14">
        <v>1</v>
      </c>
      <c r="J6" s="14">
        <v>0</v>
      </c>
      <c r="K6" s="14">
        <v>0</v>
      </c>
      <c r="L6" s="14">
        <v>1</v>
      </c>
      <c r="M6" s="14">
        <v>0</v>
      </c>
      <c r="N6" s="19">
        <v>0</v>
      </c>
      <c r="O6" s="20">
        <f>SUM(I6:N6)</f>
        <v>2</v>
      </c>
      <c r="P6" s="11">
        <f t="shared" si="0"/>
        <v>12</v>
      </c>
      <c r="Q6" s="11">
        <f t="shared" si="1"/>
        <v>2</v>
      </c>
      <c r="R6" s="11">
        <v>0</v>
      </c>
      <c r="T6" s="18">
        <f t="shared" si="2"/>
        <v>45411</v>
      </c>
      <c r="U6" s="14">
        <f t="shared" si="3"/>
        <v>12</v>
      </c>
      <c r="V6" s="14">
        <v>0</v>
      </c>
      <c r="W6" s="14">
        <v>0</v>
      </c>
      <c r="X6" s="14">
        <v>1</v>
      </c>
      <c r="Y6" s="14">
        <v>0</v>
      </c>
      <c r="Z6" s="14">
        <v>0</v>
      </c>
      <c r="AA6" s="14">
        <v>0</v>
      </c>
      <c r="AB6" s="20">
        <f>SUM(V6:AA6)</f>
        <v>1</v>
      </c>
      <c r="AC6" s="11">
        <f t="shared" si="5"/>
        <v>12</v>
      </c>
      <c r="AD6" s="11">
        <f t="shared" si="6"/>
        <v>1</v>
      </c>
      <c r="AE6" s="11">
        <v>0</v>
      </c>
      <c r="AG6" s="18">
        <f t="shared" ref="AG6:AG32" si="12">$G6</f>
        <v>45411</v>
      </c>
      <c r="AH6" s="14">
        <f t="shared" si="7"/>
        <v>12</v>
      </c>
      <c r="AI6" s="14">
        <v>1</v>
      </c>
      <c r="AJ6" s="14">
        <v>0</v>
      </c>
      <c r="AK6" s="14">
        <v>0</v>
      </c>
      <c r="AL6" s="14">
        <v>0</v>
      </c>
      <c r="AM6" s="14">
        <v>0</v>
      </c>
      <c r="AN6" s="14">
        <v>0</v>
      </c>
      <c r="AO6" s="20">
        <f>SUM(AI6:AN6)</f>
        <v>1</v>
      </c>
      <c r="AP6" s="11">
        <f t="shared" si="9"/>
        <v>12</v>
      </c>
      <c r="AQ6" s="11">
        <f t="shared" si="10"/>
        <v>1</v>
      </c>
      <c r="AR6" s="11">
        <v>0</v>
      </c>
    </row>
    <row r="7" spans="1:44">
      <c r="A7" s="2">
        <v>16</v>
      </c>
      <c r="B7" s="2">
        <v>97.175140999999996</v>
      </c>
      <c r="C7" s="2">
        <v>97.687860999999998</v>
      </c>
      <c r="D7" s="2">
        <v>97.714286000000001</v>
      </c>
      <c r="E7" s="33"/>
      <c r="G7" s="18">
        <v>45413</v>
      </c>
      <c r="H7" s="14">
        <f t="shared" si="11"/>
        <v>14</v>
      </c>
      <c r="I7" s="14">
        <v>1</v>
      </c>
      <c r="J7" s="14">
        <v>1</v>
      </c>
      <c r="K7" s="14">
        <v>0</v>
      </c>
      <c r="L7" s="14">
        <v>0</v>
      </c>
      <c r="M7" s="14">
        <v>0</v>
      </c>
      <c r="N7" s="19">
        <v>0</v>
      </c>
      <c r="O7" s="20">
        <f t="shared" ref="O7:O34" si="13">SUM(I7:N7)</f>
        <v>2</v>
      </c>
      <c r="P7" s="11">
        <f t="shared" si="0"/>
        <v>14</v>
      </c>
      <c r="Q7" s="11">
        <f t="shared" si="1"/>
        <v>2</v>
      </c>
      <c r="R7" s="11">
        <v>0</v>
      </c>
      <c r="T7" s="18">
        <f t="shared" si="2"/>
        <v>45413</v>
      </c>
      <c r="U7" s="14">
        <f t="shared" si="3"/>
        <v>14</v>
      </c>
      <c r="V7" s="14">
        <v>0</v>
      </c>
      <c r="W7" s="14">
        <v>0</v>
      </c>
      <c r="X7" s="14">
        <v>0</v>
      </c>
      <c r="Y7" s="14">
        <v>0</v>
      </c>
      <c r="Z7" s="14">
        <v>1</v>
      </c>
      <c r="AA7" s="14">
        <v>0</v>
      </c>
      <c r="AB7" s="20">
        <f t="shared" si="4"/>
        <v>1</v>
      </c>
      <c r="AC7" s="11">
        <f t="shared" si="5"/>
        <v>14</v>
      </c>
      <c r="AD7" s="11">
        <f t="shared" si="6"/>
        <v>1</v>
      </c>
      <c r="AE7" s="11">
        <v>0</v>
      </c>
      <c r="AG7" s="18">
        <f t="shared" si="12"/>
        <v>45413</v>
      </c>
      <c r="AH7" s="14">
        <f t="shared" si="7"/>
        <v>14</v>
      </c>
      <c r="AI7" s="14">
        <v>1</v>
      </c>
      <c r="AJ7" s="14">
        <v>0</v>
      </c>
      <c r="AK7" s="14">
        <v>0</v>
      </c>
      <c r="AL7" s="14">
        <v>0</v>
      </c>
      <c r="AM7" s="14">
        <v>1</v>
      </c>
      <c r="AN7" s="14">
        <v>0</v>
      </c>
      <c r="AO7" s="20">
        <f t="shared" ref="AO7:AO34" si="14">SUM(AI7:AN7)</f>
        <v>2</v>
      </c>
      <c r="AP7" s="11">
        <f t="shared" si="9"/>
        <v>14</v>
      </c>
      <c r="AQ7" s="11">
        <f t="shared" si="10"/>
        <v>2</v>
      </c>
      <c r="AR7" s="11">
        <v>0</v>
      </c>
    </row>
    <row r="8" spans="1:44">
      <c r="A8" s="2">
        <v>19</v>
      </c>
      <c r="B8" s="2">
        <v>97.175140999999996</v>
      </c>
      <c r="C8" s="2">
        <v>97.687860999999998</v>
      </c>
      <c r="D8" s="2">
        <v>97.714286000000001</v>
      </c>
      <c r="E8" s="33"/>
      <c r="G8" s="18">
        <v>45415</v>
      </c>
      <c r="H8" s="14">
        <f t="shared" si="11"/>
        <v>16</v>
      </c>
      <c r="I8" s="14">
        <v>0</v>
      </c>
      <c r="J8" s="14">
        <v>0</v>
      </c>
      <c r="K8" s="14">
        <v>0</v>
      </c>
      <c r="L8" s="14">
        <v>1</v>
      </c>
      <c r="M8" s="14">
        <v>0</v>
      </c>
      <c r="N8" s="19">
        <v>0</v>
      </c>
      <c r="O8" s="20">
        <f t="shared" si="13"/>
        <v>1</v>
      </c>
      <c r="P8" s="11">
        <f t="shared" si="0"/>
        <v>16</v>
      </c>
      <c r="Q8" s="11">
        <f t="shared" si="1"/>
        <v>1</v>
      </c>
      <c r="R8" s="11">
        <v>0</v>
      </c>
      <c r="T8" s="18">
        <f t="shared" si="2"/>
        <v>45415</v>
      </c>
      <c r="U8" s="14">
        <f t="shared" si="3"/>
        <v>16</v>
      </c>
      <c r="V8" s="14">
        <v>0</v>
      </c>
      <c r="W8" s="14">
        <v>0</v>
      </c>
      <c r="X8" s="14">
        <v>0</v>
      </c>
      <c r="Y8" s="14">
        <v>0</v>
      </c>
      <c r="Z8" s="14">
        <v>1</v>
      </c>
      <c r="AA8" s="14">
        <v>0</v>
      </c>
      <c r="AB8" s="20">
        <f t="shared" si="4"/>
        <v>1</v>
      </c>
      <c r="AC8" s="11">
        <f t="shared" si="5"/>
        <v>16</v>
      </c>
      <c r="AD8" s="11">
        <f t="shared" si="6"/>
        <v>1</v>
      </c>
      <c r="AE8" s="11">
        <v>0</v>
      </c>
      <c r="AG8" s="18">
        <f t="shared" si="12"/>
        <v>45415</v>
      </c>
      <c r="AH8" s="14">
        <f t="shared" si="7"/>
        <v>16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20">
        <f t="shared" si="14"/>
        <v>0</v>
      </c>
      <c r="AP8" s="11">
        <f t="shared" si="9"/>
        <v>16</v>
      </c>
      <c r="AQ8" s="11">
        <f t="shared" si="10"/>
        <v>0</v>
      </c>
      <c r="AR8" s="11">
        <v>0</v>
      </c>
    </row>
    <row r="9" spans="1:44">
      <c r="A9" s="2">
        <v>21</v>
      </c>
      <c r="B9" s="2">
        <v>96.610168999999999</v>
      </c>
      <c r="C9" s="2">
        <v>97.687860999999998</v>
      </c>
      <c r="D9" s="2">
        <v>97.142857000000006</v>
      </c>
      <c r="E9" s="33"/>
      <c r="G9" s="18">
        <v>45418</v>
      </c>
      <c r="H9" s="14">
        <f t="shared" si="11"/>
        <v>19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9">
        <v>0</v>
      </c>
      <c r="O9" s="20">
        <f t="shared" si="13"/>
        <v>0</v>
      </c>
      <c r="P9" s="11">
        <f t="shared" si="0"/>
        <v>19</v>
      </c>
      <c r="Q9" s="11">
        <f t="shared" si="1"/>
        <v>0</v>
      </c>
      <c r="R9" s="11">
        <v>0</v>
      </c>
      <c r="T9" s="18">
        <f t="shared" si="2"/>
        <v>45418</v>
      </c>
      <c r="U9" s="14">
        <f t="shared" si="3"/>
        <v>19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20">
        <f t="shared" si="4"/>
        <v>0</v>
      </c>
      <c r="AC9" s="11">
        <f t="shared" si="5"/>
        <v>19</v>
      </c>
      <c r="AD9" s="11">
        <f t="shared" si="6"/>
        <v>0</v>
      </c>
      <c r="AE9" s="11">
        <v>0</v>
      </c>
      <c r="AG9" s="18">
        <f t="shared" si="12"/>
        <v>45418</v>
      </c>
      <c r="AH9" s="14">
        <f t="shared" si="7"/>
        <v>19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20">
        <f t="shared" si="14"/>
        <v>0</v>
      </c>
      <c r="AP9" s="11">
        <f t="shared" si="9"/>
        <v>19</v>
      </c>
      <c r="AQ9" s="11">
        <f t="shared" si="10"/>
        <v>0</v>
      </c>
      <c r="AR9" s="11">
        <v>0</v>
      </c>
    </row>
    <row r="10" spans="1:44">
      <c r="A10" s="2">
        <v>23</v>
      </c>
      <c r="B10" s="2">
        <v>96.610168999999999</v>
      </c>
      <c r="C10" s="2">
        <v>97.109826999999996</v>
      </c>
      <c r="D10" s="2">
        <v>97.142857000000006</v>
      </c>
      <c r="E10" s="33"/>
      <c r="G10" s="18">
        <v>45420</v>
      </c>
      <c r="H10" s="14">
        <f t="shared" si="11"/>
        <v>21</v>
      </c>
      <c r="I10" s="14">
        <v>0</v>
      </c>
      <c r="J10" s="14">
        <v>0</v>
      </c>
      <c r="K10" s="14">
        <v>0</v>
      </c>
      <c r="L10" s="14">
        <v>0</v>
      </c>
      <c r="M10" s="14">
        <v>1</v>
      </c>
      <c r="N10" s="19">
        <v>0</v>
      </c>
      <c r="O10" s="20">
        <f t="shared" si="13"/>
        <v>1</v>
      </c>
      <c r="P10" s="11">
        <f t="shared" si="0"/>
        <v>21</v>
      </c>
      <c r="Q10" s="11">
        <f t="shared" si="1"/>
        <v>1</v>
      </c>
      <c r="R10" s="11">
        <v>0</v>
      </c>
      <c r="T10" s="18">
        <f t="shared" si="2"/>
        <v>45420</v>
      </c>
      <c r="U10" s="14">
        <f t="shared" si="3"/>
        <v>21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20">
        <f t="shared" si="4"/>
        <v>0</v>
      </c>
      <c r="AC10" s="11">
        <f t="shared" si="5"/>
        <v>21</v>
      </c>
      <c r="AD10" s="11">
        <f t="shared" si="6"/>
        <v>0</v>
      </c>
      <c r="AE10" s="11">
        <v>0</v>
      </c>
      <c r="AG10" s="18">
        <f t="shared" si="12"/>
        <v>45420</v>
      </c>
      <c r="AH10" s="14">
        <f t="shared" si="7"/>
        <v>21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1</v>
      </c>
      <c r="AO10" s="20">
        <f t="shared" si="14"/>
        <v>1</v>
      </c>
      <c r="AP10" s="11">
        <f t="shared" si="9"/>
        <v>21</v>
      </c>
      <c r="AQ10" s="11">
        <f t="shared" si="10"/>
        <v>1</v>
      </c>
      <c r="AR10" s="11">
        <v>0</v>
      </c>
    </row>
    <row r="11" spans="1:44">
      <c r="A11" s="2">
        <v>26</v>
      </c>
      <c r="B11" s="2">
        <v>90.395480000000006</v>
      </c>
      <c r="C11" s="2">
        <v>95.953756999999996</v>
      </c>
      <c r="D11" s="2">
        <v>96</v>
      </c>
      <c r="E11" s="33"/>
      <c r="G11" s="18">
        <v>45422</v>
      </c>
      <c r="H11" s="14">
        <f t="shared" si="11"/>
        <v>23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9">
        <v>0</v>
      </c>
      <c r="O11" s="20">
        <f t="shared" si="13"/>
        <v>0</v>
      </c>
      <c r="P11" s="11">
        <f t="shared" si="0"/>
        <v>23</v>
      </c>
      <c r="Q11" s="11">
        <f t="shared" si="1"/>
        <v>0</v>
      </c>
      <c r="R11" s="11">
        <v>0</v>
      </c>
      <c r="T11" s="18">
        <f t="shared" si="2"/>
        <v>45422</v>
      </c>
      <c r="U11" s="14">
        <f t="shared" si="3"/>
        <v>23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1</v>
      </c>
      <c r="AB11" s="20">
        <f t="shared" si="4"/>
        <v>1</v>
      </c>
      <c r="AC11" s="11">
        <f t="shared" si="5"/>
        <v>23</v>
      </c>
      <c r="AD11" s="11">
        <f t="shared" si="6"/>
        <v>1</v>
      </c>
      <c r="AE11" s="11">
        <v>0</v>
      </c>
      <c r="AG11" s="18">
        <f t="shared" si="12"/>
        <v>45422</v>
      </c>
      <c r="AH11" s="14">
        <f t="shared" si="7"/>
        <v>23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20">
        <f t="shared" si="14"/>
        <v>0</v>
      </c>
      <c r="AP11" s="11">
        <f t="shared" si="9"/>
        <v>23</v>
      </c>
      <c r="AQ11" s="11">
        <f t="shared" si="10"/>
        <v>0</v>
      </c>
      <c r="AR11" s="11">
        <v>0</v>
      </c>
    </row>
    <row r="12" spans="1:44">
      <c r="A12" s="2">
        <v>28</v>
      </c>
      <c r="B12" s="2">
        <v>89.830507999999995</v>
      </c>
      <c r="C12" s="2">
        <v>94.797687999999994</v>
      </c>
      <c r="D12" s="2">
        <v>95.428571000000005</v>
      </c>
      <c r="E12" s="33"/>
      <c r="G12" s="18">
        <v>45425</v>
      </c>
      <c r="H12" s="14">
        <f t="shared" si="11"/>
        <v>26</v>
      </c>
      <c r="I12" s="14">
        <v>6</v>
      </c>
      <c r="J12" s="14">
        <v>1</v>
      </c>
      <c r="K12" s="14">
        <v>4</v>
      </c>
      <c r="L12" s="14">
        <v>0</v>
      </c>
      <c r="M12" s="14">
        <v>0</v>
      </c>
      <c r="N12" s="19">
        <v>0</v>
      </c>
      <c r="O12" s="20">
        <f t="shared" si="13"/>
        <v>11</v>
      </c>
      <c r="P12" s="11">
        <f t="shared" si="0"/>
        <v>26</v>
      </c>
      <c r="Q12" s="11">
        <f t="shared" si="1"/>
        <v>11</v>
      </c>
      <c r="R12" s="11">
        <v>0</v>
      </c>
      <c r="T12" s="18">
        <f t="shared" si="2"/>
        <v>45425</v>
      </c>
      <c r="U12" s="14">
        <f t="shared" si="3"/>
        <v>26</v>
      </c>
      <c r="V12" s="14">
        <v>0</v>
      </c>
      <c r="W12" s="14">
        <v>1</v>
      </c>
      <c r="X12" s="14">
        <v>0</v>
      </c>
      <c r="Y12" s="14">
        <v>0</v>
      </c>
      <c r="Z12" s="14">
        <v>0</v>
      </c>
      <c r="AA12" s="14">
        <v>1</v>
      </c>
      <c r="AB12" s="20">
        <f t="shared" si="4"/>
        <v>2</v>
      </c>
      <c r="AC12" s="11">
        <f t="shared" si="5"/>
        <v>26</v>
      </c>
      <c r="AD12" s="11">
        <f t="shared" si="6"/>
        <v>2</v>
      </c>
      <c r="AE12" s="11">
        <v>0</v>
      </c>
      <c r="AG12" s="18">
        <f t="shared" si="12"/>
        <v>45425</v>
      </c>
      <c r="AH12" s="14">
        <f t="shared" si="7"/>
        <v>26</v>
      </c>
      <c r="AI12" s="14">
        <v>0</v>
      </c>
      <c r="AJ12" s="14">
        <v>0</v>
      </c>
      <c r="AK12" s="14">
        <v>0</v>
      </c>
      <c r="AL12" s="14">
        <v>2</v>
      </c>
      <c r="AM12" s="14">
        <v>0</v>
      </c>
      <c r="AN12" s="14">
        <v>0</v>
      </c>
      <c r="AO12" s="20">
        <f t="shared" si="14"/>
        <v>2</v>
      </c>
      <c r="AP12" s="11">
        <f t="shared" si="9"/>
        <v>26</v>
      </c>
      <c r="AQ12" s="11">
        <f t="shared" si="10"/>
        <v>2</v>
      </c>
      <c r="AR12" s="11">
        <v>0</v>
      </c>
    </row>
    <row r="13" spans="1:44">
      <c r="A13" s="2">
        <v>30</v>
      </c>
      <c r="B13" s="2">
        <v>88.700564999999997</v>
      </c>
      <c r="C13" s="2">
        <v>94.219652999999994</v>
      </c>
      <c r="D13" s="2">
        <v>95.428571000000005</v>
      </c>
      <c r="E13" s="33"/>
      <c r="G13" s="18">
        <v>45427</v>
      </c>
      <c r="H13" s="14">
        <f t="shared" si="11"/>
        <v>28</v>
      </c>
      <c r="I13" s="14">
        <v>0</v>
      </c>
      <c r="J13" s="14">
        <v>0</v>
      </c>
      <c r="K13" s="14">
        <v>0</v>
      </c>
      <c r="L13" s="14">
        <v>1</v>
      </c>
      <c r="M13" s="14">
        <v>0</v>
      </c>
      <c r="N13" s="19">
        <v>0</v>
      </c>
      <c r="O13" s="20">
        <f t="shared" si="13"/>
        <v>1</v>
      </c>
      <c r="P13" s="11">
        <f t="shared" si="0"/>
        <v>28</v>
      </c>
      <c r="Q13" s="11">
        <f t="shared" si="1"/>
        <v>1</v>
      </c>
      <c r="R13" s="11">
        <v>0</v>
      </c>
      <c r="T13" s="18">
        <f t="shared" si="2"/>
        <v>45427</v>
      </c>
      <c r="U13" s="14">
        <f t="shared" si="3"/>
        <v>28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2</v>
      </c>
      <c r="AB13" s="20">
        <f t="shared" si="4"/>
        <v>2</v>
      </c>
      <c r="AC13" s="11">
        <f t="shared" si="5"/>
        <v>28</v>
      </c>
      <c r="AD13" s="11">
        <f t="shared" si="6"/>
        <v>2</v>
      </c>
      <c r="AE13" s="11">
        <v>0</v>
      </c>
      <c r="AG13" s="18">
        <f t="shared" si="12"/>
        <v>45427</v>
      </c>
      <c r="AH13" s="14">
        <f t="shared" si="7"/>
        <v>28</v>
      </c>
      <c r="AI13" s="14">
        <v>0</v>
      </c>
      <c r="AJ13" s="14">
        <v>0</v>
      </c>
      <c r="AK13" s="14">
        <v>1</v>
      </c>
      <c r="AL13" s="14">
        <v>0</v>
      </c>
      <c r="AM13" s="14">
        <v>0</v>
      </c>
      <c r="AN13" s="14">
        <v>0</v>
      </c>
      <c r="AO13" s="20">
        <f t="shared" si="14"/>
        <v>1</v>
      </c>
      <c r="AP13" s="11">
        <f t="shared" si="9"/>
        <v>28</v>
      </c>
      <c r="AQ13" s="11">
        <f t="shared" si="10"/>
        <v>1</v>
      </c>
      <c r="AR13" s="11">
        <v>0</v>
      </c>
    </row>
    <row r="14" spans="1:44">
      <c r="A14" s="2">
        <v>33</v>
      </c>
      <c r="B14" s="2">
        <v>86.440678000000005</v>
      </c>
      <c r="C14" s="2">
        <v>90.751445000000004</v>
      </c>
      <c r="D14" s="2">
        <v>95.428571000000005</v>
      </c>
      <c r="E14" s="33"/>
      <c r="G14" s="18">
        <v>45429</v>
      </c>
      <c r="H14" s="14">
        <f t="shared" si="11"/>
        <v>30</v>
      </c>
      <c r="I14" s="14">
        <v>2</v>
      </c>
      <c r="J14" s="14">
        <v>0</v>
      </c>
      <c r="K14" s="14">
        <v>0</v>
      </c>
      <c r="L14" s="14">
        <v>0</v>
      </c>
      <c r="M14" s="14">
        <v>0</v>
      </c>
      <c r="N14" s="19">
        <v>0</v>
      </c>
      <c r="O14" s="20">
        <f t="shared" si="13"/>
        <v>2</v>
      </c>
      <c r="P14" s="11">
        <f t="shared" si="0"/>
        <v>30</v>
      </c>
      <c r="Q14" s="11">
        <f t="shared" si="1"/>
        <v>2</v>
      </c>
      <c r="R14" s="11">
        <v>0</v>
      </c>
      <c r="T14" s="18">
        <f t="shared" si="2"/>
        <v>45429</v>
      </c>
      <c r="U14" s="14">
        <f t="shared" si="3"/>
        <v>30</v>
      </c>
      <c r="V14" s="14">
        <v>1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20">
        <f t="shared" si="4"/>
        <v>1</v>
      </c>
      <c r="AC14" s="11">
        <f t="shared" si="5"/>
        <v>30</v>
      </c>
      <c r="AD14" s="11">
        <f t="shared" si="6"/>
        <v>1</v>
      </c>
      <c r="AE14" s="11">
        <v>0</v>
      </c>
      <c r="AG14" s="18">
        <f t="shared" si="12"/>
        <v>45429</v>
      </c>
      <c r="AH14" s="14">
        <f t="shared" si="7"/>
        <v>30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20">
        <f t="shared" si="14"/>
        <v>0</v>
      </c>
      <c r="AP14" s="11">
        <f t="shared" si="9"/>
        <v>30</v>
      </c>
      <c r="AQ14" s="11">
        <f t="shared" si="10"/>
        <v>0</v>
      </c>
      <c r="AR14" s="11">
        <v>0</v>
      </c>
    </row>
    <row r="15" spans="1:44">
      <c r="A15" s="2">
        <v>35</v>
      </c>
      <c r="B15" s="2">
        <v>83.050847000000005</v>
      </c>
      <c r="C15" s="2">
        <v>89.017341000000002</v>
      </c>
      <c r="D15" s="2">
        <v>93.714286000000001</v>
      </c>
      <c r="E15" s="33"/>
      <c r="G15" s="18">
        <v>45432</v>
      </c>
      <c r="H15" s="14">
        <f t="shared" si="11"/>
        <v>33</v>
      </c>
      <c r="I15" s="14">
        <v>1</v>
      </c>
      <c r="J15" s="14">
        <v>1</v>
      </c>
      <c r="K15" s="14">
        <v>0</v>
      </c>
      <c r="L15" s="14">
        <v>1</v>
      </c>
      <c r="M15" s="14">
        <v>0</v>
      </c>
      <c r="N15" s="19">
        <v>1</v>
      </c>
      <c r="O15" s="20">
        <f t="shared" si="13"/>
        <v>4</v>
      </c>
      <c r="P15" s="11">
        <f t="shared" si="0"/>
        <v>33</v>
      </c>
      <c r="Q15" s="11">
        <f t="shared" si="1"/>
        <v>4</v>
      </c>
      <c r="R15" s="11">
        <v>0</v>
      </c>
      <c r="T15" s="18">
        <f t="shared" si="2"/>
        <v>45432</v>
      </c>
      <c r="U15" s="14">
        <f t="shared" si="3"/>
        <v>33</v>
      </c>
      <c r="V15" s="14">
        <v>0</v>
      </c>
      <c r="W15" s="14">
        <v>0</v>
      </c>
      <c r="X15" s="14">
        <v>0</v>
      </c>
      <c r="Y15" s="14">
        <v>6</v>
      </c>
      <c r="Z15" s="14">
        <v>0</v>
      </c>
      <c r="AA15" s="14">
        <v>0</v>
      </c>
      <c r="AB15" s="20">
        <f t="shared" si="4"/>
        <v>6</v>
      </c>
      <c r="AC15" s="11">
        <f t="shared" si="5"/>
        <v>33</v>
      </c>
      <c r="AD15" s="11">
        <f t="shared" si="6"/>
        <v>6</v>
      </c>
      <c r="AE15" s="11">
        <v>0</v>
      </c>
      <c r="AG15" s="18">
        <f t="shared" si="12"/>
        <v>45432</v>
      </c>
      <c r="AH15" s="14">
        <f t="shared" si="7"/>
        <v>33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20">
        <f t="shared" si="14"/>
        <v>0</v>
      </c>
      <c r="AP15" s="11">
        <f t="shared" si="9"/>
        <v>33</v>
      </c>
      <c r="AQ15" s="11">
        <f t="shared" si="10"/>
        <v>0</v>
      </c>
      <c r="AR15" s="11">
        <v>0</v>
      </c>
    </row>
    <row r="16" spans="1:44">
      <c r="A16" s="2">
        <v>37</v>
      </c>
      <c r="B16" s="2">
        <v>79.661017000000001</v>
      </c>
      <c r="C16" s="2">
        <v>87.861272</v>
      </c>
      <c r="D16" s="2">
        <v>92.571428999999995</v>
      </c>
      <c r="E16" s="33"/>
      <c r="G16" s="18">
        <v>45434</v>
      </c>
      <c r="H16" s="14">
        <f t="shared" si="11"/>
        <v>35</v>
      </c>
      <c r="I16" s="14">
        <v>0</v>
      </c>
      <c r="J16" s="14">
        <v>3</v>
      </c>
      <c r="K16" s="14">
        <v>0</v>
      </c>
      <c r="L16" s="14">
        <v>1</v>
      </c>
      <c r="M16" s="14">
        <v>1</v>
      </c>
      <c r="N16" s="19">
        <v>1</v>
      </c>
      <c r="O16" s="20">
        <f t="shared" si="13"/>
        <v>6</v>
      </c>
      <c r="P16" s="11">
        <f t="shared" si="0"/>
        <v>35</v>
      </c>
      <c r="Q16" s="11">
        <f t="shared" si="1"/>
        <v>6</v>
      </c>
      <c r="R16" s="11">
        <v>0</v>
      </c>
      <c r="T16" s="18">
        <f t="shared" si="2"/>
        <v>45434</v>
      </c>
      <c r="U16" s="14">
        <f t="shared" si="3"/>
        <v>35</v>
      </c>
      <c r="V16" s="14">
        <v>0</v>
      </c>
      <c r="W16" s="14">
        <v>1</v>
      </c>
      <c r="X16" s="14">
        <v>0</v>
      </c>
      <c r="Y16" s="14">
        <v>2</v>
      </c>
      <c r="Z16" s="14">
        <v>0</v>
      </c>
      <c r="AA16" s="14">
        <v>0</v>
      </c>
      <c r="AB16" s="20">
        <f t="shared" si="4"/>
        <v>3</v>
      </c>
      <c r="AC16" s="11">
        <f t="shared" si="5"/>
        <v>35</v>
      </c>
      <c r="AD16" s="11">
        <f t="shared" si="6"/>
        <v>3</v>
      </c>
      <c r="AE16" s="11">
        <v>0</v>
      </c>
      <c r="AG16" s="18">
        <f t="shared" si="12"/>
        <v>45434</v>
      </c>
      <c r="AH16" s="14">
        <f t="shared" si="7"/>
        <v>35</v>
      </c>
      <c r="AI16" s="14">
        <v>0</v>
      </c>
      <c r="AJ16" s="14">
        <v>2</v>
      </c>
      <c r="AK16" s="14">
        <v>0</v>
      </c>
      <c r="AL16" s="14">
        <v>0</v>
      </c>
      <c r="AM16" s="14">
        <v>0</v>
      </c>
      <c r="AN16" s="14">
        <v>1</v>
      </c>
      <c r="AO16" s="20">
        <f t="shared" si="14"/>
        <v>3</v>
      </c>
      <c r="AP16" s="11">
        <f t="shared" si="9"/>
        <v>35</v>
      </c>
      <c r="AQ16" s="11">
        <f t="shared" si="10"/>
        <v>3</v>
      </c>
      <c r="AR16" s="11">
        <v>0</v>
      </c>
    </row>
    <row r="17" spans="1:44">
      <c r="A17" s="2">
        <v>40</v>
      </c>
      <c r="B17" s="2">
        <v>74.576271000000006</v>
      </c>
      <c r="C17" s="2">
        <v>81.502889999999994</v>
      </c>
      <c r="D17" s="2">
        <v>86.285713999999999</v>
      </c>
      <c r="E17" s="33"/>
      <c r="G17" s="18">
        <v>45436</v>
      </c>
      <c r="H17" s="14">
        <f t="shared" si="11"/>
        <v>37</v>
      </c>
      <c r="I17" s="14">
        <v>1</v>
      </c>
      <c r="J17" s="14">
        <v>2</v>
      </c>
      <c r="K17" s="14">
        <v>0</v>
      </c>
      <c r="L17" s="14">
        <v>1</v>
      </c>
      <c r="M17" s="14">
        <v>1</v>
      </c>
      <c r="N17" s="19">
        <v>1</v>
      </c>
      <c r="O17" s="20">
        <f t="shared" si="13"/>
        <v>6</v>
      </c>
      <c r="P17" s="11">
        <f t="shared" si="0"/>
        <v>37</v>
      </c>
      <c r="Q17" s="11">
        <f t="shared" si="1"/>
        <v>6</v>
      </c>
      <c r="R17" s="11">
        <v>0</v>
      </c>
      <c r="T17" s="18">
        <f t="shared" si="2"/>
        <v>45436</v>
      </c>
      <c r="U17" s="14">
        <f t="shared" si="3"/>
        <v>37</v>
      </c>
      <c r="V17" s="14">
        <v>1</v>
      </c>
      <c r="W17" s="14">
        <v>0</v>
      </c>
      <c r="X17" s="14">
        <v>1</v>
      </c>
      <c r="Y17" s="14">
        <v>0</v>
      </c>
      <c r="Z17" s="14">
        <v>0</v>
      </c>
      <c r="AA17" s="14">
        <v>0</v>
      </c>
      <c r="AB17" s="20">
        <f t="shared" si="4"/>
        <v>2</v>
      </c>
      <c r="AC17" s="11">
        <f t="shared" si="5"/>
        <v>37</v>
      </c>
      <c r="AD17" s="11">
        <f t="shared" si="6"/>
        <v>2</v>
      </c>
      <c r="AE17" s="11">
        <v>0</v>
      </c>
      <c r="AG17" s="18">
        <f t="shared" si="12"/>
        <v>45436</v>
      </c>
      <c r="AH17" s="14">
        <f t="shared" si="7"/>
        <v>37</v>
      </c>
      <c r="AI17" s="14">
        <v>0</v>
      </c>
      <c r="AJ17" s="14">
        <v>0</v>
      </c>
      <c r="AK17" s="14">
        <v>0</v>
      </c>
      <c r="AL17" s="14">
        <v>2</v>
      </c>
      <c r="AM17" s="14">
        <v>0</v>
      </c>
      <c r="AN17" s="14">
        <v>0</v>
      </c>
      <c r="AO17" s="20">
        <f t="shared" si="14"/>
        <v>2</v>
      </c>
      <c r="AP17" s="11">
        <f t="shared" si="9"/>
        <v>37</v>
      </c>
      <c r="AQ17" s="11">
        <f t="shared" si="10"/>
        <v>2</v>
      </c>
      <c r="AR17" s="11">
        <v>0</v>
      </c>
    </row>
    <row r="18" spans="1:44">
      <c r="A18" s="2">
        <v>42</v>
      </c>
      <c r="B18" s="2">
        <v>71.186441000000002</v>
      </c>
      <c r="C18" s="2">
        <v>78.612717000000004</v>
      </c>
      <c r="D18" s="2">
        <v>83.428571000000005</v>
      </c>
      <c r="E18" s="33"/>
      <c r="G18" s="18">
        <v>45439</v>
      </c>
      <c r="H18" s="14">
        <f t="shared" si="11"/>
        <v>40</v>
      </c>
      <c r="I18" s="14">
        <v>1</v>
      </c>
      <c r="J18" s="14">
        <v>4</v>
      </c>
      <c r="K18" s="14">
        <v>1</v>
      </c>
      <c r="L18" s="14">
        <v>1</v>
      </c>
      <c r="M18" s="14">
        <v>0</v>
      </c>
      <c r="N18" s="19">
        <v>2</v>
      </c>
      <c r="O18" s="20">
        <f t="shared" si="13"/>
        <v>9</v>
      </c>
      <c r="P18" s="11">
        <f t="shared" si="0"/>
        <v>40</v>
      </c>
      <c r="Q18" s="11">
        <f t="shared" si="1"/>
        <v>9</v>
      </c>
      <c r="R18" s="11">
        <v>0</v>
      </c>
      <c r="T18" s="18">
        <f t="shared" si="2"/>
        <v>45439</v>
      </c>
      <c r="U18" s="14">
        <f t="shared" si="3"/>
        <v>40</v>
      </c>
      <c r="V18" s="14">
        <v>4</v>
      </c>
      <c r="W18" s="14">
        <v>1</v>
      </c>
      <c r="X18" s="14">
        <v>2</v>
      </c>
      <c r="Y18" s="14">
        <v>1</v>
      </c>
      <c r="Z18" s="14">
        <v>1</v>
      </c>
      <c r="AA18" s="14">
        <v>2</v>
      </c>
      <c r="AB18" s="20">
        <f t="shared" si="4"/>
        <v>11</v>
      </c>
      <c r="AC18" s="11">
        <f t="shared" si="5"/>
        <v>40</v>
      </c>
      <c r="AD18" s="11">
        <f t="shared" si="6"/>
        <v>11</v>
      </c>
      <c r="AE18" s="11">
        <v>0</v>
      </c>
      <c r="AG18" s="18">
        <f t="shared" si="12"/>
        <v>45439</v>
      </c>
      <c r="AH18" s="14">
        <f t="shared" si="7"/>
        <v>40</v>
      </c>
      <c r="AI18" s="14">
        <v>0</v>
      </c>
      <c r="AJ18" s="14">
        <v>4</v>
      </c>
      <c r="AK18" s="14">
        <v>0</v>
      </c>
      <c r="AL18" s="14">
        <v>6</v>
      </c>
      <c r="AM18" s="14">
        <v>0</v>
      </c>
      <c r="AN18" s="14">
        <v>1</v>
      </c>
      <c r="AO18" s="20">
        <f t="shared" si="14"/>
        <v>11</v>
      </c>
      <c r="AP18" s="11">
        <f t="shared" si="9"/>
        <v>40</v>
      </c>
      <c r="AQ18" s="11">
        <f t="shared" si="10"/>
        <v>11</v>
      </c>
      <c r="AR18" s="11">
        <v>0</v>
      </c>
    </row>
    <row r="19" spans="1:44">
      <c r="A19" s="2">
        <v>44</v>
      </c>
      <c r="B19" s="2">
        <v>66.101695000000007</v>
      </c>
      <c r="C19" s="2">
        <v>73.988439</v>
      </c>
      <c r="D19" s="2">
        <v>82.857142999999994</v>
      </c>
      <c r="E19" s="33"/>
      <c r="G19" s="18">
        <v>45441</v>
      </c>
      <c r="H19" s="14">
        <f t="shared" si="11"/>
        <v>42</v>
      </c>
      <c r="I19" s="14">
        <v>0</v>
      </c>
      <c r="J19" s="14">
        <v>3</v>
      </c>
      <c r="K19" s="14">
        <v>1</v>
      </c>
      <c r="L19" s="14">
        <v>1</v>
      </c>
      <c r="M19" s="14">
        <v>0</v>
      </c>
      <c r="N19" s="19">
        <v>1</v>
      </c>
      <c r="O19" s="20">
        <f t="shared" si="13"/>
        <v>6</v>
      </c>
      <c r="P19" s="11">
        <f t="shared" si="0"/>
        <v>42</v>
      </c>
      <c r="Q19" s="11">
        <f t="shared" si="1"/>
        <v>6</v>
      </c>
      <c r="R19" s="11">
        <v>0</v>
      </c>
      <c r="T19" s="18">
        <f t="shared" si="2"/>
        <v>45441</v>
      </c>
      <c r="U19" s="14">
        <f t="shared" si="3"/>
        <v>42</v>
      </c>
      <c r="V19" s="14">
        <v>1</v>
      </c>
      <c r="W19" s="14">
        <v>3</v>
      </c>
      <c r="X19" s="14">
        <v>1</v>
      </c>
      <c r="Y19" s="14">
        <v>0</v>
      </c>
      <c r="Z19" s="14">
        <v>0</v>
      </c>
      <c r="AA19" s="14">
        <v>0</v>
      </c>
      <c r="AB19" s="20">
        <f t="shared" si="4"/>
        <v>5</v>
      </c>
      <c r="AC19" s="11">
        <f t="shared" si="5"/>
        <v>42</v>
      </c>
      <c r="AD19" s="11">
        <f t="shared" si="6"/>
        <v>5</v>
      </c>
      <c r="AE19" s="11">
        <v>0</v>
      </c>
      <c r="AG19" s="18">
        <f t="shared" si="12"/>
        <v>45441</v>
      </c>
      <c r="AH19" s="14">
        <f t="shared" si="7"/>
        <v>42</v>
      </c>
      <c r="AI19" s="14">
        <v>0</v>
      </c>
      <c r="AJ19" s="14">
        <v>0</v>
      </c>
      <c r="AK19" s="14">
        <v>3</v>
      </c>
      <c r="AL19" s="14">
        <v>0</v>
      </c>
      <c r="AM19" s="14">
        <v>0</v>
      </c>
      <c r="AN19" s="14">
        <v>2</v>
      </c>
      <c r="AO19" s="20">
        <f t="shared" si="14"/>
        <v>5</v>
      </c>
      <c r="AP19" s="11">
        <f t="shared" si="9"/>
        <v>42</v>
      </c>
      <c r="AQ19" s="11">
        <f t="shared" si="10"/>
        <v>5</v>
      </c>
      <c r="AR19" s="11">
        <v>0</v>
      </c>
    </row>
    <row r="20" spans="1:44">
      <c r="A20" s="2">
        <v>47</v>
      </c>
      <c r="B20" s="2">
        <v>50.847458000000003</v>
      </c>
      <c r="C20" s="2">
        <v>60.115606999999997</v>
      </c>
      <c r="D20" s="2">
        <v>78.285713999999999</v>
      </c>
      <c r="E20" s="33"/>
      <c r="G20" s="18">
        <v>45443</v>
      </c>
      <c r="H20" s="14">
        <f t="shared" si="11"/>
        <v>44</v>
      </c>
      <c r="I20" s="14">
        <v>0</v>
      </c>
      <c r="J20" s="14">
        <v>2</v>
      </c>
      <c r="K20" s="14">
        <v>3</v>
      </c>
      <c r="L20" s="14">
        <v>3</v>
      </c>
      <c r="M20" s="14">
        <v>1</v>
      </c>
      <c r="N20" s="19">
        <v>0</v>
      </c>
      <c r="O20" s="20">
        <f t="shared" si="13"/>
        <v>9</v>
      </c>
      <c r="P20" s="11">
        <f t="shared" si="0"/>
        <v>44</v>
      </c>
      <c r="Q20" s="11">
        <f t="shared" si="1"/>
        <v>9</v>
      </c>
      <c r="R20" s="11">
        <v>0</v>
      </c>
      <c r="T20" s="18">
        <f t="shared" si="2"/>
        <v>45443</v>
      </c>
      <c r="U20" s="14">
        <f t="shared" si="3"/>
        <v>44</v>
      </c>
      <c r="V20" s="14">
        <v>2</v>
      </c>
      <c r="W20" s="14">
        <v>2</v>
      </c>
      <c r="X20" s="14">
        <v>2</v>
      </c>
      <c r="Y20" s="14">
        <v>1</v>
      </c>
      <c r="Z20" s="14">
        <v>0</v>
      </c>
      <c r="AA20" s="14">
        <v>1</v>
      </c>
      <c r="AB20" s="20">
        <f t="shared" si="4"/>
        <v>8</v>
      </c>
      <c r="AC20" s="11">
        <f t="shared" si="5"/>
        <v>44</v>
      </c>
      <c r="AD20" s="11">
        <f t="shared" si="6"/>
        <v>8</v>
      </c>
      <c r="AE20" s="11">
        <v>0</v>
      </c>
      <c r="AG20" s="18">
        <f t="shared" si="12"/>
        <v>45443</v>
      </c>
      <c r="AH20" s="14">
        <f t="shared" si="7"/>
        <v>44</v>
      </c>
      <c r="AI20" s="14">
        <v>1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20">
        <f t="shared" si="14"/>
        <v>1</v>
      </c>
      <c r="AP20" s="11">
        <f t="shared" si="9"/>
        <v>44</v>
      </c>
      <c r="AQ20" s="11">
        <f t="shared" si="10"/>
        <v>1</v>
      </c>
      <c r="AR20" s="11">
        <v>0</v>
      </c>
    </row>
    <row r="21" spans="1:44">
      <c r="A21" s="2">
        <v>49</v>
      </c>
      <c r="B21" s="2">
        <v>38.418078999999999</v>
      </c>
      <c r="C21" s="2">
        <v>50.289017000000001</v>
      </c>
      <c r="D21" s="2">
        <v>73.142857000000006</v>
      </c>
      <c r="E21" s="33"/>
      <c r="G21" s="18">
        <v>45446</v>
      </c>
      <c r="H21" s="14">
        <f t="shared" si="11"/>
        <v>47</v>
      </c>
      <c r="I21" s="14">
        <v>5</v>
      </c>
      <c r="J21" s="14">
        <v>2</v>
      </c>
      <c r="K21" s="14">
        <v>6</v>
      </c>
      <c r="L21" s="14">
        <v>6</v>
      </c>
      <c r="M21" s="14">
        <v>4</v>
      </c>
      <c r="N21" s="19">
        <v>4</v>
      </c>
      <c r="O21" s="20">
        <f t="shared" si="13"/>
        <v>27</v>
      </c>
      <c r="P21" s="11">
        <f t="shared" si="0"/>
        <v>47</v>
      </c>
      <c r="Q21" s="11">
        <f t="shared" si="1"/>
        <v>27</v>
      </c>
      <c r="R21" s="11">
        <v>0</v>
      </c>
      <c r="T21" s="18">
        <f t="shared" si="2"/>
        <v>45446</v>
      </c>
      <c r="U21" s="14">
        <f t="shared" si="3"/>
        <v>47</v>
      </c>
      <c r="V21" s="14">
        <v>2</v>
      </c>
      <c r="W21" s="14">
        <v>11</v>
      </c>
      <c r="X21" s="14">
        <v>3</v>
      </c>
      <c r="Y21" s="14">
        <v>0</v>
      </c>
      <c r="Z21" s="14">
        <v>3</v>
      </c>
      <c r="AA21" s="14">
        <v>5</v>
      </c>
      <c r="AB21" s="20">
        <f t="shared" si="4"/>
        <v>24</v>
      </c>
      <c r="AC21" s="11">
        <f t="shared" si="5"/>
        <v>47</v>
      </c>
      <c r="AD21" s="11">
        <f t="shared" si="6"/>
        <v>24</v>
      </c>
      <c r="AE21" s="11">
        <v>0</v>
      </c>
      <c r="AG21" s="18">
        <f t="shared" si="12"/>
        <v>45446</v>
      </c>
      <c r="AH21" s="14">
        <f t="shared" si="7"/>
        <v>47</v>
      </c>
      <c r="AI21" s="14">
        <v>3</v>
      </c>
      <c r="AJ21" s="14">
        <v>2</v>
      </c>
      <c r="AK21" s="14">
        <v>0</v>
      </c>
      <c r="AL21" s="14">
        <v>1</v>
      </c>
      <c r="AM21" s="14">
        <v>2</v>
      </c>
      <c r="AN21" s="14">
        <v>0</v>
      </c>
      <c r="AO21" s="20">
        <f t="shared" si="14"/>
        <v>8</v>
      </c>
      <c r="AP21" s="11">
        <f t="shared" si="9"/>
        <v>47</v>
      </c>
      <c r="AQ21" s="11">
        <f t="shared" si="10"/>
        <v>8</v>
      </c>
      <c r="AR21" s="11">
        <v>0</v>
      </c>
    </row>
    <row r="22" spans="1:44">
      <c r="A22" s="2">
        <v>51</v>
      </c>
      <c r="B22" s="2">
        <v>27.118644</v>
      </c>
      <c r="C22" s="2">
        <v>35.838149999999999</v>
      </c>
      <c r="D22" s="2">
        <v>67.428571000000005</v>
      </c>
      <c r="E22" s="33"/>
      <c r="G22" s="18">
        <v>45448</v>
      </c>
      <c r="H22" s="14">
        <f t="shared" si="11"/>
        <v>49</v>
      </c>
      <c r="I22" s="14">
        <v>6</v>
      </c>
      <c r="J22" s="14">
        <v>8</v>
      </c>
      <c r="K22" s="14">
        <v>2</v>
      </c>
      <c r="L22" s="14">
        <v>6</v>
      </c>
      <c r="M22" s="14"/>
      <c r="N22" s="19"/>
      <c r="O22" s="20">
        <f t="shared" si="13"/>
        <v>22</v>
      </c>
      <c r="P22" s="11">
        <f t="shared" si="0"/>
        <v>49</v>
      </c>
      <c r="Q22" s="11">
        <f t="shared" si="1"/>
        <v>22</v>
      </c>
      <c r="R22" s="11">
        <v>0</v>
      </c>
      <c r="T22" s="18">
        <f t="shared" si="2"/>
        <v>45448</v>
      </c>
      <c r="U22" s="14">
        <f t="shared" si="3"/>
        <v>49</v>
      </c>
      <c r="V22" s="14">
        <v>2</v>
      </c>
      <c r="W22" s="14">
        <v>5</v>
      </c>
      <c r="X22" s="14">
        <v>2</v>
      </c>
      <c r="Y22" s="14">
        <v>7</v>
      </c>
      <c r="Z22" s="14">
        <v>1</v>
      </c>
      <c r="AA22" s="14"/>
      <c r="AB22" s="20">
        <f t="shared" si="4"/>
        <v>17</v>
      </c>
      <c r="AC22" s="11">
        <f t="shared" si="5"/>
        <v>49</v>
      </c>
      <c r="AD22" s="11">
        <f t="shared" si="6"/>
        <v>17</v>
      </c>
      <c r="AE22" s="11">
        <v>0</v>
      </c>
      <c r="AG22" s="18">
        <f t="shared" si="12"/>
        <v>45448</v>
      </c>
      <c r="AH22" s="14">
        <f t="shared" si="7"/>
        <v>49</v>
      </c>
      <c r="AI22" s="14">
        <v>3</v>
      </c>
      <c r="AJ22" s="14">
        <v>2</v>
      </c>
      <c r="AK22" s="14">
        <v>0</v>
      </c>
      <c r="AL22" s="14">
        <v>1</v>
      </c>
      <c r="AM22" s="14">
        <v>0</v>
      </c>
      <c r="AN22" s="14">
        <v>3</v>
      </c>
      <c r="AO22" s="20">
        <f t="shared" si="14"/>
        <v>9</v>
      </c>
      <c r="AP22" s="11">
        <f t="shared" si="9"/>
        <v>49</v>
      </c>
      <c r="AQ22" s="11">
        <f t="shared" si="10"/>
        <v>9</v>
      </c>
      <c r="AR22" s="11">
        <v>0</v>
      </c>
    </row>
    <row r="23" spans="1:44">
      <c r="A23" s="2">
        <v>54</v>
      </c>
      <c r="B23" s="2">
        <v>17.514123999999999</v>
      </c>
      <c r="C23" s="2">
        <v>22.543353</v>
      </c>
      <c r="D23" s="2">
        <v>53.142856999999999</v>
      </c>
      <c r="E23" s="33"/>
      <c r="G23" s="18">
        <v>45450</v>
      </c>
      <c r="H23" s="14">
        <f t="shared" si="11"/>
        <v>51</v>
      </c>
      <c r="I23" s="14">
        <v>9</v>
      </c>
      <c r="J23" s="14">
        <v>5</v>
      </c>
      <c r="K23" s="14">
        <v>3</v>
      </c>
      <c r="L23" s="14">
        <v>3</v>
      </c>
      <c r="M23" s="14"/>
      <c r="N23" s="19"/>
      <c r="O23" s="20">
        <f t="shared" si="13"/>
        <v>20</v>
      </c>
      <c r="P23" s="11">
        <f t="shared" si="0"/>
        <v>51</v>
      </c>
      <c r="Q23" s="11">
        <f t="shared" si="1"/>
        <v>20</v>
      </c>
      <c r="R23" s="11">
        <v>0</v>
      </c>
      <c r="T23" s="18">
        <f t="shared" si="2"/>
        <v>45450</v>
      </c>
      <c r="U23" s="14">
        <f t="shared" si="3"/>
        <v>51</v>
      </c>
      <c r="V23" s="14">
        <v>5</v>
      </c>
      <c r="W23" s="14">
        <v>6</v>
      </c>
      <c r="X23" s="14">
        <v>6</v>
      </c>
      <c r="Y23" s="14">
        <v>4</v>
      </c>
      <c r="Z23" s="14">
        <v>4</v>
      </c>
      <c r="AA23" s="14"/>
      <c r="AB23" s="20">
        <f t="shared" si="4"/>
        <v>25</v>
      </c>
      <c r="AC23" s="11">
        <f t="shared" si="5"/>
        <v>51</v>
      </c>
      <c r="AD23" s="11">
        <f t="shared" si="6"/>
        <v>25</v>
      </c>
      <c r="AE23" s="11">
        <v>0</v>
      </c>
      <c r="AG23" s="18">
        <f t="shared" si="12"/>
        <v>45450</v>
      </c>
      <c r="AH23" s="14">
        <f t="shared" si="7"/>
        <v>51</v>
      </c>
      <c r="AI23" s="14">
        <v>1</v>
      </c>
      <c r="AJ23" s="14">
        <v>1</v>
      </c>
      <c r="AK23" s="14">
        <v>2</v>
      </c>
      <c r="AL23" s="14">
        <v>1</v>
      </c>
      <c r="AM23" s="14">
        <v>1</v>
      </c>
      <c r="AN23" s="14">
        <v>4</v>
      </c>
      <c r="AO23" s="20">
        <f t="shared" si="14"/>
        <v>10</v>
      </c>
      <c r="AP23" s="11">
        <f t="shared" si="9"/>
        <v>51</v>
      </c>
      <c r="AQ23" s="11">
        <f t="shared" si="10"/>
        <v>10</v>
      </c>
      <c r="AR23" s="11">
        <v>0</v>
      </c>
    </row>
    <row r="24" spans="1:44">
      <c r="A24" s="2">
        <v>56</v>
      </c>
      <c r="B24" s="2">
        <v>12.429379000000001</v>
      </c>
      <c r="C24" s="2">
        <v>13.872832000000001</v>
      </c>
      <c r="D24" s="2">
        <v>46.285713999999999</v>
      </c>
      <c r="E24" s="33"/>
      <c r="G24" s="18">
        <v>45453</v>
      </c>
      <c r="H24" s="14">
        <f t="shared" si="11"/>
        <v>54</v>
      </c>
      <c r="I24" s="14">
        <v>11</v>
      </c>
      <c r="J24" s="14">
        <v>6</v>
      </c>
      <c r="K24" s="14"/>
      <c r="L24" s="14"/>
      <c r="M24" s="14"/>
      <c r="N24" s="19"/>
      <c r="O24" s="20">
        <f t="shared" si="13"/>
        <v>17</v>
      </c>
      <c r="P24" s="11">
        <f t="shared" si="0"/>
        <v>54</v>
      </c>
      <c r="Q24" s="11">
        <f t="shared" si="1"/>
        <v>17</v>
      </c>
      <c r="R24" s="11">
        <v>0</v>
      </c>
      <c r="T24" s="18">
        <f t="shared" si="2"/>
        <v>45453</v>
      </c>
      <c r="U24" s="14">
        <f t="shared" si="3"/>
        <v>54</v>
      </c>
      <c r="V24" s="14">
        <v>8</v>
      </c>
      <c r="W24" s="14">
        <v>2</v>
      </c>
      <c r="X24" s="14">
        <v>13</v>
      </c>
      <c r="Y24" s="14"/>
      <c r="Z24" s="14"/>
      <c r="AA24" s="14"/>
      <c r="AB24" s="20">
        <f t="shared" si="4"/>
        <v>23</v>
      </c>
      <c r="AC24" s="11">
        <f t="shared" si="5"/>
        <v>54</v>
      </c>
      <c r="AD24" s="11">
        <f t="shared" si="6"/>
        <v>23</v>
      </c>
      <c r="AE24" s="11">
        <v>0</v>
      </c>
      <c r="AG24" s="18">
        <f t="shared" si="12"/>
        <v>45453</v>
      </c>
      <c r="AH24" s="14">
        <f t="shared" si="7"/>
        <v>54</v>
      </c>
      <c r="AI24" s="14">
        <v>8</v>
      </c>
      <c r="AJ24" s="14">
        <v>4</v>
      </c>
      <c r="AK24" s="14">
        <v>2</v>
      </c>
      <c r="AL24" s="14">
        <v>2</v>
      </c>
      <c r="AM24" s="14">
        <v>3</v>
      </c>
      <c r="AN24" s="14">
        <v>6</v>
      </c>
      <c r="AO24" s="20">
        <f t="shared" si="14"/>
        <v>25</v>
      </c>
      <c r="AP24" s="11">
        <f t="shared" si="9"/>
        <v>54</v>
      </c>
      <c r="AQ24" s="11">
        <f t="shared" si="10"/>
        <v>25</v>
      </c>
      <c r="AR24" s="11">
        <v>0</v>
      </c>
    </row>
    <row r="25" spans="1:44">
      <c r="A25" s="2">
        <v>58</v>
      </c>
      <c r="B25" s="2">
        <v>5.649718</v>
      </c>
      <c r="C25" s="2">
        <v>6.3583819999999998</v>
      </c>
      <c r="D25" s="2">
        <v>38.285713999999999</v>
      </c>
      <c r="E25" s="33"/>
      <c r="G25" s="18">
        <v>45455</v>
      </c>
      <c r="H25" s="14">
        <f t="shared" si="11"/>
        <v>56</v>
      </c>
      <c r="I25" s="14">
        <v>9</v>
      </c>
      <c r="J25" s="14"/>
      <c r="K25" s="14"/>
      <c r="L25" s="14"/>
      <c r="M25" s="14"/>
      <c r="N25" s="19"/>
      <c r="O25" s="20">
        <f t="shared" si="13"/>
        <v>9</v>
      </c>
      <c r="P25" s="11">
        <f t="shared" si="0"/>
        <v>56</v>
      </c>
      <c r="Q25" s="11">
        <f t="shared" si="1"/>
        <v>9</v>
      </c>
      <c r="R25" s="11">
        <v>0</v>
      </c>
      <c r="T25" s="18">
        <f t="shared" si="2"/>
        <v>45455</v>
      </c>
      <c r="U25" s="14">
        <f t="shared" si="3"/>
        <v>56</v>
      </c>
      <c r="V25" s="14">
        <v>10</v>
      </c>
      <c r="W25" s="14">
        <v>5</v>
      </c>
      <c r="X25" s="14"/>
      <c r="Y25" s="14"/>
      <c r="Z25" s="14"/>
      <c r="AA25" s="14"/>
      <c r="AB25" s="20">
        <f t="shared" si="4"/>
        <v>15</v>
      </c>
      <c r="AC25" s="11">
        <f t="shared" si="5"/>
        <v>56</v>
      </c>
      <c r="AD25" s="11">
        <f t="shared" si="6"/>
        <v>15</v>
      </c>
      <c r="AE25" s="11">
        <v>0</v>
      </c>
      <c r="AG25" s="18">
        <f t="shared" si="12"/>
        <v>45455</v>
      </c>
      <c r="AH25" s="14">
        <f t="shared" si="7"/>
        <v>56</v>
      </c>
      <c r="AI25" s="14">
        <v>3</v>
      </c>
      <c r="AJ25" s="14">
        <v>3</v>
      </c>
      <c r="AK25" s="14">
        <v>0</v>
      </c>
      <c r="AL25" s="14">
        <v>2</v>
      </c>
      <c r="AM25" s="14">
        <v>4</v>
      </c>
      <c r="AN25" s="14"/>
      <c r="AO25" s="20">
        <f t="shared" si="14"/>
        <v>12</v>
      </c>
      <c r="AP25" s="11">
        <f t="shared" si="9"/>
        <v>56</v>
      </c>
      <c r="AQ25" s="11">
        <f t="shared" si="10"/>
        <v>12</v>
      </c>
      <c r="AR25" s="11">
        <v>0</v>
      </c>
    </row>
    <row r="26" spans="1:44">
      <c r="A26" s="2">
        <v>61</v>
      </c>
      <c r="B26" s="2">
        <v>0.56497200000000003</v>
      </c>
      <c r="C26" s="2">
        <v>3.4682080000000002</v>
      </c>
      <c r="D26" s="2">
        <v>26.285713999999999</v>
      </c>
      <c r="E26" s="33"/>
      <c r="G26" s="18">
        <v>45457</v>
      </c>
      <c r="H26" s="14">
        <f t="shared" si="11"/>
        <v>58</v>
      </c>
      <c r="I26" s="14">
        <v>12</v>
      </c>
      <c r="J26" s="14"/>
      <c r="K26" s="14"/>
      <c r="L26" s="14"/>
      <c r="M26" s="14"/>
      <c r="N26" s="19"/>
      <c r="O26" s="20">
        <f t="shared" si="13"/>
        <v>12</v>
      </c>
      <c r="P26" s="11">
        <f t="shared" si="0"/>
        <v>58</v>
      </c>
      <c r="Q26" s="11">
        <f t="shared" si="1"/>
        <v>12</v>
      </c>
      <c r="R26" s="11">
        <v>0</v>
      </c>
      <c r="T26" s="18">
        <f t="shared" si="2"/>
        <v>45457</v>
      </c>
      <c r="U26" s="14">
        <f t="shared" si="3"/>
        <v>58</v>
      </c>
      <c r="V26" s="14">
        <v>13</v>
      </c>
      <c r="W26" s="14"/>
      <c r="X26" s="14"/>
      <c r="Y26" s="14"/>
      <c r="Z26" s="14"/>
      <c r="AA26" s="14"/>
      <c r="AB26" s="20">
        <f t="shared" si="4"/>
        <v>13</v>
      </c>
      <c r="AC26" s="11">
        <f t="shared" si="5"/>
        <v>58</v>
      </c>
      <c r="AD26" s="11">
        <f t="shared" si="6"/>
        <v>13</v>
      </c>
      <c r="AE26" s="11">
        <v>0</v>
      </c>
      <c r="AG26" s="18">
        <f t="shared" si="12"/>
        <v>45457</v>
      </c>
      <c r="AH26" s="14">
        <f t="shared" si="7"/>
        <v>58</v>
      </c>
      <c r="AI26" s="14">
        <v>3</v>
      </c>
      <c r="AJ26" s="14">
        <v>4</v>
      </c>
      <c r="AK26" s="14">
        <v>3</v>
      </c>
      <c r="AL26" s="14">
        <v>4</v>
      </c>
      <c r="AM26" s="14"/>
      <c r="AN26" s="14"/>
      <c r="AO26" s="20">
        <f t="shared" si="14"/>
        <v>14</v>
      </c>
      <c r="AP26" s="11">
        <f t="shared" si="9"/>
        <v>58</v>
      </c>
      <c r="AQ26" s="11">
        <f t="shared" si="10"/>
        <v>14</v>
      </c>
      <c r="AR26" s="11">
        <v>0</v>
      </c>
    </row>
    <row r="27" spans="1:44">
      <c r="A27" s="2">
        <v>63</v>
      </c>
      <c r="B27" s="2">
        <v>0</v>
      </c>
      <c r="C27" s="2">
        <v>3.4682080000000002</v>
      </c>
      <c r="D27" s="2">
        <v>22.285713999999999</v>
      </c>
      <c r="E27" s="33"/>
      <c r="G27" s="18">
        <v>45460</v>
      </c>
      <c r="H27" s="14">
        <f t="shared" si="11"/>
        <v>61</v>
      </c>
      <c r="I27" s="14">
        <v>9</v>
      </c>
      <c r="J27" s="14"/>
      <c r="K27" s="14"/>
      <c r="L27" s="14"/>
      <c r="M27" s="14"/>
      <c r="N27" s="19"/>
      <c r="O27" s="20">
        <f t="shared" si="13"/>
        <v>9</v>
      </c>
      <c r="P27" s="11">
        <f t="shared" si="0"/>
        <v>61</v>
      </c>
      <c r="Q27" s="11">
        <f t="shared" si="1"/>
        <v>9</v>
      </c>
      <c r="R27" s="11">
        <v>0</v>
      </c>
      <c r="T27" s="18">
        <f t="shared" si="2"/>
        <v>45460</v>
      </c>
      <c r="U27" s="14">
        <f t="shared" si="3"/>
        <v>61</v>
      </c>
      <c r="V27" s="14">
        <v>5</v>
      </c>
      <c r="W27" s="14"/>
      <c r="X27" s="14"/>
      <c r="Y27" s="14"/>
      <c r="Z27" s="14"/>
      <c r="AA27" s="14"/>
      <c r="AB27" s="20">
        <f t="shared" si="4"/>
        <v>5</v>
      </c>
      <c r="AC27" s="11">
        <f t="shared" si="5"/>
        <v>61</v>
      </c>
      <c r="AD27" s="11">
        <f t="shared" si="6"/>
        <v>5</v>
      </c>
      <c r="AE27" s="11">
        <v>0</v>
      </c>
      <c r="AG27" s="18">
        <f t="shared" si="12"/>
        <v>45460</v>
      </c>
      <c r="AH27" s="14">
        <f t="shared" si="7"/>
        <v>61</v>
      </c>
      <c r="AI27" s="14">
        <v>5</v>
      </c>
      <c r="AJ27" s="14">
        <v>9</v>
      </c>
      <c r="AK27" s="14">
        <v>7</v>
      </c>
      <c r="AL27" s="14"/>
      <c r="AM27" s="14"/>
      <c r="AN27" s="14"/>
      <c r="AO27" s="20">
        <f t="shared" si="14"/>
        <v>21</v>
      </c>
      <c r="AP27" s="11">
        <f t="shared" si="9"/>
        <v>61</v>
      </c>
      <c r="AQ27" s="11">
        <f t="shared" si="10"/>
        <v>21</v>
      </c>
      <c r="AR27" s="11">
        <v>0</v>
      </c>
    </row>
    <row r="28" spans="1:44">
      <c r="A28" s="2">
        <v>65</v>
      </c>
      <c r="B28" s="2"/>
      <c r="C28" s="2">
        <v>2.8901729999999999</v>
      </c>
      <c r="D28" s="2">
        <v>13.142856999999999</v>
      </c>
      <c r="E28" s="33"/>
      <c r="G28" s="18">
        <v>45462</v>
      </c>
      <c r="H28" s="14">
        <f t="shared" si="11"/>
        <v>63</v>
      </c>
      <c r="I28" s="14">
        <v>1</v>
      </c>
      <c r="J28" s="14"/>
      <c r="K28" s="14"/>
      <c r="L28" s="14"/>
      <c r="M28" s="14"/>
      <c r="N28" s="19"/>
      <c r="O28" s="20">
        <f t="shared" si="13"/>
        <v>1</v>
      </c>
      <c r="P28" s="11">
        <f t="shared" si="0"/>
        <v>63</v>
      </c>
      <c r="Q28" s="11">
        <f t="shared" si="1"/>
        <v>1</v>
      </c>
      <c r="R28" s="11">
        <v>0</v>
      </c>
      <c r="T28" s="18">
        <f t="shared" si="2"/>
        <v>45462</v>
      </c>
      <c r="U28" s="14">
        <f t="shared" si="3"/>
        <v>63</v>
      </c>
      <c r="V28" s="14">
        <v>0</v>
      </c>
      <c r="W28" s="14"/>
      <c r="X28" s="14"/>
      <c r="Y28" s="14"/>
      <c r="Z28" s="14"/>
      <c r="AA28" s="14"/>
      <c r="AB28" s="20">
        <f t="shared" si="4"/>
        <v>0</v>
      </c>
      <c r="AC28" s="11">
        <f t="shared" si="5"/>
        <v>63</v>
      </c>
      <c r="AD28" s="11">
        <f t="shared" si="6"/>
        <v>0</v>
      </c>
      <c r="AE28" s="11">
        <v>0</v>
      </c>
      <c r="AG28" s="18">
        <f t="shared" si="12"/>
        <v>45462</v>
      </c>
      <c r="AH28" s="14">
        <f t="shared" si="7"/>
        <v>63</v>
      </c>
      <c r="AI28" s="14">
        <v>5</v>
      </c>
      <c r="AJ28" s="14">
        <v>2</v>
      </c>
      <c r="AK28" s="14"/>
      <c r="AL28" s="14"/>
      <c r="AM28" s="14"/>
      <c r="AN28" s="14"/>
      <c r="AO28" s="20">
        <f t="shared" si="14"/>
        <v>7</v>
      </c>
      <c r="AP28" s="11">
        <f t="shared" si="9"/>
        <v>63</v>
      </c>
      <c r="AQ28" s="11">
        <f t="shared" si="10"/>
        <v>7</v>
      </c>
      <c r="AR28" s="11">
        <v>0</v>
      </c>
    </row>
    <row r="29" spans="1:44">
      <c r="A29" s="2">
        <v>68</v>
      </c>
      <c r="B29" s="2"/>
      <c r="C29" s="2">
        <v>0.57803499999999997</v>
      </c>
      <c r="D29" s="2">
        <v>9.7142859999999995</v>
      </c>
      <c r="E29" s="33"/>
      <c r="G29" s="18">
        <v>45464</v>
      </c>
      <c r="H29" s="14">
        <f t="shared" si="11"/>
        <v>65</v>
      </c>
      <c r="I29" s="14"/>
      <c r="J29" s="14"/>
      <c r="K29" s="14"/>
      <c r="L29" s="14"/>
      <c r="M29" s="14"/>
      <c r="N29" s="19"/>
      <c r="O29" s="22">
        <f t="shared" si="13"/>
        <v>0</v>
      </c>
      <c r="P29" s="11">
        <f t="shared" si="0"/>
        <v>65</v>
      </c>
      <c r="Q29" s="11">
        <f t="shared" si="1"/>
        <v>0</v>
      </c>
      <c r="R29" s="11">
        <v>0</v>
      </c>
      <c r="T29" s="18">
        <f t="shared" si="2"/>
        <v>45464</v>
      </c>
      <c r="U29" s="14">
        <f t="shared" si="3"/>
        <v>65</v>
      </c>
      <c r="V29" s="14">
        <v>1</v>
      </c>
      <c r="W29" s="14"/>
      <c r="X29" s="14"/>
      <c r="Y29" s="14"/>
      <c r="Z29" s="14"/>
      <c r="AA29" s="14"/>
      <c r="AB29" s="22">
        <f t="shared" si="4"/>
        <v>1</v>
      </c>
      <c r="AC29" s="11">
        <f t="shared" si="5"/>
        <v>65</v>
      </c>
      <c r="AD29" s="11">
        <f t="shared" si="6"/>
        <v>1</v>
      </c>
      <c r="AE29" s="11">
        <v>0</v>
      </c>
      <c r="AG29" s="18">
        <f t="shared" si="12"/>
        <v>45464</v>
      </c>
      <c r="AH29" s="14">
        <f t="shared" si="7"/>
        <v>65</v>
      </c>
      <c r="AI29" s="14">
        <v>14</v>
      </c>
      <c r="AJ29" s="14">
        <v>2</v>
      </c>
      <c r="AK29" s="14"/>
      <c r="AL29" s="14"/>
      <c r="AM29" s="14"/>
      <c r="AN29" s="14"/>
      <c r="AO29" s="22">
        <f t="shared" si="14"/>
        <v>16</v>
      </c>
      <c r="AP29" s="11">
        <f t="shared" si="9"/>
        <v>65</v>
      </c>
      <c r="AQ29" s="11">
        <f t="shared" si="10"/>
        <v>16</v>
      </c>
      <c r="AR29" s="11">
        <v>0</v>
      </c>
    </row>
    <row r="30" spans="1:44">
      <c r="A30" s="2">
        <v>70</v>
      </c>
      <c r="B30" s="2"/>
      <c r="C30" s="2">
        <v>0</v>
      </c>
      <c r="D30" s="2">
        <v>5.7142860000000004</v>
      </c>
      <c r="E30" s="33"/>
      <c r="G30" s="18">
        <v>45467</v>
      </c>
      <c r="H30" s="14">
        <f t="shared" si="11"/>
        <v>68</v>
      </c>
      <c r="I30" s="14"/>
      <c r="J30" s="14"/>
      <c r="K30" s="14"/>
      <c r="L30" s="14"/>
      <c r="M30" s="14"/>
      <c r="N30" s="19"/>
      <c r="O30" s="20">
        <f t="shared" si="13"/>
        <v>0</v>
      </c>
      <c r="P30" s="11">
        <f t="shared" si="0"/>
        <v>68</v>
      </c>
      <c r="Q30" s="11">
        <f t="shared" si="1"/>
        <v>0</v>
      </c>
      <c r="R30" s="11">
        <v>0</v>
      </c>
      <c r="T30" s="18">
        <f t="shared" si="2"/>
        <v>45467</v>
      </c>
      <c r="U30" s="14">
        <f t="shared" si="3"/>
        <v>68</v>
      </c>
      <c r="V30" s="14">
        <v>4</v>
      </c>
      <c r="W30" s="14"/>
      <c r="X30" s="14"/>
      <c r="Y30" s="14"/>
      <c r="Z30" s="14"/>
      <c r="AA30" s="14"/>
      <c r="AB30" s="20">
        <f t="shared" si="4"/>
        <v>4</v>
      </c>
      <c r="AC30" s="11">
        <f t="shared" si="5"/>
        <v>68</v>
      </c>
      <c r="AD30" s="11">
        <f t="shared" si="6"/>
        <v>4</v>
      </c>
      <c r="AE30" s="11">
        <v>0</v>
      </c>
      <c r="AG30" s="18">
        <f t="shared" si="12"/>
        <v>45467</v>
      </c>
      <c r="AH30" s="14">
        <f t="shared" si="7"/>
        <v>68</v>
      </c>
      <c r="AI30" s="14">
        <v>6</v>
      </c>
      <c r="AJ30" s="14"/>
      <c r="AK30" s="14"/>
      <c r="AL30" s="14"/>
      <c r="AM30" s="14"/>
      <c r="AN30" s="14"/>
      <c r="AO30" s="20">
        <f t="shared" si="14"/>
        <v>6</v>
      </c>
      <c r="AP30" s="11">
        <f t="shared" si="9"/>
        <v>68</v>
      </c>
      <c r="AQ30" s="11">
        <f t="shared" si="10"/>
        <v>6</v>
      </c>
      <c r="AR30" s="11">
        <v>0</v>
      </c>
    </row>
    <row r="31" spans="1:44">
      <c r="A31" s="2">
        <v>72</v>
      </c>
      <c r="B31" s="2"/>
      <c r="C31" s="2"/>
      <c r="D31" s="2">
        <v>0</v>
      </c>
      <c r="E31" s="33"/>
      <c r="G31" s="18">
        <v>45469</v>
      </c>
      <c r="H31" s="14">
        <f t="shared" si="11"/>
        <v>70</v>
      </c>
      <c r="I31" s="14"/>
      <c r="J31" s="14"/>
      <c r="K31" s="14"/>
      <c r="L31" s="14"/>
      <c r="M31" s="14"/>
      <c r="N31" s="19"/>
      <c r="O31" s="20">
        <f t="shared" si="13"/>
        <v>0</v>
      </c>
      <c r="P31" s="11">
        <f t="shared" si="0"/>
        <v>70</v>
      </c>
      <c r="Q31" s="11">
        <f t="shared" si="1"/>
        <v>0</v>
      </c>
      <c r="R31" s="11">
        <v>0</v>
      </c>
      <c r="T31" s="18">
        <f t="shared" si="2"/>
        <v>45469</v>
      </c>
      <c r="U31" s="14">
        <f t="shared" si="3"/>
        <v>70</v>
      </c>
      <c r="V31" s="14">
        <v>1</v>
      </c>
      <c r="W31" s="14"/>
      <c r="X31" s="14"/>
      <c r="Y31" s="14"/>
      <c r="Z31" s="14"/>
      <c r="AA31" s="14"/>
      <c r="AB31" s="20">
        <f t="shared" si="4"/>
        <v>1</v>
      </c>
      <c r="AC31" s="11">
        <f t="shared" si="5"/>
        <v>70</v>
      </c>
      <c r="AD31" s="11">
        <f t="shared" si="6"/>
        <v>1</v>
      </c>
      <c r="AE31" s="11">
        <v>0</v>
      </c>
      <c r="AG31" s="18">
        <f t="shared" si="12"/>
        <v>45469</v>
      </c>
      <c r="AH31" s="14">
        <f t="shared" si="7"/>
        <v>70</v>
      </c>
      <c r="AI31" s="14">
        <v>7</v>
      </c>
      <c r="AJ31" s="14"/>
      <c r="AK31" s="14"/>
      <c r="AL31" s="14"/>
      <c r="AM31" s="14"/>
      <c r="AN31" s="14"/>
      <c r="AO31" s="20">
        <f t="shared" si="14"/>
        <v>7</v>
      </c>
      <c r="AP31" s="11">
        <f t="shared" si="9"/>
        <v>70</v>
      </c>
      <c r="AQ31" s="11">
        <f t="shared" si="10"/>
        <v>7</v>
      </c>
      <c r="AR31" s="11">
        <v>0</v>
      </c>
    </row>
    <row r="32" spans="1:44">
      <c r="G32" s="18">
        <v>45471</v>
      </c>
      <c r="H32" s="14">
        <f t="shared" si="11"/>
        <v>72</v>
      </c>
      <c r="I32" s="14"/>
      <c r="J32" s="14"/>
      <c r="K32" s="14"/>
      <c r="L32" s="14"/>
      <c r="M32" s="14"/>
      <c r="N32" s="19"/>
      <c r="O32" s="22">
        <f t="shared" si="13"/>
        <v>0</v>
      </c>
      <c r="P32" s="11">
        <f t="shared" si="0"/>
        <v>72</v>
      </c>
      <c r="Q32" s="11">
        <f t="shared" si="1"/>
        <v>0</v>
      </c>
      <c r="R32" s="11">
        <v>0</v>
      </c>
      <c r="T32" s="18">
        <f t="shared" si="2"/>
        <v>45471</v>
      </c>
      <c r="U32" s="14">
        <f t="shared" si="3"/>
        <v>72</v>
      </c>
      <c r="V32" s="14"/>
      <c r="W32" s="14"/>
      <c r="X32" s="14"/>
      <c r="Y32" s="14"/>
      <c r="Z32" s="14"/>
      <c r="AA32" s="14"/>
      <c r="AB32" s="22">
        <f t="shared" si="4"/>
        <v>0</v>
      </c>
      <c r="AC32" s="11">
        <f t="shared" si="5"/>
        <v>72</v>
      </c>
      <c r="AD32" s="11">
        <f t="shared" si="6"/>
        <v>0</v>
      </c>
      <c r="AE32" s="11">
        <v>0</v>
      </c>
      <c r="AG32" s="18">
        <f t="shared" si="12"/>
        <v>45471</v>
      </c>
      <c r="AH32" s="14">
        <f t="shared" si="7"/>
        <v>72</v>
      </c>
      <c r="AI32" s="14">
        <v>10</v>
      </c>
      <c r="AJ32" s="14"/>
      <c r="AK32" s="14"/>
      <c r="AL32" s="14"/>
      <c r="AM32" s="14"/>
      <c r="AN32" s="14"/>
      <c r="AO32" s="22">
        <f t="shared" si="14"/>
        <v>10</v>
      </c>
      <c r="AP32" s="11">
        <f t="shared" si="9"/>
        <v>72</v>
      </c>
      <c r="AQ32" s="11">
        <f t="shared" si="10"/>
        <v>10</v>
      </c>
      <c r="AR32" s="11">
        <v>0</v>
      </c>
    </row>
    <row r="33" spans="7:44">
      <c r="G33" s="18"/>
      <c r="H33" s="14"/>
      <c r="I33" s="14"/>
      <c r="J33" s="14"/>
      <c r="K33" s="14"/>
      <c r="L33" s="14"/>
      <c r="M33" s="14"/>
      <c r="N33" s="19"/>
      <c r="O33" s="20">
        <f t="shared" si="13"/>
        <v>0</v>
      </c>
      <c r="P33" s="11">
        <f t="shared" si="0"/>
        <v>0</v>
      </c>
      <c r="Q33" s="11">
        <f t="shared" si="1"/>
        <v>0</v>
      </c>
      <c r="R33" s="11">
        <v>0</v>
      </c>
      <c r="T33" s="18"/>
      <c r="U33" s="14"/>
      <c r="V33" s="14"/>
      <c r="W33" s="14"/>
      <c r="X33" s="14"/>
      <c r="Y33" s="14"/>
      <c r="Z33" s="14"/>
      <c r="AA33" s="14"/>
      <c r="AB33" s="20">
        <f t="shared" si="4"/>
        <v>0</v>
      </c>
      <c r="AC33" s="11">
        <f t="shared" si="5"/>
        <v>0</v>
      </c>
      <c r="AD33" s="11">
        <f t="shared" si="6"/>
        <v>0</v>
      </c>
      <c r="AE33" s="11">
        <v>0</v>
      </c>
      <c r="AG33" s="18"/>
      <c r="AH33" s="14"/>
      <c r="AI33" s="14"/>
      <c r="AJ33" s="14"/>
      <c r="AK33" s="14"/>
      <c r="AL33" s="14"/>
      <c r="AM33" s="14"/>
      <c r="AN33" s="14"/>
      <c r="AO33" s="20">
        <f t="shared" si="14"/>
        <v>0</v>
      </c>
      <c r="AP33" s="11">
        <f t="shared" si="9"/>
        <v>0</v>
      </c>
      <c r="AQ33" s="11">
        <f t="shared" si="10"/>
        <v>0</v>
      </c>
      <c r="AR33" s="11">
        <v>0</v>
      </c>
    </row>
    <row r="34" spans="7:44" ht="21" thickBot="1">
      <c r="G34" s="18"/>
      <c r="H34" s="14"/>
      <c r="I34" s="14"/>
      <c r="J34" s="14"/>
      <c r="K34" s="14"/>
      <c r="L34" s="14"/>
      <c r="M34" s="14"/>
      <c r="N34" s="19"/>
      <c r="O34" s="21">
        <f t="shared" si="13"/>
        <v>0</v>
      </c>
      <c r="P34" s="11">
        <f t="shared" si="0"/>
        <v>0</v>
      </c>
      <c r="Q34" s="11">
        <f t="shared" si="1"/>
        <v>0</v>
      </c>
      <c r="R34" s="11">
        <v>0</v>
      </c>
      <c r="T34" s="18"/>
      <c r="U34" s="14"/>
      <c r="V34" s="14"/>
      <c r="W34" s="14"/>
      <c r="X34" s="14"/>
      <c r="Y34" s="14"/>
      <c r="Z34" s="14"/>
      <c r="AA34" s="14"/>
      <c r="AB34" s="21">
        <f t="shared" si="4"/>
        <v>0</v>
      </c>
      <c r="AC34" s="11">
        <f t="shared" si="5"/>
        <v>0</v>
      </c>
      <c r="AD34" s="11">
        <f t="shared" si="6"/>
        <v>0</v>
      </c>
      <c r="AE34" s="11">
        <v>0</v>
      </c>
      <c r="AG34" s="18"/>
      <c r="AH34" s="14"/>
      <c r="AI34" s="14"/>
      <c r="AJ34" s="14"/>
      <c r="AK34" s="14"/>
      <c r="AL34" s="14"/>
      <c r="AM34" s="14"/>
      <c r="AN34" s="14"/>
      <c r="AO34" s="21">
        <f t="shared" si="14"/>
        <v>0</v>
      </c>
      <c r="AP34" s="11">
        <f t="shared" si="9"/>
        <v>0</v>
      </c>
      <c r="AQ34" s="11">
        <f t="shared" si="10"/>
        <v>0</v>
      </c>
      <c r="AR34" s="11">
        <v>0</v>
      </c>
    </row>
    <row r="35" spans="7:44">
      <c r="H35" s="11"/>
      <c r="I35" s="11"/>
    </row>
    <row r="36" spans="7:44">
      <c r="H36" s="11"/>
      <c r="U36" s="11"/>
      <c r="AH36" s="11"/>
      <c r="AJ36" s="9"/>
    </row>
    <row r="37" spans="7:44">
      <c r="H37" s="11"/>
      <c r="I37" s="11"/>
    </row>
    <row r="38" spans="7:44">
      <c r="H38" s="11"/>
      <c r="I38" s="11"/>
    </row>
    <row r="39" spans="7:44">
      <c r="H39" s="11"/>
      <c r="I39" s="11"/>
    </row>
    <row r="40" spans="7:44">
      <c r="H40" s="11"/>
      <c r="I40" s="11"/>
      <c r="U40" s="9"/>
      <c r="AH40" s="9"/>
    </row>
    <row r="41" spans="7:44">
      <c r="H41" s="11"/>
      <c r="I41" s="11"/>
    </row>
    <row r="42" spans="7:44">
      <c r="H42" s="11"/>
      <c r="I42" s="11"/>
    </row>
    <row r="43" spans="7:44">
      <c r="H43" s="11"/>
      <c r="I43" s="11"/>
    </row>
    <row r="44" spans="7:44">
      <c r="H44" s="11"/>
      <c r="I44" s="11"/>
    </row>
    <row r="45" spans="7:44">
      <c r="H45" s="11"/>
      <c r="I45" s="11"/>
    </row>
    <row r="46" spans="7:44">
      <c r="H46" s="11"/>
      <c r="I46" s="11"/>
    </row>
    <row r="47" spans="7:44">
      <c r="H47" s="11"/>
      <c r="I47" s="11"/>
    </row>
    <row r="48" spans="7:44">
      <c r="H48" s="11"/>
      <c r="I48" s="11"/>
    </row>
    <row r="49" spans="8:9">
      <c r="H49" s="11"/>
      <c r="I49" s="11"/>
    </row>
    <row r="50" spans="8:9">
      <c r="H50" s="11"/>
      <c r="I50" s="11"/>
    </row>
    <row r="51" spans="8:9">
      <c r="H51" s="11"/>
      <c r="I51" s="11"/>
    </row>
    <row r="52" spans="8:9">
      <c r="H52" s="11"/>
      <c r="I52" s="11"/>
    </row>
    <row r="53" spans="8:9">
      <c r="H53" s="11"/>
      <c r="I53" s="11"/>
    </row>
    <row r="54" spans="8:9">
      <c r="H54" s="11"/>
      <c r="I54" s="11"/>
    </row>
    <row r="55" spans="8:9">
      <c r="H55" s="11"/>
      <c r="I55" s="11"/>
    </row>
    <row r="56" spans="8:9">
      <c r="H56" s="11"/>
      <c r="I56" s="11"/>
    </row>
    <row r="57" spans="8:9">
      <c r="H57" s="11"/>
      <c r="I57" s="11"/>
    </row>
    <row r="58" spans="8:9">
      <c r="H58" s="11"/>
      <c r="I58" s="11"/>
    </row>
    <row r="59" spans="8:9">
      <c r="H59" s="11"/>
      <c r="I59" s="11"/>
    </row>
    <row r="60" spans="8:9">
      <c r="H60" s="11"/>
      <c r="I60" s="11"/>
    </row>
    <row r="61" spans="8:9">
      <c r="H61" s="11"/>
      <c r="I61" s="11"/>
    </row>
    <row r="62" spans="8:9">
      <c r="H62" s="11"/>
      <c r="I62" s="11"/>
    </row>
    <row r="63" spans="8:9">
      <c r="H63" s="11"/>
      <c r="I63" s="11"/>
    </row>
    <row r="64" spans="8:9">
      <c r="H64" s="11"/>
      <c r="I64" s="11"/>
    </row>
    <row r="65" spans="8:9">
      <c r="H65" s="11"/>
      <c r="I65" s="11"/>
    </row>
    <row r="66" spans="8:9">
      <c r="H66" s="11"/>
      <c r="I66" s="11"/>
    </row>
    <row r="67" spans="8:9">
      <c r="H67" s="11"/>
      <c r="I67" s="11"/>
    </row>
    <row r="68" spans="8:9">
      <c r="H68" s="11"/>
      <c r="I68" s="11"/>
    </row>
  </sheetData>
  <mergeCells count="6">
    <mergeCell ref="I2:N2"/>
    <mergeCell ref="V2:AA2"/>
    <mergeCell ref="AI2:AN2"/>
    <mergeCell ref="I3:N3"/>
    <mergeCell ref="V3:AA3"/>
    <mergeCell ref="AI3:AN3"/>
  </mergeCells>
  <phoneticPr fontId="1"/>
  <pageMargins left="0.7" right="0.7" top="0.75" bottom="0.75" header="0.3" footer="0.3"/>
  <pageSetup paperSize="9" orientation="portrait" horizontalDpi="0" verticalDpi="0"/>
  <ignoredErrors>
    <ignoredError sqref="B2:D2" numberStoredAsText="1"/>
    <ignoredError sqref="O5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FEEF1-A429-FC42-8ECC-7C3810D4654E}">
  <dimension ref="A1:BL101"/>
  <sheetViews>
    <sheetView zoomScale="56" workbookViewId="0">
      <selection activeCell="Q68" sqref="Q68"/>
    </sheetView>
  </sheetViews>
  <sheetFormatPr baseColWidth="10" defaultRowHeight="20"/>
  <cols>
    <col min="1" max="1" width="10.7109375" style="11"/>
    <col min="2" max="3" width="11.5703125" style="11" bestFit="1" customWidth="1"/>
    <col min="4" max="4" width="13.42578125" style="11" bestFit="1" customWidth="1"/>
    <col min="5" max="5" width="14.7109375" style="11" bestFit="1" customWidth="1"/>
    <col min="6" max="6" width="14.7109375" style="11" customWidth="1"/>
    <col min="7" max="7" width="10.7109375" style="11"/>
    <col min="8" max="8" width="12.28515625" style="11" bestFit="1" customWidth="1"/>
    <col min="9" max="9" width="6.140625" style="10" customWidth="1"/>
    <col min="10" max="15" width="4.85546875" style="10" customWidth="1"/>
    <col min="16" max="16" width="6" style="11" bestFit="1" customWidth="1"/>
    <col min="17" max="17" width="7.42578125" style="11" bestFit="1" customWidth="1"/>
    <col min="18" max="18" width="6.28515625" style="11" bestFit="1" customWidth="1"/>
    <col min="19" max="19" width="9.85546875" style="11" bestFit="1" customWidth="1"/>
    <col min="20" max="20" width="10.7109375" style="11"/>
    <col min="21" max="21" width="11.5703125" style="11" bestFit="1" customWidth="1"/>
    <col min="22" max="22" width="6.140625" style="10" customWidth="1"/>
    <col min="23" max="28" width="4.85546875" style="10" customWidth="1"/>
    <col min="29" max="29" width="6" style="11" bestFit="1" customWidth="1"/>
    <col min="30" max="30" width="7.42578125" style="11" bestFit="1" customWidth="1"/>
    <col min="31" max="31" width="6.28515625" style="11" bestFit="1" customWidth="1"/>
    <col min="32" max="32" width="9.85546875" style="11" bestFit="1" customWidth="1"/>
    <col min="33" max="33" width="9.5703125" style="11" customWidth="1"/>
    <col min="34" max="34" width="11.7109375" style="11" bestFit="1" customWidth="1"/>
    <col min="35" max="35" width="6.140625" style="10" customWidth="1"/>
    <col min="36" max="41" width="4.85546875" style="10" customWidth="1"/>
    <col min="42" max="42" width="6" style="11" bestFit="1" customWidth="1"/>
    <col min="43" max="43" width="7.5703125" style="11" bestFit="1" customWidth="1"/>
    <col min="44" max="44" width="6.28515625" style="11" bestFit="1" customWidth="1"/>
    <col min="45" max="45" width="9.85546875" style="11" bestFit="1" customWidth="1"/>
    <col min="46" max="46" width="10.7109375" style="11"/>
    <col min="47" max="47" width="11.5703125" style="11" bestFit="1" customWidth="1"/>
    <col min="48" max="48" width="6.140625" style="10" customWidth="1"/>
    <col min="49" max="54" width="4.85546875" style="10" customWidth="1"/>
    <col min="55" max="55" width="6" style="11" bestFit="1" customWidth="1"/>
    <col min="56" max="56" width="7.5703125" style="11" bestFit="1" customWidth="1"/>
    <col min="57" max="57" width="6.28515625" style="11" bestFit="1" customWidth="1"/>
    <col min="58" max="58" width="9.7109375" style="11" bestFit="1" customWidth="1"/>
    <col min="59" max="59" width="10.7109375" style="11"/>
    <col min="65" max="16384" width="10.7109375" style="11"/>
  </cols>
  <sheetData>
    <row r="1" spans="1:58">
      <c r="A1" s="11" t="s">
        <v>27</v>
      </c>
      <c r="H1" s="8" t="s">
        <v>32</v>
      </c>
      <c r="I1" s="9" t="s">
        <v>33</v>
      </c>
      <c r="J1" s="11" t="s">
        <v>76</v>
      </c>
      <c r="U1" s="8" t="s">
        <v>34</v>
      </c>
      <c r="W1" s="11"/>
      <c r="X1" s="11"/>
      <c r="AH1" s="8" t="s">
        <v>34</v>
      </c>
      <c r="AJ1" s="11"/>
      <c r="AK1" s="11"/>
      <c r="AU1" s="8" t="s">
        <v>35</v>
      </c>
      <c r="AW1" s="11"/>
      <c r="AX1" s="11"/>
    </row>
    <row r="2" spans="1:58" ht="21" thickBot="1">
      <c r="A2" s="4" t="s">
        <v>28</v>
      </c>
      <c r="B2" s="5">
        <v>0.08</v>
      </c>
      <c r="C2" s="5">
        <v>0.01</v>
      </c>
      <c r="D2" s="4" t="s">
        <v>115</v>
      </c>
      <c r="E2" s="4" t="s">
        <v>116</v>
      </c>
      <c r="F2" s="40"/>
      <c r="H2" s="11" t="s">
        <v>36</v>
      </c>
      <c r="J2" s="55" t="s">
        <v>107</v>
      </c>
      <c r="K2" s="55"/>
      <c r="L2" s="55"/>
      <c r="M2" s="55"/>
      <c r="N2" s="55"/>
      <c r="O2" s="55"/>
      <c r="P2" s="10"/>
      <c r="U2" s="11" t="s">
        <v>36</v>
      </c>
      <c r="W2" s="55" t="s">
        <v>108</v>
      </c>
      <c r="X2" s="55"/>
      <c r="Y2" s="55"/>
      <c r="Z2" s="55"/>
      <c r="AA2" s="55"/>
      <c r="AB2" s="55"/>
      <c r="AC2" s="10"/>
      <c r="AH2" s="11" t="s">
        <v>36</v>
      </c>
      <c r="AJ2" s="55" t="s">
        <v>109</v>
      </c>
      <c r="AK2" s="55"/>
      <c r="AL2" s="55"/>
      <c r="AM2" s="55"/>
      <c r="AN2" s="55"/>
      <c r="AO2" s="55"/>
      <c r="AP2" s="10"/>
      <c r="AU2" s="11" t="s">
        <v>36</v>
      </c>
      <c r="AW2" s="55" t="s">
        <v>110</v>
      </c>
      <c r="AX2" s="55"/>
      <c r="AY2" s="55"/>
      <c r="AZ2" s="55"/>
      <c r="BA2" s="55"/>
      <c r="BB2" s="55"/>
      <c r="BC2" s="10"/>
    </row>
    <row r="3" spans="1:58" ht="21" thickBot="1">
      <c r="A3" s="3">
        <v>0</v>
      </c>
      <c r="B3" s="3">
        <v>100</v>
      </c>
      <c r="C3" s="3">
        <v>100</v>
      </c>
      <c r="D3" s="3">
        <v>100</v>
      </c>
      <c r="E3" s="3">
        <v>100</v>
      </c>
      <c r="F3" s="33"/>
      <c r="H3" s="8" t="s">
        <v>35</v>
      </c>
      <c r="I3" s="10" t="s">
        <v>37</v>
      </c>
      <c r="J3" s="58" t="s">
        <v>38</v>
      </c>
      <c r="K3" s="57"/>
      <c r="L3" s="57"/>
      <c r="M3" s="57"/>
      <c r="N3" s="57"/>
      <c r="O3" s="57"/>
      <c r="P3" s="10"/>
      <c r="Q3" s="11" t="s">
        <v>111</v>
      </c>
      <c r="U3" s="8" t="s">
        <v>39</v>
      </c>
      <c r="W3" s="58" t="s">
        <v>38</v>
      </c>
      <c r="X3" s="57"/>
      <c r="Y3" s="57"/>
      <c r="Z3" s="57"/>
      <c r="AA3" s="57"/>
      <c r="AB3" s="57"/>
      <c r="AC3" s="10"/>
      <c r="AD3" s="11" t="s">
        <v>112</v>
      </c>
      <c r="AH3" s="8" t="s">
        <v>39</v>
      </c>
      <c r="AJ3" s="58" t="s">
        <v>38</v>
      </c>
      <c r="AK3" s="57"/>
      <c r="AL3" s="57"/>
      <c r="AM3" s="57"/>
      <c r="AN3" s="57"/>
      <c r="AO3" s="57"/>
      <c r="AP3" s="10"/>
      <c r="AQ3" s="11" t="s">
        <v>113</v>
      </c>
      <c r="AU3" s="8" t="s">
        <v>40</v>
      </c>
      <c r="AW3" s="58" t="s">
        <v>38</v>
      </c>
      <c r="AX3" s="57"/>
      <c r="AY3" s="57"/>
      <c r="AZ3" s="57"/>
      <c r="BA3" s="57"/>
      <c r="BB3" s="57"/>
      <c r="BC3" s="10"/>
      <c r="BD3" s="11" t="s">
        <v>114</v>
      </c>
    </row>
    <row r="4" spans="1:58">
      <c r="A4" s="2">
        <v>8</v>
      </c>
      <c r="B4" s="2">
        <v>100</v>
      </c>
      <c r="C4" s="2"/>
      <c r="D4" s="2"/>
      <c r="E4" s="2"/>
      <c r="F4" s="33"/>
      <c r="H4" s="13" t="s">
        <v>19</v>
      </c>
      <c r="I4" s="23" t="s">
        <v>20</v>
      </c>
      <c r="J4" s="24">
        <v>1</v>
      </c>
      <c r="K4" s="24">
        <v>2</v>
      </c>
      <c r="L4" s="24">
        <v>3</v>
      </c>
      <c r="M4" s="24">
        <v>4</v>
      </c>
      <c r="N4" s="24">
        <v>5</v>
      </c>
      <c r="O4" s="25">
        <v>6</v>
      </c>
      <c r="P4" s="17" t="s">
        <v>21</v>
      </c>
      <c r="Q4" s="11" t="s">
        <v>22</v>
      </c>
      <c r="R4" s="11" t="s">
        <v>23</v>
      </c>
      <c r="S4" s="11" t="s">
        <v>24</v>
      </c>
      <c r="U4" s="13" t="s">
        <v>19</v>
      </c>
      <c r="V4" s="26" t="s">
        <v>20</v>
      </c>
      <c r="W4" s="24">
        <v>1</v>
      </c>
      <c r="X4" s="24">
        <v>2</v>
      </c>
      <c r="Y4" s="24">
        <v>3</v>
      </c>
      <c r="Z4" s="24">
        <v>4</v>
      </c>
      <c r="AA4" s="24">
        <v>5</v>
      </c>
      <c r="AB4" s="25">
        <v>6</v>
      </c>
      <c r="AC4" s="17" t="s">
        <v>21</v>
      </c>
      <c r="AD4" s="11" t="s">
        <v>22</v>
      </c>
      <c r="AE4" s="11" t="s">
        <v>23</v>
      </c>
      <c r="AF4" s="11" t="s">
        <v>24</v>
      </c>
      <c r="AH4" s="13" t="s">
        <v>19</v>
      </c>
      <c r="AI4" s="26" t="s">
        <v>20</v>
      </c>
      <c r="AJ4" s="24">
        <v>1</v>
      </c>
      <c r="AK4" s="24">
        <v>2</v>
      </c>
      <c r="AL4" s="24">
        <v>3</v>
      </c>
      <c r="AM4" s="24">
        <v>4</v>
      </c>
      <c r="AN4" s="24">
        <v>5</v>
      </c>
      <c r="AO4" s="25">
        <v>6</v>
      </c>
      <c r="AP4" s="17" t="s">
        <v>21</v>
      </c>
      <c r="AQ4" s="11" t="s">
        <v>22</v>
      </c>
      <c r="AR4" s="11" t="s">
        <v>23</v>
      </c>
      <c r="AS4" s="11" t="s">
        <v>24</v>
      </c>
      <c r="AU4" s="13" t="s">
        <v>19</v>
      </c>
      <c r="AV4" s="26" t="s">
        <v>20</v>
      </c>
      <c r="AW4" s="24">
        <v>1</v>
      </c>
      <c r="AX4" s="24">
        <v>2</v>
      </c>
      <c r="AY4" s="24">
        <v>3</v>
      </c>
      <c r="AZ4" s="24">
        <v>4</v>
      </c>
      <c r="BA4" s="24">
        <v>5</v>
      </c>
      <c r="BB4" s="25">
        <v>6</v>
      </c>
      <c r="BC4" s="17" t="s">
        <v>21</v>
      </c>
      <c r="BD4" s="11" t="s">
        <v>22</v>
      </c>
      <c r="BE4" s="11" t="s">
        <v>23</v>
      </c>
      <c r="BF4" s="11" t="s">
        <v>24</v>
      </c>
    </row>
    <row r="5" spans="1:58">
      <c r="A5" s="2">
        <v>10</v>
      </c>
      <c r="B5" s="2">
        <v>98.648649000000006</v>
      </c>
      <c r="C5" s="2"/>
      <c r="D5" s="2"/>
      <c r="E5" s="2"/>
      <c r="F5" s="33"/>
      <c r="H5" s="13" t="s">
        <v>41</v>
      </c>
      <c r="I5" s="14">
        <f>DATEDIF($H$1,H5,"d")</f>
        <v>8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9">
        <v>0</v>
      </c>
      <c r="P5" s="20">
        <f t="shared" ref="P5:P45" si="0">SUM(J5:O5)</f>
        <v>0</v>
      </c>
      <c r="Q5" s="11">
        <f t="shared" ref="Q5:Q45" si="1">I5</f>
        <v>8</v>
      </c>
      <c r="R5" s="11">
        <f>P5</f>
        <v>0</v>
      </c>
      <c r="S5" s="11">
        <v>0</v>
      </c>
      <c r="U5" s="18" t="str">
        <f>$H5</f>
        <v>2025/10/6</v>
      </c>
      <c r="V5" s="14">
        <f>DATEDIF($U$1,U5,"d")</f>
        <v>7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9">
        <v>0</v>
      </c>
      <c r="AC5" s="20">
        <f t="shared" ref="AC5:AC45" si="2">SUM(W5:AB5)</f>
        <v>0</v>
      </c>
      <c r="AD5" s="11">
        <f t="shared" ref="AD5:AD45" si="3">V5</f>
        <v>7</v>
      </c>
      <c r="AE5" s="11">
        <f>AC5</f>
        <v>0</v>
      </c>
      <c r="AF5" s="11">
        <v>0</v>
      </c>
      <c r="AH5" s="27" t="str">
        <f t="shared" ref="AH5:AH37" si="4">$H5</f>
        <v>2025/10/6</v>
      </c>
      <c r="AI5" s="14">
        <f>DATEDIF($AH$1,AH5,"d")</f>
        <v>7</v>
      </c>
      <c r="AJ5" s="14">
        <v>1</v>
      </c>
      <c r="AK5" s="14">
        <v>1</v>
      </c>
      <c r="AL5" s="14">
        <v>0</v>
      </c>
      <c r="AM5" s="14">
        <v>1</v>
      </c>
      <c r="AN5" s="14">
        <v>0</v>
      </c>
      <c r="AO5" s="19">
        <v>1</v>
      </c>
      <c r="AP5" s="20">
        <f t="shared" ref="AP5:AP45" si="5">SUM(AJ5:AO5)</f>
        <v>4</v>
      </c>
      <c r="AQ5" s="11">
        <f t="shared" ref="AQ5:AQ45" si="6">AI5</f>
        <v>7</v>
      </c>
      <c r="AR5" s="11">
        <f>AP5</f>
        <v>4</v>
      </c>
      <c r="AS5" s="11">
        <v>0</v>
      </c>
      <c r="AU5" s="27" t="str">
        <f t="shared" ref="AU5:AU36" si="7">$H5</f>
        <v>2025/10/6</v>
      </c>
      <c r="AV5" s="14">
        <f>DATEDIF($AU$1,AU5,"d")</f>
        <v>6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9">
        <v>0</v>
      </c>
      <c r="BC5" s="20">
        <f t="shared" ref="BC5:BC45" si="8">SUM(AW5:BB5)</f>
        <v>0</v>
      </c>
      <c r="BD5" s="11">
        <f t="shared" ref="BD5:BD45" si="9">AV5</f>
        <v>6</v>
      </c>
      <c r="BE5" s="11">
        <f>BC5</f>
        <v>0</v>
      </c>
      <c r="BF5" s="11">
        <v>0</v>
      </c>
    </row>
    <row r="6" spans="1:58">
      <c r="A6" s="2">
        <v>12</v>
      </c>
      <c r="B6" s="2">
        <v>97.972972999999996</v>
      </c>
      <c r="C6" s="2"/>
      <c r="D6" s="2"/>
      <c r="E6" s="2"/>
      <c r="F6" s="33"/>
      <c r="H6" s="13" t="s">
        <v>42</v>
      </c>
      <c r="I6" s="14">
        <f>DATEDIF($H$1,H6,"d")</f>
        <v>10</v>
      </c>
      <c r="J6" s="28">
        <v>0</v>
      </c>
      <c r="K6" s="28">
        <v>1</v>
      </c>
      <c r="L6" s="28">
        <v>0</v>
      </c>
      <c r="M6" s="28">
        <v>0</v>
      </c>
      <c r="N6" s="28">
        <v>0</v>
      </c>
      <c r="O6" s="29">
        <v>1</v>
      </c>
      <c r="P6" s="20">
        <f t="shared" si="0"/>
        <v>2</v>
      </c>
      <c r="Q6" s="11">
        <f t="shared" si="1"/>
        <v>10</v>
      </c>
      <c r="R6" s="11">
        <f t="shared" ref="R6:R45" si="10">P6</f>
        <v>2</v>
      </c>
      <c r="S6" s="11">
        <v>0</v>
      </c>
      <c r="U6" s="27" t="str">
        <f t="shared" ref="U6:U37" si="11">$H6</f>
        <v>2025/10/8</v>
      </c>
      <c r="V6" s="14">
        <f>DATEDIF($U$1,U6,"d")</f>
        <v>9</v>
      </c>
      <c r="W6" s="28">
        <v>0</v>
      </c>
      <c r="X6" s="28">
        <v>0</v>
      </c>
      <c r="Y6" s="28">
        <v>0</v>
      </c>
      <c r="Z6" s="28">
        <v>1</v>
      </c>
      <c r="AA6" s="28">
        <v>0</v>
      </c>
      <c r="AB6" s="29">
        <v>0</v>
      </c>
      <c r="AC6" s="20">
        <f t="shared" si="2"/>
        <v>1</v>
      </c>
      <c r="AD6" s="11">
        <f t="shared" si="3"/>
        <v>9</v>
      </c>
      <c r="AE6" s="11">
        <f t="shared" ref="AE6:AE45" si="12">AC6</f>
        <v>1</v>
      </c>
      <c r="AF6" s="11">
        <v>0</v>
      </c>
      <c r="AH6" s="27" t="str">
        <f t="shared" si="4"/>
        <v>2025/10/8</v>
      </c>
      <c r="AI6" s="14">
        <f t="shared" ref="AI6:AI37" si="13">DATEDIF($AH$1,AH6,"d")</f>
        <v>9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9">
        <v>0</v>
      </c>
      <c r="AP6" s="20">
        <f t="shared" si="5"/>
        <v>0</v>
      </c>
      <c r="AQ6" s="11">
        <f t="shared" si="6"/>
        <v>9</v>
      </c>
      <c r="AR6" s="11">
        <f t="shared" ref="AR6:AR45" si="14">AP6</f>
        <v>0</v>
      </c>
      <c r="AS6" s="11">
        <v>0</v>
      </c>
      <c r="AU6" s="27" t="str">
        <f t="shared" si="7"/>
        <v>2025/10/8</v>
      </c>
      <c r="AV6" s="14">
        <f t="shared" ref="AV6:AV36" si="15">DATEDIF($AU$1,AU6,"d")</f>
        <v>8</v>
      </c>
      <c r="AW6" s="28">
        <v>1</v>
      </c>
      <c r="AX6" s="28">
        <v>1</v>
      </c>
      <c r="AY6" s="28">
        <v>2</v>
      </c>
      <c r="AZ6" s="28">
        <v>0</v>
      </c>
      <c r="BA6" s="28">
        <v>0</v>
      </c>
      <c r="BB6" s="29">
        <v>0</v>
      </c>
      <c r="BC6" s="20">
        <f t="shared" si="8"/>
        <v>4</v>
      </c>
      <c r="BD6" s="11">
        <f t="shared" si="9"/>
        <v>8</v>
      </c>
      <c r="BE6" s="11">
        <f t="shared" ref="BE6:BE45" si="16">BC6</f>
        <v>4</v>
      </c>
      <c r="BF6" s="11">
        <v>0</v>
      </c>
    </row>
    <row r="7" spans="1:58">
      <c r="A7" s="2">
        <v>15</v>
      </c>
      <c r="B7" s="2">
        <v>96.621622000000002</v>
      </c>
      <c r="C7" s="2"/>
      <c r="D7" s="2"/>
      <c r="E7" s="2"/>
      <c r="F7" s="33"/>
      <c r="H7" s="13" t="s">
        <v>43</v>
      </c>
      <c r="I7" s="23">
        <f t="shared" ref="I7:I37" si="17">DATEDIF($H$1,H7,"d")</f>
        <v>12</v>
      </c>
      <c r="J7" s="14">
        <v>0</v>
      </c>
      <c r="K7" s="14">
        <v>0</v>
      </c>
      <c r="L7" s="14">
        <v>1</v>
      </c>
      <c r="M7" s="14">
        <v>0</v>
      </c>
      <c r="N7" s="14">
        <v>0</v>
      </c>
      <c r="O7" s="19">
        <v>0</v>
      </c>
      <c r="P7" s="20">
        <f t="shared" si="0"/>
        <v>1</v>
      </c>
      <c r="Q7" s="11">
        <f t="shared" si="1"/>
        <v>12</v>
      </c>
      <c r="R7" s="11">
        <f t="shared" si="10"/>
        <v>1</v>
      </c>
      <c r="S7" s="11">
        <v>0</v>
      </c>
      <c r="U7" s="18" t="str">
        <f t="shared" si="11"/>
        <v>2025/10/10</v>
      </c>
      <c r="V7" s="14">
        <f t="shared" ref="V7:V37" si="18">DATEDIF($U$1,U7,"d")</f>
        <v>11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9">
        <v>0</v>
      </c>
      <c r="AC7" s="20">
        <f t="shared" si="2"/>
        <v>0</v>
      </c>
      <c r="AD7" s="11">
        <f t="shared" si="3"/>
        <v>11</v>
      </c>
      <c r="AE7" s="11">
        <f t="shared" si="12"/>
        <v>0</v>
      </c>
      <c r="AF7" s="11">
        <v>0</v>
      </c>
      <c r="AH7" s="18" t="str">
        <f t="shared" si="4"/>
        <v>2025/10/10</v>
      </c>
      <c r="AI7" s="14">
        <f t="shared" si="13"/>
        <v>11</v>
      </c>
      <c r="AJ7" s="14">
        <v>1</v>
      </c>
      <c r="AK7" s="14">
        <v>1</v>
      </c>
      <c r="AL7" s="14">
        <v>0</v>
      </c>
      <c r="AM7" s="14">
        <v>0</v>
      </c>
      <c r="AN7" s="14">
        <v>0</v>
      </c>
      <c r="AO7" s="19">
        <v>0</v>
      </c>
      <c r="AP7" s="20">
        <f t="shared" si="5"/>
        <v>2</v>
      </c>
      <c r="AQ7" s="11">
        <f t="shared" si="6"/>
        <v>11</v>
      </c>
      <c r="AR7" s="11">
        <f t="shared" si="14"/>
        <v>2</v>
      </c>
      <c r="AS7" s="11">
        <v>0</v>
      </c>
      <c r="AU7" s="18" t="str">
        <f t="shared" si="7"/>
        <v>2025/10/10</v>
      </c>
      <c r="AV7" s="14">
        <f t="shared" si="15"/>
        <v>10</v>
      </c>
      <c r="AW7" s="14">
        <v>0</v>
      </c>
      <c r="AX7" s="14">
        <v>0</v>
      </c>
      <c r="AY7" s="14">
        <v>1</v>
      </c>
      <c r="AZ7" s="14">
        <v>0</v>
      </c>
      <c r="BA7" s="14">
        <v>0</v>
      </c>
      <c r="BB7" s="19">
        <v>1</v>
      </c>
      <c r="BC7" s="20">
        <f t="shared" si="8"/>
        <v>2</v>
      </c>
      <c r="BD7" s="11">
        <f t="shared" si="9"/>
        <v>10</v>
      </c>
      <c r="BE7" s="11">
        <f t="shared" si="16"/>
        <v>2</v>
      </c>
      <c r="BF7" s="11">
        <v>0</v>
      </c>
    </row>
    <row r="8" spans="1:58">
      <c r="A8" s="2">
        <v>17</v>
      </c>
      <c r="B8" s="2">
        <v>95.945946000000006</v>
      </c>
      <c r="C8" s="2"/>
      <c r="D8" s="2"/>
      <c r="E8" s="2"/>
      <c r="F8" s="33"/>
      <c r="H8" s="13" t="s">
        <v>44</v>
      </c>
      <c r="I8" s="30">
        <f>DATEDIF($H$1,H8,"d")</f>
        <v>15</v>
      </c>
      <c r="J8" s="14">
        <v>1</v>
      </c>
      <c r="K8" s="14">
        <v>0</v>
      </c>
      <c r="L8" s="14">
        <v>0</v>
      </c>
      <c r="M8" s="14">
        <v>0</v>
      </c>
      <c r="N8" s="14">
        <v>0</v>
      </c>
      <c r="O8" s="19">
        <v>1</v>
      </c>
      <c r="P8" s="20">
        <f t="shared" si="0"/>
        <v>2</v>
      </c>
      <c r="Q8" s="11">
        <f t="shared" si="1"/>
        <v>15</v>
      </c>
      <c r="R8" s="11">
        <f t="shared" si="10"/>
        <v>2</v>
      </c>
      <c r="S8" s="11">
        <v>0</v>
      </c>
      <c r="U8" s="18" t="str">
        <f>$H8</f>
        <v>2025/10/13</v>
      </c>
      <c r="V8" s="14">
        <f t="shared" si="18"/>
        <v>14</v>
      </c>
      <c r="W8" s="14">
        <v>0</v>
      </c>
      <c r="X8" s="14">
        <v>0</v>
      </c>
      <c r="Y8" s="14">
        <v>1</v>
      </c>
      <c r="Z8" s="14">
        <v>0</v>
      </c>
      <c r="AA8" s="14">
        <v>1</v>
      </c>
      <c r="AB8" s="19">
        <v>0</v>
      </c>
      <c r="AC8" s="20">
        <f t="shared" si="2"/>
        <v>2</v>
      </c>
      <c r="AD8" s="11">
        <f t="shared" si="3"/>
        <v>14</v>
      </c>
      <c r="AE8" s="11">
        <f t="shared" si="12"/>
        <v>2</v>
      </c>
      <c r="AF8" s="11">
        <v>0</v>
      </c>
      <c r="AH8" s="18" t="str">
        <f>$H8</f>
        <v>2025/10/13</v>
      </c>
      <c r="AI8" s="14">
        <f t="shared" si="13"/>
        <v>14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9">
        <v>0</v>
      </c>
      <c r="AP8" s="20">
        <f t="shared" si="5"/>
        <v>0</v>
      </c>
      <c r="AQ8" s="11">
        <f t="shared" si="6"/>
        <v>14</v>
      </c>
      <c r="AR8" s="11">
        <f t="shared" si="14"/>
        <v>0</v>
      </c>
      <c r="AS8" s="11">
        <v>0</v>
      </c>
      <c r="AU8" s="18" t="str">
        <f>$H8</f>
        <v>2025/10/13</v>
      </c>
      <c r="AV8" s="14">
        <f t="shared" si="15"/>
        <v>13</v>
      </c>
      <c r="AW8" s="14">
        <v>0</v>
      </c>
      <c r="AX8" s="14">
        <v>0</v>
      </c>
      <c r="AY8" s="14">
        <v>1</v>
      </c>
      <c r="AZ8" s="14">
        <v>0</v>
      </c>
      <c r="BA8" s="14">
        <v>0</v>
      </c>
      <c r="BB8" s="19">
        <v>0</v>
      </c>
      <c r="BC8" s="20">
        <f t="shared" si="8"/>
        <v>1</v>
      </c>
      <c r="BD8" s="11">
        <f t="shared" si="9"/>
        <v>13</v>
      </c>
      <c r="BE8" s="11">
        <f t="shared" si="16"/>
        <v>1</v>
      </c>
      <c r="BF8" s="11">
        <v>0</v>
      </c>
    </row>
    <row r="9" spans="1:58">
      <c r="A9" s="2">
        <v>19</v>
      </c>
      <c r="B9" s="2">
        <v>95.270269999999996</v>
      </c>
      <c r="C9" s="2"/>
      <c r="D9" s="2"/>
      <c r="E9" s="2"/>
      <c r="F9" s="33"/>
      <c r="H9" s="13" t="s">
        <v>45</v>
      </c>
      <c r="I9" s="31">
        <f>DATEDIF($H$1,H9,"d")</f>
        <v>17</v>
      </c>
      <c r="J9" s="14">
        <v>1</v>
      </c>
      <c r="K9" s="14">
        <v>0</v>
      </c>
      <c r="L9" s="14">
        <v>0</v>
      </c>
      <c r="M9" s="14">
        <v>0</v>
      </c>
      <c r="N9" s="14">
        <v>0</v>
      </c>
      <c r="O9" s="19">
        <v>0</v>
      </c>
      <c r="P9" s="20">
        <f t="shared" si="0"/>
        <v>1</v>
      </c>
      <c r="Q9" s="11">
        <f t="shared" si="1"/>
        <v>17</v>
      </c>
      <c r="R9" s="11">
        <f t="shared" si="10"/>
        <v>1</v>
      </c>
      <c r="S9" s="11">
        <v>0</v>
      </c>
      <c r="U9" s="18" t="str">
        <f>$H9</f>
        <v>2025/10/15</v>
      </c>
      <c r="V9" s="14">
        <f t="shared" si="18"/>
        <v>16</v>
      </c>
      <c r="W9" s="14">
        <v>0</v>
      </c>
      <c r="X9" s="14">
        <v>0</v>
      </c>
      <c r="Y9" s="14">
        <v>1</v>
      </c>
      <c r="Z9" s="14">
        <v>0</v>
      </c>
      <c r="AA9" s="14">
        <v>0</v>
      </c>
      <c r="AB9" s="19">
        <v>0</v>
      </c>
      <c r="AC9" s="20">
        <f t="shared" si="2"/>
        <v>1</v>
      </c>
      <c r="AD9" s="11">
        <f t="shared" si="3"/>
        <v>16</v>
      </c>
      <c r="AE9" s="11">
        <f t="shared" si="12"/>
        <v>1</v>
      </c>
      <c r="AF9" s="11">
        <v>0</v>
      </c>
      <c r="AH9" s="18" t="str">
        <f>$H9</f>
        <v>2025/10/15</v>
      </c>
      <c r="AI9" s="14">
        <f t="shared" si="13"/>
        <v>16</v>
      </c>
      <c r="AJ9" s="14">
        <v>1</v>
      </c>
      <c r="AK9" s="14">
        <v>0</v>
      </c>
      <c r="AL9" s="14">
        <v>0</v>
      </c>
      <c r="AM9" s="14">
        <v>0</v>
      </c>
      <c r="AN9" s="14">
        <v>1</v>
      </c>
      <c r="AO9" s="19">
        <v>0</v>
      </c>
      <c r="AP9" s="20">
        <f t="shared" si="5"/>
        <v>2</v>
      </c>
      <c r="AQ9" s="11">
        <f t="shared" si="6"/>
        <v>16</v>
      </c>
      <c r="AR9" s="11">
        <f t="shared" si="14"/>
        <v>2</v>
      </c>
      <c r="AS9" s="11">
        <v>0</v>
      </c>
      <c r="AU9" s="18" t="str">
        <f>$H9</f>
        <v>2025/10/15</v>
      </c>
      <c r="AV9" s="14">
        <f t="shared" si="15"/>
        <v>15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9">
        <v>0</v>
      </c>
      <c r="BC9" s="20">
        <f t="shared" si="8"/>
        <v>0</v>
      </c>
      <c r="BD9" s="11">
        <f t="shared" si="9"/>
        <v>15</v>
      </c>
      <c r="BE9" s="11">
        <f t="shared" si="16"/>
        <v>0</v>
      </c>
      <c r="BF9" s="11">
        <v>0</v>
      </c>
    </row>
    <row r="10" spans="1:58">
      <c r="A10" s="2">
        <v>22</v>
      </c>
      <c r="B10" s="2">
        <v>94.594594999999998</v>
      </c>
      <c r="C10" s="2"/>
      <c r="D10" s="2"/>
      <c r="E10" s="2"/>
      <c r="F10" s="33"/>
      <c r="H10" s="13" t="s">
        <v>46</v>
      </c>
      <c r="I10" s="30">
        <f t="shared" si="17"/>
        <v>19</v>
      </c>
      <c r="J10" s="14">
        <v>0</v>
      </c>
      <c r="K10" s="14">
        <v>0</v>
      </c>
      <c r="L10" s="14">
        <v>0</v>
      </c>
      <c r="M10" s="14">
        <v>0</v>
      </c>
      <c r="N10" s="14">
        <v>1</v>
      </c>
      <c r="O10" s="19">
        <v>0</v>
      </c>
      <c r="P10" s="20">
        <f t="shared" si="0"/>
        <v>1</v>
      </c>
      <c r="Q10" s="11">
        <f t="shared" si="1"/>
        <v>19</v>
      </c>
      <c r="R10" s="11">
        <f t="shared" si="10"/>
        <v>1</v>
      </c>
      <c r="S10" s="11">
        <v>0</v>
      </c>
      <c r="U10" s="18" t="str">
        <f t="shared" si="11"/>
        <v>2025/10/17</v>
      </c>
      <c r="V10" s="14">
        <f t="shared" si="18"/>
        <v>18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9">
        <v>0</v>
      </c>
      <c r="AC10" s="20">
        <f t="shared" si="2"/>
        <v>0</v>
      </c>
      <c r="AD10" s="11">
        <f t="shared" si="3"/>
        <v>18</v>
      </c>
      <c r="AE10" s="11">
        <f t="shared" si="12"/>
        <v>0</v>
      </c>
      <c r="AF10" s="11">
        <v>0</v>
      </c>
      <c r="AH10" s="18" t="str">
        <f t="shared" si="4"/>
        <v>2025/10/17</v>
      </c>
      <c r="AI10" s="14">
        <f>DATEDIF($AH$1,AH10,"d")</f>
        <v>18</v>
      </c>
      <c r="AJ10" s="14">
        <v>1</v>
      </c>
      <c r="AK10" s="14">
        <v>0</v>
      </c>
      <c r="AL10" s="14">
        <v>0</v>
      </c>
      <c r="AM10" s="14">
        <v>0</v>
      </c>
      <c r="AN10" s="14">
        <v>0</v>
      </c>
      <c r="AO10" s="19">
        <v>0</v>
      </c>
      <c r="AP10" s="20">
        <f t="shared" si="5"/>
        <v>1</v>
      </c>
      <c r="AQ10" s="11">
        <f t="shared" si="6"/>
        <v>18</v>
      </c>
      <c r="AR10" s="11">
        <f t="shared" si="14"/>
        <v>1</v>
      </c>
      <c r="AS10" s="11">
        <v>0</v>
      </c>
      <c r="AU10" s="18" t="str">
        <f t="shared" si="7"/>
        <v>2025/10/17</v>
      </c>
      <c r="AV10" s="14">
        <f>DATEDIF($AU$1,AU10,"d")</f>
        <v>17</v>
      </c>
      <c r="AW10" s="14">
        <v>1</v>
      </c>
      <c r="AX10" s="14">
        <v>0</v>
      </c>
      <c r="AY10" s="14">
        <v>0</v>
      </c>
      <c r="AZ10" s="14">
        <v>0</v>
      </c>
      <c r="BA10" s="14">
        <v>0</v>
      </c>
      <c r="BB10" s="19">
        <v>0</v>
      </c>
      <c r="BC10" s="20">
        <f t="shared" si="8"/>
        <v>1</v>
      </c>
      <c r="BD10" s="11">
        <f t="shared" si="9"/>
        <v>17</v>
      </c>
      <c r="BE10" s="11">
        <f t="shared" si="16"/>
        <v>1</v>
      </c>
      <c r="BF10" s="11">
        <v>0</v>
      </c>
    </row>
    <row r="11" spans="1:58">
      <c r="A11" s="2">
        <v>24</v>
      </c>
      <c r="B11" s="2">
        <v>93.243243000000007</v>
      </c>
      <c r="C11" s="2"/>
      <c r="D11" s="2"/>
      <c r="E11" s="2"/>
      <c r="F11" s="33"/>
      <c r="H11" s="13" t="s">
        <v>47</v>
      </c>
      <c r="I11" s="30">
        <f t="shared" si="17"/>
        <v>22</v>
      </c>
      <c r="J11" s="14">
        <v>0</v>
      </c>
      <c r="K11" s="14">
        <v>0</v>
      </c>
      <c r="L11" s="14">
        <v>1</v>
      </c>
      <c r="M11" s="14">
        <v>0</v>
      </c>
      <c r="N11" s="14">
        <v>0</v>
      </c>
      <c r="O11" s="19">
        <v>0</v>
      </c>
      <c r="P11" s="20">
        <f t="shared" si="0"/>
        <v>1</v>
      </c>
      <c r="Q11" s="11">
        <f t="shared" si="1"/>
        <v>22</v>
      </c>
      <c r="R11" s="11">
        <f t="shared" si="10"/>
        <v>1</v>
      </c>
      <c r="S11" s="11">
        <v>0</v>
      </c>
      <c r="U11" s="18" t="str">
        <f t="shared" si="11"/>
        <v>2025/10/20</v>
      </c>
      <c r="V11" s="14">
        <f t="shared" si="18"/>
        <v>21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9">
        <v>0</v>
      </c>
      <c r="AC11" s="20">
        <f t="shared" si="2"/>
        <v>0</v>
      </c>
      <c r="AD11" s="11">
        <f t="shared" si="3"/>
        <v>21</v>
      </c>
      <c r="AE11" s="11">
        <f t="shared" si="12"/>
        <v>0</v>
      </c>
      <c r="AF11" s="11">
        <v>0</v>
      </c>
      <c r="AH11" s="18" t="str">
        <f t="shared" si="4"/>
        <v>2025/10/20</v>
      </c>
      <c r="AI11" s="14">
        <f t="shared" si="13"/>
        <v>21</v>
      </c>
      <c r="AJ11" s="14">
        <v>1</v>
      </c>
      <c r="AK11" s="14">
        <v>0</v>
      </c>
      <c r="AL11" s="14">
        <v>0</v>
      </c>
      <c r="AM11" s="14">
        <v>0</v>
      </c>
      <c r="AN11" s="14">
        <v>0</v>
      </c>
      <c r="AO11" s="19">
        <v>0</v>
      </c>
      <c r="AP11" s="20">
        <f t="shared" si="5"/>
        <v>1</v>
      </c>
      <c r="AQ11" s="11">
        <f t="shared" si="6"/>
        <v>21</v>
      </c>
      <c r="AR11" s="11">
        <f t="shared" si="14"/>
        <v>1</v>
      </c>
      <c r="AS11" s="11">
        <v>0</v>
      </c>
      <c r="AU11" s="18" t="str">
        <f t="shared" si="7"/>
        <v>2025/10/20</v>
      </c>
      <c r="AV11" s="14">
        <f t="shared" si="15"/>
        <v>20</v>
      </c>
      <c r="AW11" s="14">
        <v>0</v>
      </c>
      <c r="AX11" s="14">
        <v>1</v>
      </c>
      <c r="AY11" s="14">
        <v>1</v>
      </c>
      <c r="AZ11" s="14">
        <v>0</v>
      </c>
      <c r="BA11" s="14">
        <v>0</v>
      </c>
      <c r="BB11" s="19">
        <v>0</v>
      </c>
      <c r="BC11" s="20">
        <f t="shared" si="8"/>
        <v>2</v>
      </c>
      <c r="BD11" s="11">
        <f t="shared" si="9"/>
        <v>20</v>
      </c>
      <c r="BE11" s="11">
        <f t="shared" si="16"/>
        <v>2</v>
      </c>
      <c r="BF11" s="11">
        <v>0</v>
      </c>
    </row>
    <row r="12" spans="1:58">
      <c r="A12" s="2">
        <v>26</v>
      </c>
      <c r="B12" s="2">
        <v>92.567567999999994</v>
      </c>
      <c r="C12" s="2"/>
      <c r="D12" s="2"/>
      <c r="E12" s="2"/>
      <c r="F12" s="33"/>
      <c r="H12" s="13" t="s">
        <v>48</v>
      </c>
      <c r="I12" s="30">
        <f t="shared" si="17"/>
        <v>24</v>
      </c>
      <c r="J12" s="14">
        <v>1</v>
      </c>
      <c r="K12" s="14">
        <v>0</v>
      </c>
      <c r="L12" s="14">
        <v>0</v>
      </c>
      <c r="M12" s="14">
        <v>1</v>
      </c>
      <c r="N12" s="14">
        <v>0</v>
      </c>
      <c r="O12" s="19">
        <v>0</v>
      </c>
      <c r="P12" s="20">
        <f t="shared" si="0"/>
        <v>2</v>
      </c>
      <c r="Q12" s="11">
        <f t="shared" si="1"/>
        <v>24</v>
      </c>
      <c r="R12" s="11">
        <f t="shared" si="10"/>
        <v>2</v>
      </c>
      <c r="S12" s="11">
        <v>0</v>
      </c>
      <c r="U12" s="18" t="str">
        <f t="shared" si="11"/>
        <v>2025/10/22</v>
      </c>
      <c r="V12" s="14">
        <f t="shared" si="18"/>
        <v>23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9">
        <v>0</v>
      </c>
      <c r="AC12" s="20">
        <f t="shared" si="2"/>
        <v>0</v>
      </c>
      <c r="AD12" s="11">
        <f t="shared" si="3"/>
        <v>23</v>
      </c>
      <c r="AE12" s="11">
        <f t="shared" si="12"/>
        <v>0</v>
      </c>
      <c r="AF12" s="11">
        <v>0</v>
      </c>
      <c r="AH12" s="18" t="str">
        <f t="shared" si="4"/>
        <v>2025/10/22</v>
      </c>
      <c r="AI12" s="14">
        <f t="shared" si="13"/>
        <v>23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9">
        <v>0</v>
      </c>
      <c r="AP12" s="20">
        <f t="shared" si="5"/>
        <v>0</v>
      </c>
      <c r="AQ12" s="11">
        <f t="shared" si="6"/>
        <v>23</v>
      </c>
      <c r="AR12" s="11">
        <f t="shared" si="14"/>
        <v>0</v>
      </c>
      <c r="AS12" s="11">
        <v>0</v>
      </c>
      <c r="AU12" s="18" t="str">
        <f t="shared" si="7"/>
        <v>2025/10/22</v>
      </c>
      <c r="AV12" s="14">
        <f t="shared" si="15"/>
        <v>22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9">
        <v>0</v>
      </c>
      <c r="BC12" s="20">
        <f t="shared" si="8"/>
        <v>0</v>
      </c>
      <c r="BD12" s="11">
        <f t="shared" si="9"/>
        <v>22</v>
      </c>
      <c r="BE12" s="11">
        <f t="shared" si="16"/>
        <v>0</v>
      </c>
      <c r="BF12" s="11">
        <v>0</v>
      </c>
    </row>
    <row r="13" spans="1:58">
      <c r="A13" s="2">
        <v>29</v>
      </c>
      <c r="B13" s="2">
        <v>91.216216000000003</v>
      </c>
      <c r="C13" s="2"/>
      <c r="D13" s="2"/>
      <c r="E13" s="2"/>
      <c r="F13" s="33"/>
      <c r="H13" s="13" t="s">
        <v>49</v>
      </c>
      <c r="I13" s="30">
        <f t="shared" si="17"/>
        <v>26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9">
        <v>1</v>
      </c>
      <c r="P13" s="20">
        <f t="shared" si="0"/>
        <v>1</v>
      </c>
      <c r="Q13" s="11">
        <f t="shared" si="1"/>
        <v>26</v>
      </c>
      <c r="R13" s="11">
        <f t="shared" si="10"/>
        <v>1</v>
      </c>
      <c r="S13" s="11">
        <v>0</v>
      </c>
      <c r="U13" s="18" t="str">
        <f t="shared" si="11"/>
        <v>2025/10/24</v>
      </c>
      <c r="V13" s="14">
        <f t="shared" si="18"/>
        <v>25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9">
        <v>0</v>
      </c>
      <c r="AC13" s="20">
        <f t="shared" si="2"/>
        <v>0</v>
      </c>
      <c r="AD13" s="11">
        <f t="shared" si="3"/>
        <v>25</v>
      </c>
      <c r="AE13" s="11">
        <f t="shared" si="12"/>
        <v>0</v>
      </c>
      <c r="AF13" s="11">
        <v>0</v>
      </c>
      <c r="AH13" s="18" t="str">
        <f t="shared" si="4"/>
        <v>2025/10/24</v>
      </c>
      <c r="AI13" s="14">
        <f t="shared" si="13"/>
        <v>25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9">
        <v>0</v>
      </c>
      <c r="AP13" s="20">
        <f t="shared" si="5"/>
        <v>0</v>
      </c>
      <c r="AQ13" s="11">
        <f t="shared" si="6"/>
        <v>25</v>
      </c>
      <c r="AR13" s="11">
        <f t="shared" si="14"/>
        <v>0</v>
      </c>
      <c r="AS13" s="11">
        <v>0</v>
      </c>
      <c r="AU13" s="18" t="str">
        <f t="shared" si="7"/>
        <v>2025/10/24</v>
      </c>
      <c r="AV13" s="14">
        <f t="shared" si="15"/>
        <v>24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9">
        <v>0</v>
      </c>
      <c r="BC13" s="20">
        <f t="shared" si="8"/>
        <v>0</v>
      </c>
      <c r="BD13" s="11">
        <f t="shared" si="9"/>
        <v>24</v>
      </c>
      <c r="BE13" s="11">
        <f t="shared" si="16"/>
        <v>0</v>
      </c>
      <c r="BF13" s="11">
        <v>0</v>
      </c>
    </row>
    <row r="14" spans="1:58">
      <c r="A14" s="2">
        <v>31</v>
      </c>
      <c r="B14" s="2">
        <v>90.540541000000005</v>
      </c>
      <c r="C14" s="2"/>
      <c r="D14" s="2"/>
      <c r="E14" s="2"/>
      <c r="F14" s="33"/>
      <c r="H14" s="13" t="s">
        <v>50</v>
      </c>
      <c r="I14" s="30">
        <f t="shared" si="17"/>
        <v>29</v>
      </c>
      <c r="J14" s="14">
        <v>0</v>
      </c>
      <c r="K14" s="14">
        <v>1</v>
      </c>
      <c r="L14" s="14">
        <v>0</v>
      </c>
      <c r="M14" s="14">
        <v>1</v>
      </c>
      <c r="N14" s="14">
        <v>0</v>
      </c>
      <c r="O14" s="19">
        <v>0</v>
      </c>
      <c r="P14" s="20">
        <f t="shared" si="0"/>
        <v>2</v>
      </c>
      <c r="Q14" s="11">
        <f t="shared" si="1"/>
        <v>29</v>
      </c>
      <c r="R14" s="11">
        <f t="shared" si="10"/>
        <v>2</v>
      </c>
      <c r="S14" s="11">
        <v>0</v>
      </c>
      <c r="U14" s="18" t="str">
        <f t="shared" si="11"/>
        <v>2025/10/27</v>
      </c>
      <c r="V14" s="14">
        <f t="shared" si="18"/>
        <v>28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9">
        <v>0</v>
      </c>
      <c r="AC14" s="20">
        <f t="shared" si="2"/>
        <v>0</v>
      </c>
      <c r="AD14" s="11">
        <f t="shared" si="3"/>
        <v>28</v>
      </c>
      <c r="AE14" s="11">
        <f t="shared" si="12"/>
        <v>0</v>
      </c>
      <c r="AF14" s="11">
        <v>0</v>
      </c>
      <c r="AH14" s="18" t="str">
        <f t="shared" si="4"/>
        <v>2025/10/27</v>
      </c>
      <c r="AI14" s="14">
        <f t="shared" si="13"/>
        <v>28</v>
      </c>
      <c r="AJ14" s="14">
        <v>1</v>
      </c>
      <c r="AK14" s="14">
        <v>0</v>
      </c>
      <c r="AL14" s="14">
        <v>0</v>
      </c>
      <c r="AM14" s="14">
        <v>0</v>
      </c>
      <c r="AN14" s="14">
        <v>0</v>
      </c>
      <c r="AO14" s="19">
        <v>0</v>
      </c>
      <c r="AP14" s="20">
        <f t="shared" si="5"/>
        <v>1</v>
      </c>
      <c r="AQ14" s="11">
        <f t="shared" si="6"/>
        <v>28</v>
      </c>
      <c r="AR14" s="11">
        <f t="shared" si="14"/>
        <v>1</v>
      </c>
      <c r="AS14" s="11">
        <v>0</v>
      </c>
      <c r="AU14" s="18" t="str">
        <f t="shared" si="7"/>
        <v>2025/10/27</v>
      </c>
      <c r="AV14" s="14">
        <f t="shared" si="15"/>
        <v>27</v>
      </c>
      <c r="AW14" s="14">
        <v>1</v>
      </c>
      <c r="AX14" s="14">
        <v>0</v>
      </c>
      <c r="AY14" s="14">
        <v>1</v>
      </c>
      <c r="AZ14" s="14">
        <v>1</v>
      </c>
      <c r="BA14" s="14">
        <v>0</v>
      </c>
      <c r="BB14" s="19">
        <v>0</v>
      </c>
      <c r="BC14" s="20">
        <f t="shared" si="8"/>
        <v>3</v>
      </c>
      <c r="BD14" s="11">
        <f t="shared" si="9"/>
        <v>27</v>
      </c>
      <c r="BE14" s="11">
        <f t="shared" si="16"/>
        <v>3</v>
      </c>
      <c r="BF14" s="11">
        <v>0</v>
      </c>
    </row>
    <row r="15" spans="1:58">
      <c r="A15" s="2">
        <v>33</v>
      </c>
      <c r="B15" s="2">
        <v>89.864864999999995</v>
      </c>
      <c r="C15" s="2"/>
      <c r="D15" s="2"/>
      <c r="E15" s="2"/>
      <c r="F15" s="33"/>
      <c r="H15" s="13" t="s">
        <v>51</v>
      </c>
      <c r="I15" s="30">
        <f t="shared" si="17"/>
        <v>31</v>
      </c>
      <c r="J15" s="14">
        <v>0</v>
      </c>
      <c r="K15" s="14">
        <v>0</v>
      </c>
      <c r="L15" s="14">
        <v>1</v>
      </c>
      <c r="M15" s="14">
        <v>0</v>
      </c>
      <c r="N15" s="14">
        <v>0</v>
      </c>
      <c r="O15" s="19">
        <v>0</v>
      </c>
      <c r="P15" s="20">
        <f t="shared" si="0"/>
        <v>1</v>
      </c>
      <c r="Q15" s="11">
        <f t="shared" si="1"/>
        <v>31</v>
      </c>
      <c r="R15" s="11">
        <f t="shared" si="10"/>
        <v>1</v>
      </c>
      <c r="S15" s="11">
        <v>0</v>
      </c>
      <c r="U15" s="18" t="str">
        <f t="shared" si="11"/>
        <v>2025/10/29</v>
      </c>
      <c r="V15" s="14">
        <f>DATEDIF($U$1,U15,"d")</f>
        <v>30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9">
        <v>0</v>
      </c>
      <c r="AC15" s="20">
        <f t="shared" si="2"/>
        <v>0</v>
      </c>
      <c r="AD15" s="11">
        <f t="shared" si="3"/>
        <v>30</v>
      </c>
      <c r="AE15" s="11">
        <f t="shared" si="12"/>
        <v>0</v>
      </c>
      <c r="AF15" s="11">
        <v>0</v>
      </c>
      <c r="AH15" s="18" t="str">
        <f t="shared" si="4"/>
        <v>2025/10/29</v>
      </c>
      <c r="AI15" s="14">
        <f t="shared" si="13"/>
        <v>30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9">
        <v>0</v>
      </c>
      <c r="AP15" s="20">
        <f t="shared" si="5"/>
        <v>0</v>
      </c>
      <c r="AQ15" s="11">
        <f t="shared" si="6"/>
        <v>30</v>
      </c>
      <c r="AR15" s="11">
        <f t="shared" si="14"/>
        <v>0</v>
      </c>
      <c r="AS15" s="11">
        <v>0</v>
      </c>
      <c r="AU15" s="18" t="str">
        <f t="shared" si="7"/>
        <v>2025/10/29</v>
      </c>
      <c r="AV15" s="14">
        <f t="shared" si="15"/>
        <v>29</v>
      </c>
      <c r="AW15" s="14">
        <v>2</v>
      </c>
      <c r="AX15" s="14">
        <v>0</v>
      </c>
      <c r="AY15" s="14">
        <v>1</v>
      </c>
      <c r="AZ15" s="14">
        <v>0</v>
      </c>
      <c r="BA15" s="14">
        <v>0</v>
      </c>
      <c r="BB15" s="19">
        <v>0</v>
      </c>
      <c r="BC15" s="20">
        <f t="shared" si="8"/>
        <v>3</v>
      </c>
      <c r="BD15" s="11">
        <f t="shared" si="9"/>
        <v>29</v>
      </c>
      <c r="BE15" s="11">
        <f t="shared" si="16"/>
        <v>3</v>
      </c>
      <c r="BF15" s="11">
        <v>0</v>
      </c>
    </row>
    <row r="16" spans="1:58">
      <c r="A16" s="2">
        <v>36</v>
      </c>
      <c r="B16" s="2">
        <v>88.513514000000001</v>
      </c>
      <c r="C16" s="2"/>
      <c r="D16" s="2"/>
      <c r="E16" s="2"/>
      <c r="F16" s="33"/>
      <c r="H16" s="13" t="s">
        <v>52</v>
      </c>
      <c r="I16" s="30">
        <f t="shared" si="17"/>
        <v>33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9">
        <v>0</v>
      </c>
      <c r="P16" s="20">
        <f t="shared" si="0"/>
        <v>1</v>
      </c>
      <c r="Q16" s="11">
        <f t="shared" si="1"/>
        <v>33</v>
      </c>
      <c r="R16" s="11">
        <f t="shared" si="10"/>
        <v>1</v>
      </c>
      <c r="S16" s="11">
        <v>0</v>
      </c>
      <c r="U16" s="18" t="str">
        <f t="shared" si="11"/>
        <v>2025/10/31</v>
      </c>
      <c r="V16" s="14">
        <f t="shared" si="18"/>
        <v>32</v>
      </c>
      <c r="W16" s="14">
        <v>0</v>
      </c>
      <c r="X16" s="14">
        <v>0</v>
      </c>
      <c r="Y16" s="14">
        <v>0</v>
      </c>
      <c r="Z16" s="14">
        <v>1</v>
      </c>
      <c r="AA16" s="14">
        <v>0</v>
      </c>
      <c r="AB16" s="19">
        <v>0</v>
      </c>
      <c r="AC16" s="20">
        <f t="shared" si="2"/>
        <v>1</v>
      </c>
      <c r="AD16" s="11">
        <f t="shared" si="3"/>
        <v>32</v>
      </c>
      <c r="AE16" s="11">
        <f t="shared" si="12"/>
        <v>1</v>
      </c>
      <c r="AF16" s="11">
        <v>0</v>
      </c>
      <c r="AH16" s="18" t="str">
        <f t="shared" si="4"/>
        <v>2025/10/31</v>
      </c>
      <c r="AI16" s="14">
        <f t="shared" si="13"/>
        <v>32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9">
        <v>1</v>
      </c>
      <c r="AP16" s="20">
        <f t="shared" si="5"/>
        <v>1</v>
      </c>
      <c r="AQ16" s="11">
        <f t="shared" si="6"/>
        <v>32</v>
      </c>
      <c r="AR16" s="11">
        <f t="shared" si="14"/>
        <v>1</v>
      </c>
      <c r="AS16" s="11">
        <v>0</v>
      </c>
      <c r="AU16" s="18" t="str">
        <f t="shared" si="7"/>
        <v>2025/10/31</v>
      </c>
      <c r="AV16" s="14">
        <f t="shared" si="15"/>
        <v>31</v>
      </c>
      <c r="AW16" s="14">
        <v>1</v>
      </c>
      <c r="AX16" s="14">
        <v>0</v>
      </c>
      <c r="AY16" s="14">
        <v>0</v>
      </c>
      <c r="AZ16" s="14">
        <v>0</v>
      </c>
      <c r="BA16" s="14">
        <v>0</v>
      </c>
      <c r="BB16" s="19">
        <v>0</v>
      </c>
      <c r="BC16" s="20">
        <f t="shared" si="8"/>
        <v>1</v>
      </c>
      <c r="BD16" s="11">
        <f t="shared" si="9"/>
        <v>31</v>
      </c>
      <c r="BE16" s="11">
        <f t="shared" si="16"/>
        <v>1</v>
      </c>
      <c r="BF16" s="11">
        <v>0</v>
      </c>
    </row>
    <row r="17" spans="1:58">
      <c r="A17" s="2">
        <v>38</v>
      </c>
      <c r="B17" s="2">
        <v>87.162161999999995</v>
      </c>
      <c r="C17" s="2"/>
      <c r="D17" s="2"/>
      <c r="E17" s="2"/>
      <c r="F17" s="33"/>
      <c r="H17" s="13" t="s">
        <v>53</v>
      </c>
      <c r="I17" s="30">
        <f t="shared" si="17"/>
        <v>36</v>
      </c>
      <c r="J17" s="14">
        <v>1</v>
      </c>
      <c r="K17" s="14">
        <v>0</v>
      </c>
      <c r="L17" s="14">
        <v>0</v>
      </c>
      <c r="M17" s="14">
        <v>0</v>
      </c>
      <c r="N17" s="14">
        <v>1</v>
      </c>
      <c r="O17" s="19">
        <v>0</v>
      </c>
      <c r="P17" s="20">
        <f t="shared" si="0"/>
        <v>2</v>
      </c>
      <c r="Q17" s="11">
        <f t="shared" si="1"/>
        <v>36</v>
      </c>
      <c r="R17" s="11">
        <f t="shared" si="10"/>
        <v>2</v>
      </c>
      <c r="S17" s="11">
        <v>0</v>
      </c>
      <c r="U17" s="18" t="str">
        <f t="shared" si="11"/>
        <v>2025/11/3</v>
      </c>
      <c r="V17" s="14">
        <f t="shared" si="18"/>
        <v>35</v>
      </c>
      <c r="W17" s="14">
        <v>0</v>
      </c>
      <c r="X17" s="14">
        <v>2</v>
      </c>
      <c r="Y17" s="14">
        <v>1</v>
      </c>
      <c r="Z17" s="14">
        <v>1</v>
      </c>
      <c r="AA17" s="14">
        <v>1</v>
      </c>
      <c r="AB17" s="19">
        <v>0</v>
      </c>
      <c r="AC17" s="20">
        <f t="shared" si="2"/>
        <v>5</v>
      </c>
      <c r="AD17" s="11">
        <f t="shared" si="3"/>
        <v>35</v>
      </c>
      <c r="AE17" s="11">
        <f t="shared" si="12"/>
        <v>5</v>
      </c>
      <c r="AF17" s="11">
        <v>0</v>
      </c>
      <c r="AH17" s="18" t="str">
        <f t="shared" si="4"/>
        <v>2025/11/3</v>
      </c>
      <c r="AI17" s="14">
        <f t="shared" si="13"/>
        <v>35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9">
        <v>0</v>
      </c>
      <c r="AP17" s="20">
        <f t="shared" si="5"/>
        <v>0</v>
      </c>
      <c r="AQ17" s="11">
        <f t="shared" si="6"/>
        <v>35</v>
      </c>
      <c r="AR17" s="11">
        <f t="shared" si="14"/>
        <v>0</v>
      </c>
      <c r="AS17" s="11">
        <v>0</v>
      </c>
      <c r="AU17" s="18" t="str">
        <f t="shared" si="7"/>
        <v>2025/11/3</v>
      </c>
      <c r="AV17" s="14">
        <f t="shared" si="15"/>
        <v>34</v>
      </c>
      <c r="AW17" s="14">
        <v>1</v>
      </c>
      <c r="AX17" s="14">
        <v>1</v>
      </c>
      <c r="AY17" s="14">
        <v>1</v>
      </c>
      <c r="AZ17" s="14">
        <v>0</v>
      </c>
      <c r="BA17" s="14">
        <v>0</v>
      </c>
      <c r="BB17" s="19">
        <v>0</v>
      </c>
      <c r="BC17" s="20">
        <f t="shared" si="8"/>
        <v>3</v>
      </c>
      <c r="BD17" s="11">
        <f t="shared" si="9"/>
        <v>34</v>
      </c>
      <c r="BE17" s="11">
        <f t="shared" si="16"/>
        <v>3</v>
      </c>
      <c r="BF17" s="11">
        <v>0</v>
      </c>
    </row>
    <row r="18" spans="1:58">
      <c r="A18" s="2">
        <v>40</v>
      </c>
      <c r="B18" s="2">
        <v>83.783783999999997</v>
      </c>
      <c r="C18" s="2"/>
      <c r="D18" s="2"/>
      <c r="E18" s="2"/>
      <c r="F18" s="33"/>
      <c r="H18" s="13" t="s">
        <v>54</v>
      </c>
      <c r="I18" s="30">
        <f t="shared" si="17"/>
        <v>38</v>
      </c>
      <c r="J18" s="14">
        <v>1</v>
      </c>
      <c r="K18" s="14">
        <v>0</v>
      </c>
      <c r="L18" s="14">
        <v>0</v>
      </c>
      <c r="M18" s="14">
        <v>0</v>
      </c>
      <c r="N18" s="14">
        <v>1</v>
      </c>
      <c r="O18" s="19">
        <v>0</v>
      </c>
      <c r="P18" s="20">
        <f t="shared" si="0"/>
        <v>2</v>
      </c>
      <c r="Q18" s="11">
        <f t="shared" si="1"/>
        <v>38</v>
      </c>
      <c r="R18" s="11">
        <f t="shared" si="10"/>
        <v>2</v>
      </c>
      <c r="S18" s="11">
        <v>0</v>
      </c>
      <c r="U18" s="18" t="str">
        <f t="shared" si="11"/>
        <v>2025/11/5</v>
      </c>
      <c r="V18" s="14">
        <f t="shared" si="18"/>
        <v>37</v>
      </c>
      <c r="W18" s="14">
        <v>1</v>
      </c>
      <c r="X18" s="14">
        <v>0</v>
      </c>
      <c r="Y18" s="14">
        <v>0</v>
      </c>
      <c r="Z18" s="14">
        <v>0</v>
      </c>
      <c r="AA18" s="14">
        <v>0</v>
      </c>
      <c r="AB18" s="19">
        <v>0</v>
      </c>
      <c r="AC18" s="20">
        <f t="shared" si="2"/>
        <v>1</v>
      </c>
      <c r="AD18" s="11">
        <f t="shared" si="3"/>
        <v>37</v>
      </c>
      <c r="AE18" s="11">
        <f t="shared" si="12"/>
        <v>1</v>
      </c>
      <c r="AF18" s="11">
        <v>0</v>
      </c>
      <c r="AH18" s="18" t="str">
        <f t="shared" si="4"/>
        <v>2025/11/5</v>
      </c>
      <c r="AI18" s="14">
        <f>DATEDIF($AH$1,AH18,"d")</f>
        <v>37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9">
        <v>0</v>
      </c>
      <c r="AP18" s="20">
        <f t="shared" si="5"/>
        <v>0</v>
      </c>
      <c r="AQ18" s="11">
        <f t="shared" si="6"/>
        <v>37</v>
      </c>
      <c r="AR18" s="11">
        <f t="shared" si="14"/>
        <v>0</v>
      </c>
      <c r="AS18" s="11">
        <v>0</v>
      </c>
      <c r="AU18" s="18" t="str">
        <f t="shared" si="7"/>
        <v>2025/11/5</v>
      </c>
      <c r="AV18" s="14">
        <f t="shared" si="15"/>
        <v>36</v>
      </c>
      <c r="AW18" s="14">
        <v>0</v>
      </c>
      <c r="AX18" s="14">
        <v>0</v>
      </c>
      <c r="AY18" s="14">
        <v>0</v>
      </c>
      <c r="AZ18" s="14">
        <v>1</v>
      </c>
      <c r="BA18" s="14">
        <v>0</v>
      </c>
      <c r="BB18" s="19">
        <v>0</v>
      </c>
      <c r="BC18" s="20">
        <f t="shared" si="8"/>
        <v>1</v>
      </c>
      <c r="BD18" s="11">
        <f t="shared" si="9"/>
        <v>36</v>
      </c>
      <c r="BE18" s="11">
        <f t="shared" si="16"/>
        <v>1</v>
      </c>
      <c r="BF18" s="11">
        <v>0</v>
      </c>
    </row>
    <row r="19" spans="1:58">
      <c r="A19" s="2">
        <v>43</v>
      </c>
      <c r="B19" s="2">
        <v>80.405405000000002</v>
      </c>
      <c r="C19" s="2"/>
      <c r="D19" s="2"/>
      <c r="E19" s="2"/>
      <c r="F19" s="33"/>
      <c r="H19" s="13" t="s">
        <v>55</v>
      </c>
      <c r="I19" s="30">
        <f t="shared" si="17"/>
        <v>40</v>
      </c>
      <c r="J19" s="14">
        <v>0</v>
      </c>
      <c r="K19" s="14">
        <v>0</v>
      </c>
      <c r="L19" s="14">
        <v>1</v>
      </c>
      <c r="M19" s="14">
        <v>2</v>
      </c>
      <c r="N19" s="14">
        <v>0</v>
      </c>
      <c r="O19" s="19">
        <v>2</v>
      </c>
      <c r="P19" s="20">
        <f t="shared" si="0"/>
        <v>5</v>
      </c>
      <c r="Q19" s="11">
        <f t="shared" si="1"/>
        <v>40</v>
      </c>
      <c r="R19" s="11">
        <f t="shared" si="10"/>
        <v>5</v>
      </c>
      <c r="S19" s="11">
        <v>0</v>
      </c>
      <c r="U19" s="18" t="str">
        <f t="shared" si="11"/>
        <v>2025/11/7</v>
      </c>
      <c r="V19" s="14">
        <f t="shared" si="18"/>
        <v>39</v>
      </c>
      <c r="W19" s="14">
        <v>0</v>
      </c>
      <c r="X19" s="14">
        <v>0</v>
      </c>
      <c r="Y19" s="14">
        <v>1</v>
      </c>
      <c r="Z19" s="14">
        <v>0</v>
      </c>
      <c r="AA19" s="14">
        <v>1</v>
      </c>
      <c r="AB19" s="19">
        <v>0</v>
      </c>
      <c r="AC19" s="20">
        <f t="shared" si="2"/>
        <v>2</v>
      </c>
      <c r="AD19" s="11">
        <f t="shared" si="3"/>
        <v>39</v>
      </c>
      <c r="AE19" s="11">
        <f t="shared" si="12"/>
        <v>2</v>
      </c>
      <c r="AF19" s="11">
        <v>0</v>
      </c>
      <c r="AH19" s="18" t="str">
        <f t="shared" si="4"/>
        <v>2025/11/7</v>
      </c>
      <c r="AI19" s="14">
        <f t="shared" si="13"/>
        <v>39</v>
      </c>
      <c r="AJ19" s="14">
        <v>0</v>
      </c>
      <c r="AK19" s="14">
        <v>0</v>
      </c>
      <c r="AL19" s="14">
        <v>0</v>
      </c>
      <c r="AM19" s="14">
        <v>2</v>
      </c>
      <c r="AN19" s="14">
        <v>0</v>
      </c>
      <c r="AO19" s="19">
        <v>1</v>
      </c>
      <c r="AP19" s="20">
        <f t="shared" si="5"/>
        <v>3</v>
      </c>
      <c r="AQ19" s="11">
        <f t="shared" si="6"/>
        <v>39</v>
      </c>
      <c r="AR19" s="11">
        <f t="shared" si="14"/>
        <v>3</v>
      </c>
      <c r="AS19" s="11">
        <v>0</v>
      </c>
      <c r="AU19" s="18" t="str">
        <f t="shared" si="7"/>
        <v>2025/11/7</v>
      </c>
      <c r="AV19" s="14">
        <f t="shared" si="15"/>
        <v>38</v>
      </c>
      <c r="AW19" s="14">
        <v>0</v>
      </c>
      <c r="AX19" s="14">
        <v>2</v>
      </c>
      <c r="AY19" s="14">
        <v>2</v>
      </c>
      <c r="AZ19" s="14">
        <v>1</v>
      </c>
      <c r="BA19" s="14">
        <v>1</v>
      </c>
      <c r="BB19" s="19">
        <v>1</v>
      </c>
      <c r="BC19" s="20">
        <f t="shared" si="8"/>
        <v>7</v>
      </c>
      <c r="BD19" s="11">
        <f t="shared" si="9"/>
        <v>38</v>
      </c>
      <c r="BE19" s="11">
        <f t="shared" si="16"/>
        <v>7</v>
      </c>
      <c r="BF19" s="11">
        <v>0</v>
      </c>
    </row>
    <row r="20" spans="1:58">
      <c r="A20" s="2">
        <v>45</v>
      </c>
      <c r="B20" s="2">
        <v>78.378377999999998</v>
      </c>
      <c r="C20" s="2"/>
      <c r="D20" s="2"/>
      <c r="E20" s="2"/>
      <c r="F20" s="33"/>
      <c r="H20" s="13" t="s">
        <v>56</v>
      </c>
      <c r="I20" s="30">
        <f t="shared" si="17"/>
        <v>43</v>
      </c>
      <c r="J20" s="14">
        <v>0</v>
      </c>
      <c r="K20" s="14">
        <v>1</v>
      </c>
      <c r="L20" s="14">
        <v>1</v>
      </c>
      <c r="M20" s="14">
        <v>0</v>
      </c>
      <c r="N20" s="14">
        <v>1</v>
      </c>
      <c r="O20" s="19">
        <v>2</v>
      </c>
      <c r="P20" s="20">
        <f t="shared" si="0"/>
        <v>5</v>
      </c>
      <c r="Q20" s="11">
        <f t="shared" si="1"/>
        <v>43</v>
      </c>
      <c r="R20" s="11">
        <f t="shared" si="10"/>
        <v>5</v>
      </c>
      <c r="S20" s="11">
        <v>0</v>
      </c>
      <c r="U20" s="18" t="str">
        <f t="shared" si="11"/>
        <v>2025/11/10</v>
      </c>
      <c r="V20" s="14">
        <f t="shared" si="18"/>
        <v>42</v>
      </c>
      <c r="W20" s="14">
        <v>0</v>
      </c>
      <c r="X20" s="14">
        <v>0</v>
      </c>
      <c r="Y20" s="14">
        <v>0</v>
      </c>
      <c r="Z20" s="14">
        <v>1</v>
      </c>
      <c r="AA20" s="14">
        <v>0</v>
      </c>
      <c r="AB20" s="19">
        <v>0</v>
      </c>
      <c r="AC20" s="20">
        <f t="shared" si="2"/>
        <v>1</v>
      </c>
      <c r="AD20" s="11">
        <f t="shared" si="3"/>
        <v>42</v>
      </c>
      <c r="AE20" s="11">
        <f t="shared" si="12"/>
        <v>1</v>
      </c>
      <c r="AF20" s="11">
        <v>0</v>
      </c>
      <c r="AH20" s="18" t="str">
        <f t="shared" si="4"/>
        <v>2025/11/10</v>
      </c>
      <c r="AI20" s="14">
        <f t="shared" si="13"/>
        <v>42</v>
      </c>
      <c r="AJ20" s="14">
        <v>1</v>
      </c>
      <c r="AK20" s="14">
        <v>0</v>
      </c>
      <c r="AL20" s="14">
        <v>1</v>
      </c>
      <c r="AM20" s="14">
        <v>1</v>
      </c>
      <c r="AN20" s="14">
        <v>0</v>
      </c>
      <c r="AO20" s="19">
        <v>0</v>
      </c>
      <c r="AP20" s="20">
        <f t="shared" si="5"/>
        <v>3</v>
      </c>
      <c r="AQ20" s="11">
        <f t="shared" si="6"/>
        <v>42</v>
      </c>
      <c r="AR20" s="11">
        <f t="shared" si="14"/>
        <v>3</v>
      </c>
      <c r="AS20" s="11">
        <v>0</v>
      </c>
      <c r="AU20" s="18" t="str">
        <f t="shared" si="7"/>
        <v>2025/11/10</v>
      </c>
      <c r="AV20" s="14">
        <f t="shared" si="15"/>
        <v>41</v>
      </c>
      <c r="AW20" s="14">
        <v>2</v>
      </c>
      <c r="AX20" s="14">
        <v>2</v>
      </c>
      <c r="AY20" s="14">
        <v>0</v>
      </c>
      <c r="AZ20" s="14">
        <v>2</v>
      </c>
      <c r="BA20" s="14">
        <v>0</v>
      </c>
      <c r="BB20" s="19">
        <v>0</v>
      </c>
      <c r="BC20" s="20">
        <f t="shared" si="8"/>
        <v>6</v>
      </c>
      <c r="BD20" s="11">
        <f t="shared" si="9"/>
        <v>41</v>
      </c>
      <c r="BE20" s="11">
        <f t="shared" si="16"/>
        <v>6</v>
      </c>
      <c r="BF20" s="11">
        <v>0</v>
      </c>
    </row>
    <row r="21" spans="1:58">
      <c r="A21" s="2">
        <v>47</v>
      </c>
      <c r="B21" s="2">
        <v>74.324324000000004</v>
      </c>
      <c r="C21" s="2"/>
      <c r="D21" s="2"/>
      <c r="E21" s="2"/>
      <c r="F21" s="33"/>
      <c r="H21" s="13" t="s">
        <v>57</v>
      </c>
      <c r="I21" s="30">
        <f t="shared" si="17"/>
        <v>45</v>
      </c>
      <c r="J21" s="14">
        <v>0</v>
      </c>
      <c r="K21" s="14">
        <v>0</v>
      </c>
      <c r="L21" s="14">
        <v>0</v>
      </c>
      <c r="M21" s="14">
        <v>2</v>
      </c>
      <c r="N21" s="14">
        <v>0</v>
      </c>
      <c r="O21" s="19">
        <v>1</v>
      </c>
      <c r="P21" s="20">
        <f t="shared" si="0"/>
        <v>3</v>
      </c>
      <c r="Q21" s="11">
        <f t="shared" si="1"/>
        <v>45</v>
      </c>
      <c r="R21" s="11">
        <f t="shared" si="10"/>
        <v>3</v>
      </c>
      <c r="S21" s="11">
        <v>0</v>
      </c>
      <c r="U21" s="18" t="str">
        <f t="shared" si="11"/>
        <v>2025/11/12</v>
      </c>
      <c r="V21" s="14">
        <f t="shared" si="18"/>
        <v>44</v>
      </c>
      <c r="W21" s="14">
        <v>1</v>
      </c>
      <c r="X21" s="14">
        <v>1</v>
      </c>
      <c r="Y21" s="14">
        <v>0</v>
      </c>
      <c r="Z21" s="14">
        <v>0</v>
      </c>
      <c r="AA21" s="14">
        <v>0</v>
      </c>
      <c r="AB21" s="19">
        <v>0</v>
      </c>
      <c r="AC21" s="20">
        <f t="shared" si="2"/>
        <v>2</v>
      </c>
      <c r="AD21" s="11">
        <f t="shared" si="3"/>
        <v>44</v>
      </c>
      <c r="AE21" s="11">
        <f t="shared" si="12"/>
        <v>2</v>
      </c>
      <c r="AF21" s="11">
        <v>0</v>
      </c>
      <c r="AH21" s="18" t="str">
        <f t="shared" si="4"/>
        <v>2025/11/12</v>
      </c>
      <c r="AI21" s="14">
        <f>DATEDIF($AH$1,AH21,"d")</f>
        <v>44</v>
      </c>
      <c r="AJ21" s="14">
        <v>0</v>
      </c>
      <c r="AK21" s="14">
        <v>0</v>
      </c>
      <c r="AL21" s="14">
        <v>0</v>
      </c>
      <c r="AM21" s="14">
        <v>0</v>
      </c>
      <c r="AN21" s="14">
        <v>3</v>
      </c>
      <c r="AO21" s="19">
        <v>1</v>
      </c>
      <c r="AP21" s="20">
        <f t="shared" si="5"/>
        <v>4</v>
      </c>
      <c r="AQ21" s="11">
        <f t="shared" si="6"/>
        <v>44</v>
      </c>
      <c r="AR21" s="11">
        <f t="shared" si="14"/>
        <v>4</v>
      </c>
      <c r="AS21" s="11">
        <v>0</v>
      </c>
      <c r="AU21" s="18" t="str">
        <f t="shared" si="7"/>
        <v>2025/11/12</v>
      </c>
      <c r="AV21" s="14">
        <f t="shared" si="15"/>
        <v>43</v>
      </c>
      <c r="AW21" s="14">
        <v>1</v>
      </c>
      <c r="AX21" s="14">
        <v>2</v>
      </c>
      <c r="AY21" s="14">
        <v>1</v>
      </c>
      <c r="AZ21" s="14">
        <v>0</v>
      </c>
      <c r="BA21" s="14">
        <v>0</v>
      </c>
      <c r="BB21" s="19">
        <v>0</v>
      </c>
      <c r="BC21" s="20">
        <f t="shared" si="8"/>
        <v>4</v>
      </c>
      <c r="BD21" s="11">
        <f t="shared" si="9"/>
        <v>43</v>
      </c>
      <c r="BE21" s="11">
        <f t="shared" si="16"/>
        <v>4</v>
      </c>
      <c r="BF21" s="11">
        <v>0</v>
      </c>
    </row>
    <row r="22" spans="1:58">
      <c r="A22" s="2">
        <v>50</v>
      </c>
      <c r="B22" s="2">
        <v>69.594594999999998</v>
      </c>
      <c r="C22" s="2"/>
      <c r="D22" s="2"/>
      <c r="E22" s="2"/>
      <c r="F22" s="33"/>
      <c r="H22" s="13" t="s">
        <v>58</v>
      </c>
      <c r="I22" s="30">
        <f t="shared" si="17"/>
        <v>47</v>
      </c>
      <c r="J22" s="14">
        <v>0</v>
      </c>
      <c r="K22" s="14">
        <v>2</v>
      </c>
      <c r="L22" s="14">
        <v>0</v>
      </c>
      <c r="M22" s="14">
        <v>1</v>
      </c>
      <c r="N22" s="14">
        <v>3</v>
      </c>
      <c r="O22" s="19">
        <v>0</v>
      </c>
      <c r="P22" s="20">
        <f t="shared" si="0"/>
        <v>6</v>
      </c>
      <c r="Q22" s="11">
        <f t="shared" si="1"/>
        <v>47</v>
      </c>
      <c r="R22" s="11">
        <f t="shared" si="10"/>
        <v>6</v>
      </c>
      <c r="S22" s="11">
        <v>0</v>
      </c>
      <c r="U22" s="18" t="str">
        <f t="shared" si="11"/>
        <v>2025/11/14</v>
      </c>
      <c r="V22" s="14">
        <f t="shared" si="18"/>
        <v>46</v>
      </c>
      <c r="W22" s="14">
        <v>0</v>
      </c>
      <c r="X22" s="14">
        <v>0</v>
      </c>
      <c r="Y22" s="14">
        <v>0</v>
      </c>
      <c r="Z22" s="14">
        <v>0</v>
      </c>
      <c r="AA22" s="14">
        <v>1</v>
      </c>
      <c r="AB22" s="19">
        <v>1</v>
      </c>
      <c r="AC22" s="20">
        <f t="shared" si="2"/>
        <v>2</v>
      </c>
      <c r="AD22" s="11">
        <f t="shared" si="3"/>
        <v>46</v>
      </c>
      <c r="AE22" s="11">
        <f t="shared" si="12"/>
        <v>2</v>
      </c>
      <c r="AF22" s="11">
        <v>0</v>
      </c>
      <c r="AH22" s="18" t="str">
        <f t="shared" si="4"/>
        <v>2025/11/14</v>
      </c>
      <c r="AI22" s="14">
        <f t="shared" si="13"/>
        <v>46</v>
      </c>
      <c r="AJ22" s="14">
        <v>0</v>
      </c>
      <c r="AK22" s="14">
        <v>1</v>
      </c>
      <c r="AL22" s="14">
        <v>0</v>
      </c>
      <c r="AM22" s="14">
        <v>3</v>
      </c>
      <c r="AN22" s="14">
        <v>0</v>
      </c>
      <c r="AO22" s="19">
        <v>0</v>
      </c>
      <c r="AP22" s="20">
        <f t="shared" si="5"/>
        <v>4</v>
      </c>
      <c r="AQ22" s="11">
        <f t="shared" si="6"/>
        <v>46</v>
      </c>
      <c r="AR22" s="11">
        <f t="shared" si="14"/>
        <v>4</v>
      </c>
      <c r="AS22" s="11">
        <v>0</v>
      </c>
      <c r="AU22" s="18" t="str">
        <f t="shared" si="7"/>
        <v>2025/11/14</v>
      </c>
      <c r="AV22" s="14">
        <f t="shared" si="15"/>
        <v>45</v>
      </c>
      <c r="AW22" s="14">
        <v>3</v>
      </c>
      <c r="AX22" s="14">
        <v>4</v>
      </c>
      <c r="AY22" s="14">
        <v>2</v>
      </c>
      <c r="AZ22" s="14">
        <v>3</v>
      </c>
      <c r="BA22" s="14">
        <v>0</v>
      </c>
      <c r="BB22" s="19">
        <v>0</v>
      </c>
      <c r="BC22" s="20">
        <f t="shared" si="8"/>
        <v>12</v>
      </c>
      <c r="BD22" s="11">
        <f t="shared" si="9"/>
        <v>45</v>
      </c>
      <c r="BE22" s="11">
        <f t="shared" si="16"/>
        <v>12</v>
      </c>
      <c r="BF22" s="11">
        <v>0</v>
      </c>
    </row>
    <row r="23" spans="1:58">
      <c r="A23" s="2">
        <v>52</v>
      </c>
      <c r="B23" s="2">
        <v>63.513514000000001</v>
      </c>
      <c r="C23" s="2"/>
      <c r="D23" s="2"/>
      <c r="E23" s="2"/>
      <c r="F23" s="33"/>
      <c r="H23" s="13" t="s">
        <v>59</v>
      </c>
      <c r="I23" s="30">
        <f t="shared" si="17"/>
        <v>50</v>
      </c>
      <c r="J23" s="14">
        <v>2</v>
      </c>
      <c r="K23" s="14">
        <v>3</v>
      </c>
      <c r="L23" s="14">
        <v>2</v>
      </c>
      <c r="M23" s="14">
        <v>0</v>
      </c>
      <c r="N23" s="14">
        <v>0</v>
      </c>
      <c r="O23" s="19">
        <v>0</v>
      </c>
      <c r="P23" s="20">
        <f t="shared" si="0"/>
        <v>7</v>
      </c>
      <c r="Q23" s="11">
        <f t="shared" si="1"/>
        <v>50</v>
      </c>
      <c r="R23" s="11">
        <f t="shared" si="10"/>
        <v>7</v>
      </c>
      <c r="S23" s="11">
        <v>0</v>
      </c>
      <c r="U23" s="18" t="str">
        <f t="shared" si="11"/>
        <v>2025/11/17</v>
      </c>
      <c r="V23" s="14">
        <f t="shared" si="18"/>
        <v>49</v>
      </c>
      <c r="W23" s="14">
        <v>0</v>
      </c>
      <c r="X23" s="14">
        <v>0</v>
      </c>
      <c r="Y23" s="14">
        <v>0</v>
      </c>
      <c r="Z23" s="14">
        <v>1</v>
      </c>
      <c r="AA23" s="14">
        <v>0</v>
      </c>
      <c r="AB23" s="19">
        <v>0</v>
      </c>
      <c r="AC23" s="20">
        <f t="shared" si="2"/>
        <v>1</v>
      </c>
      <c r="AD23" s="11">
        <f t="shared" si="3"/>
        <v>49</v>
      </c>
      <c r="AE23" s="11">
        <f t="shared" si="12"/>
        <v>1</v>
      </c>
      <c r="AF23" s="11">
        <v>0</v>
      </c>
      <c r="AH23" s="18" t="str">
        <f t="shared" si="4"/>
        <v>2025/11/17</v>
      </c>
      <c r="AI23" s="14">
        <f t="shared" si="13"/>
        <v>49</v>
      </c>
      <c r="AJ23" s="14">
        <v>0</v>
      </c>
      <c r="AK23" s="14">
        <v>1</v>
      </c>
      <c r="AL23" s="14">
        <v>0</v>
      </c>
      <c r="AM23" s="14">
        <v>0</v>
      </c>
      <c r="AN23" s="14">
        <v>1</v>
      </c>
      <c r="AO23" s="19">
        <v>0</v>
      </c>
      <c r="AP23" s="20">
        <f t="shared" si="5"/>
        <v>2</v>
      </c>
      <c r="AQ23" s="11">
        <f t="shared" si="6"/>
        <v>49</v>
      </c>
      <c r="AR23" s="11">
        <f t="shared" si="14"/>
        <v>2</v>
      </c>
      <c r="AS23" s="11">
        <v>0</v>
      </c>
      <c r="AU23" s="18" t="str">
        <f t="shared" si="7"/>
        <v>2025/11/17</v>
      </c>
      <c r="AV23" s="14">
        <f t="shared" si="15"/>
        <v>48</v>
      </c>
      <c r="AW23" s="14">
        <v>5</v>
      </c>
      <c r="AX23" s="14">
        <v>2</v>
      </c>
      <c r="AY23" s="14">
        <v>4</v>
      </c>
      <c r="AZ23" s="14">
        <v>0</v>
      </c>
      <c r="BA23" s="14"/>
      <c r="BB23" s="19"/>
      <c r="BC23" s="20">
        <f t="shared" si="8"/>
        <v>11</v>
      </c>
      <c r="BD23" s="11">
        <f t="shared" si="9"/>
        <v>48</v>
      </c>
      <c r="BE23" s="11">
        <f t="shared" si="16"/>
        <v>11</v>
      </c>
      <c r="BF23" s="11">
        <v>0</v>
      </c>
    </row>
    <row r="24" spans="1:58">
      <c r="A24" s="2">
        <v>54</v>
      </c>
      <c r="B24" s="2">
        <v>56.756757</v>
      </c>
      <c r="C24" s="2"/>
      <c r="D24" s="2"/>
      <c r="E24" s="2"/>
      <c r="F24" s="33"/>
      <c r="H24" s="13" t="s">
        <v>60</v>
      </c>
      <c r="I24" s="30">
        <f t="shared" si="17"/>
        <v>52</v>
      </c>
      <c r="J24" s="14">
        <v>2</v>
      </c>
      <c r="K24" s="14">
        <v>1</v>
      </c>
      <c r="L24" s="14">
        <v>1</v>
      </c>
      <c r="M24" s="14">
        <v>1</v>
      </c>
      <c r="N24" s="14">
        <v>1</v>
      </c>
      <c r="O24" s="19">
        <v>3</v>
      </c>
      <c r="P24" s="20">
        <f t="shared" si="0"/>
        <v>9</v>
      </c>
      <c r="Q24" s="11">
        <f t="shared" si="1"/>
        <v>52</v>
      </c>
      <c r="R24" s="11">
        <f t="shared" si="10"/>
        <v>9</v>
      </c>
      <c r="S24" s="11">
        <v>0</v>
      </c>
      <c r="U24" s="18" t="str">
        <f t="shared" si="11"/>
        <v>2025/11/19</v>
      </c>
      <c r="V24" s="14">
        <f t="shared" si="18"/>
        <v>51</v>
      </c>
      <c r="W24" s="14">
        <v>0</v>
      </c>
      <c r="X24" s="14">
        <v>2</v>
      </c>
      <c r="Y24" s="14">
        <v>1</v>
      </c>
      <c r="Z24" s="14">
        <v>0</v>
      </c>
      <c r="AA24" s="14">
        <v>0</v>
      </c>
      <c r="AB24" s="19">
        <v>0</v>
      </c>
      <c r="AC24" s="20">
        <f t="shared" si="2"/>
        <v>3</v>
      </c>
      <c r="AD24" s="11">
        <f t="shared" si="3"/>
        <v>51</v>
      </c>
      <c r="AE24" s="11">
        <f t="shared" si="12"/>
        <v>3</v>
      </c>
      <c r="AF24" s="11">
        <v>0</v>
      </c>
      <c r="AH24" s="18" t="str">
        <f t="shared" si="4"/>
        <v>2025/11/19</v>
      </c>
      <c r="AI24" s="14">
        <f t="shared" si="13"/>
        <v>51</v>
      </c>
      <c r="AJ24" s="14">
        <v>1</v>
      </c>
      <c r="AK24" s="14">
        <v>2</v>
      </c>
      <c r="AL24" s="14">
        <v>0</v>
      </c>
      <c r="AM24" s="14">
        <v>1</v>
      </c>
      <c r="AN24" s="14">
        <v>0</v>
      </c>
      <c r="AO24" s="19">
        <v>2</v>
      </c>
      <c r="AP24" s="20">
        <f t="shared" si="5"/>
        <v>6</v>
      </c>
      <c r="AQ24" s="11">
        <f t="shared" si="6"/>
        <v>51</v>
      </c>
      <c r="AR24" s="11">
        <f t="shared" si="14"/>
        <v>6</v>
      </c>
      <c r="AS24" s="11">
        <v>0</v>
      </c>
      <c r="AU24" s="18" t="str">
        <f t="shared" si="7"/>
        <v>2025/11/19</v>
      </c>
      <c r="AV24" s="14">
        <f t="shared" si="15"/>
        <v>50</v>
      </c>
      <c r="AW24" s="14">
        <v>5</v>
      </c>
      <c r="AX24" s="14">
        <v>2</v>
      </c>
      <c r="AY24" s="14">
        <v>0</v>
      </c>
      <c r="AZ24" s="14">
        <v>0</v>
      </c>
      <c r="BA24" s="14"/>
      <c r="BB24" s="19"/>
      <c r="BC24" s="20">
        <f t="shared" si="8"/>
        <v>7</v>
      </c>
      <c r="BD24" s="11">
        <f t="shared" si="9"/>
        <v>50</v>
      </c>
      <c r="BE24" s="11">
        <f t="shared" si="16"/>
        <v>7</v>
      </c>
      <c r="BF24" s="11">
        <v>0</v>
      </c>
    </row>
    <row r="25" spans="1:58">
      <c r="A25" s="2">
        <v>57</v>
      </c>
      <c r="B25" s="2">
        <v>45.270269999999996</v>
      </c>
      <c r="C25" s="2"/>
      <c r="D25" s="2"/>
      <c r="E25" s="2"/>
      <c r="F25" s="33"/>
      <c r="H25" s="13" t="s">
        <v>61</v>
      </c>
      <c r="I25" s="30">
        <f>DATEDIF($H$1,H25,"d")</f>
        <v>54</v>
      </c>
      <c r="J25" s="14">
        <v>4</v>
      </c>
      <c r="K25" s="14">
        <v>2</v>
      </c>
      <c r="L25" s="14">
        <v>2</v>
      </c>
      <c r="M25" s="14">
        <v>2</v>
      </c>
      <c r="N25" s="14"/>
      <c r="O25" s="19"/>
      <c r="P25" s="20">
        <f t="shared" si="0"/>
        <v>10</v>
      </c>
      <c r="Q25" s="11">
        <f t="shared" si="1"/>
        <v>54</v>
      </c>
      <c r="R25" s="11">
        <f t="shared" si="10"/>
        <v>10</v>
      </c>
      <c r="S25" s="11">
        <v>0</v>
      </c>
      <c r="U25" s="18" t="str">
        <f>$H25</f>
        <v>2025/11/21</v>
      </c>
      <c r="V25" s="14">
        <f t="shared" si="18"/>
        <v>53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9">
        <v>1</v>
      </c>
      <c r="AC25" s="20">
        <f t="shared" si="2"/>
        <v>2</v>
      </c>
      <c r="AD25" s="11">
        <f t="shared" si="3"/>
        <v>53</v>
      </c>
      <c r="AE25" s="11">
        <f t="shared" si="12"/>
        <v>2</v>
      </c>
      <c r="AF25" s="11">
        <v>0</v>
      </c>
      <c r="AH25" s="18" t="str">
        <f>$H25</f>
        <v>2025/11/21</v>
      </c>
      <c r="AI25" s="14">
        <f t="shared" si="13"/>
        <v>53</v>
      </c>
      <c r="AJ25" s="14">
        <v>0</v>
      </c>
      <c r="AK25" s="14">
        <v>2</v>
      </c>
      <c r="AL25" s="14">
        <v>0</v>
      </c>
      <c r="AM25" s="14">
        <v>1</v>
      </c>
      <c r="AN25" s="14">
        <v>1</v>
      </c>
      <c r="AO25" s="19">
        <v>0</v>
      </c>
      <c r="AP25" s="20">
        <f t="shared" si="5"/>
        <v>4</v>
      </c>
      <c r="AQ25" s="11">
        <f t="shared" si="6"/>
        <v>53</v>
      </c>
      <c r="AR25" s="11">
        <f t="shared" si="14"/>
        <v>4</v>
      </c>
      <c r="AS25" s="11">
        <v>0</v>
      </c>
      <c r="AU25" s="18" t="str">
        <f>$H25</f>
        <v>2025/11/21</v>
      </c>
      <c r="AV25" s="14">
        <f t="shared" si="15"/>
        <v>52</v>
      </c>
      <c r="AW25" s="14">
        <v>2</v>
      </c>
      <c r="AX25" s="14">
        <v>4</v>
      </c>
      <c r="AY25" s="14">
        <v>1</v>
      </c>
      <c r="AZ25" s="14">
        <v>0</v>
      </c>
      <c r="BA25" s="14"/>
      <c r="BB25" s="19"/>
      <c r="BC25" s="20">
        <f t="shared" si="8"/>
        <v>7</v>
      </c>
      <c r="BD25" s="11">
        <f t="shared" si="9"/>
        <v>52</v>
      </c>
      <c r="BE25" s="11">
        <f t="shared" si="16"/>
        <v>7</v>
      </c>
      <c r="BF25" s="11">
        <v>0</v>
      </c>
    </row>
    <row r="26" spans="1:58">
      <c r="A26" s="2">
        <v>59</v>
      </c>
      <c r="B26" s="2">
        <v>33.783783999999997</v>
      </c>
      <c r="C26" s="2"/>
      <c r="D26" s="2"/>
      <c r="E26" s="2"/>
      <c r="F26" s="33"/>
      <c r="H26" s="13" t="s">
        <v>62</v>
      </c>
      <c r="I26" s="30">
        <f>DATEDIF($H$1,H26,"d")</f>
        <v>57</v>
      </c>
      <c r="J26" s="14">
        <v>7</v>
      </c>
      <c r="K26" s="14">
        <v>3</v>
      </c>
      <c r="L26" s="14">
        <v>3</v>
      </c>
      <c r="M26" s="14">
        <v>4</v>
      </c>
      <c r="N26" s="14"/>
      <c r="O26" s="19"/>
      <c r="P26" s="20">
        <f t="shared" si="0"/>
        <v>17</v>
      </c>
      <c r="Q26" s="11">
        <f t="shared" si="1"/>
        <v>57</v>
      </c>
      <c r="R26" s="11">
        <f t="shared" si="10"/>
        <v>17</v>
      </c>
      <c r="S26" s="11">
        <v>0</v>
      </c>
      <c r="U26" s="18" t="str">
        <f>$H26</f>
        <v>2025/11/24</v>
      </c>
      <c r="V26" s="14">
        <f t="shared" si="18"/>
        <v>56</v>
      </c>
      <c r="W26" s="14">
        <v>1</v>
      </c>
      <c r="X26" s="14">
        <v>0</v>
      </c>
      <c r="Y26" s="14">
        <v>0</v>
      </c>
      <c r="Z26" s="14">
        <v>2</v>
      </c>
      <c r="AA26" s="14">
        <v>0</v>
      </c>
      <c r="AB26" s="19">
        <v>1</v>
      </c>
      <c r="AC26" s="20">
        <f t="shared" si="2"/>
        <v>4</v>
      </c>
      <c r="AD26" s="11">
        <f t="shared" si="3"/>
        <v>56</v>
      </c>
      <c r="AE26" s="11">
        <f t="shared" si="12"/>
        <v>4</v>
      </c>
      <c r="AF26" s="11">
        <v>0</v>
      </c>
      <c r="AH26" s="18" t="str">
        <f>$H26</f>
        <v>2025/11/24</v>
      </c>
      <c r="AI26" s="14">
        <f t="shared" si="13"/>
        <v>56</v>
      </c>
      <c r="AJ26" s="14">
        <v>4</v>
      </c>
      <c r="AK26" s="14">
        <v>1</v>
      </c>
      <c r="AL26" s="14">
        <v>0</v>
      </c>
      <c r="AM26" s="14">
        <v>0</v>
      </c>
      <c r="AN26" s="14">
        <v>3</v>
      </c>
      <c r="AO26" s="19"/>
      <c r="AP26" s="20">
        <f t="shared" si="5"/>
        <v>8</v>
      </c>
      <c r="AQ26" s="11">
        <f t="shared" si="6"/>
        <v>56</v>
      </c>
      <c r="AR26" s="11">
        <f t="shared" si="14"/>
        <v>8</v>
      </c>
      <c r="AS26" s="11">
        <v>0</v>
      </c>
      <c r="AU26" s="18" t="str">
        <f>$H26</f>
        <v>2025/11/24</v>
      </c>
      <c r="AV26" s="14">
        <f t="shared" si="15"/>
        <v>55</v>
      </c>
      <c r="AW26" s="14">
        <v>1</v>
      </c>
      <c r="AX26" s="14">
        <v>17</v>
      </c>
      <c r="AY26" s="14">
        <v>1</v>
      </c>
      <c r="AZ26" s="14"/>
      <c r="BA26" s="14"/>
      <c r="BB26" s="19"/>
      <c r="BC26" s="20">
        <f t="shared" si="8"/>
        <v>19</v>
      </c>
      <c r="BD26" s="11">
        <f t="shared" si="9"/>
        <v>55</v>
      </c>
      <c r="BE26" s="11">
        <f t="shared" si="16"/>
        <v>19</v>
      </c>
      <c r="BF26" s="11">
        <v>0</v>
      </c>
    </row>
    <row r="27" spans="1:58">
      <c r="A27" s="2">
        <v>61</v>
      </c>
      <c r="B27" s="2">
        <v>25.675675999999999</v>
      </c>
      <c r="C27" s="2"/>
      <c r="D27" s="2"/>
      <c r="E27" s="2"/>
      <c r="F27" s="33"/>
      <c r="H27" s="13" t="s">
        <v>63</v>
      </c>
      <c r="I27" s="30">
        <f t="shared" si="17"/>
        <v>59</v>
      </c>
      <c r="J27" s="14">
        <v>9</v>
      </c>
      <c r="K27" s="14">
        <v>6</v>
      </c>
      <c r="L27" s="14">
        <v>2</v>
      </c>
      <c r="M27" s="14"/>
      <c r="N27" s="14"/>
      <c r="O27" s="19"/>
      <c r="P27" s="20">
        <f t="shared" si="0"/>
        <v>17</v>
      </c>
      <c r="Q27" s="11">
        <f t="shared" si="1"/>
        <v>59</v>
      </c>
      <c r="R27" s="11">
        <f t="shared" si="10"/>
        <v>17</v>
      </c>
      <c r="S27" s="11">
        <v>0</v>
      </c>
      <c r="U27" s="18" t="str">
        <f t="shared" si="11"/>
        <v>2025/11/26</v>
      </c>
      <c r="V27" s="14">
        <f t="shared" si="18"/>
        <v>58</v>
      </c>
      <c r="W27" s="14">
        <v>0</v>
      </c>
      <c r="X27" s="14">
        <v>0</v>
      </c>
      <c r="Y27" s="14">
        <v>1</v>
      </c>
      <c r="Z27" s="14">
        <v>2</v>
      </c>
      <c r="AA27" s="14">
        <v>3</v>
      </c>
      <c r="AB27" s="19"/>
      <c r="AC27" s="20">
        <f t="shared" si="2"/>
        <v>6</v>
      </c>
      <c r="AD27" s="11">
        <f t="shared" si="3"/>
        <v>58</v>
      </c>
      <c r="AE27" s="11">
        <f t="shared" si="12"/>
        <v>6</v>
      </c>
      <c r="AF27" s="11">
        <v>0</v>
      </c>
      <c r="AH27" s="18" t="str">
        <f t="shared" si="4"/>
        <v>2025/11/26</v>
      </c>
      <c r="AI27" s="14">
        <f t="shared" si="13"/>
        <v>58</v>
      </c>
      <c r="AJ27" s="14">
        <v>0</v>
      </c>
      <c r="AK27" s="14">
        <v>2</v>
      </c>
      <c r="AL27" s="14">
        <v>3</v>
      </c>
      <c r="AM27" s="14">
        <v>3</v>
      </c>
      <c r="AN27" s="14">
        <v>2</v>
      </c>
      <c r="AO27" s="19"/>
      <c r="AP27" s="20">
        <f t="shared" si="5"/>
        <v>10</v>
      </c>
      <c r="AQ27" s="11">
        <f t="shared" si="6"/>
        <v>58</v>
      </c>
      <c r="AR27" s="11">
        <f t="shared" si="14"/>
        <v>10</v>
      </c>
      <c r="AS27" s="11">
        <v>0</v>
      </c>
      <c r="AU27" s="18" t="str">
        <f t="shared" si="7"/>
        <v>2025/11/26</v>
      </c>
      <c r="AV27" s="14">
        <f t="shared" si="15"/>
        <v>57</v>
      </c>
      <c r="AW27" s="14">
        <v>3</v>
      </c>
      <c r="AX27" s="14">
        <v>1</v>
      </c>
      <c r="AY27" s="14">
        <v>0</v>
      </c>
      <c r="AZ27" s="14"/>
      <c r="BA27" s="14"/>
      <c r="BB27" s="19"/>
      <c r="BC27" s="20">
        <f t="shared" si="8"/>
        <v>4</v>
      </c>
      <c r="BD27" s="11">
        <f t="shared" si="9"/>
        <v>57</v>
      </c>
      <c r="BE27" s="11">
        <f t="shared" si="16"/>
        <v>4</v>
      </c>
      <c r="BF27" s="11">
        <v>0</v>
      </c>
    </row>
    <row r="28" spans="1:58">
      <c r="A28" s="2">
        <v>64</v>
      </c>
      <c r="B28" s="2">
        <v>18.918918999999999</v>
      </c>
      <c r="C28" s="2"/>
      <c r="D28" s="2"/>
      <c r="E28" s="2"/>
      <c r="F28" s="33"/>
      <c r="H28" s="13" t="s">
        <v>64</v>
      </c>
      <c r="I28" s="30">
        <f t="shared" si="17"/>
        <v>61</v>
      </c>
      <c r="J28" s="14">
        <v>1</v>
      </c>
      <c r="K28" s="14">
        <v>6</v>
      </c>
      <c r="L28" s="14">
        <v>5</v>
      </c>
      <c r="M28" s="14"/>
      <c r="N28" s="14"/>
      <c r="O28" s="19"/>
      <c r="P28" s="20">
        <f t="shared" si="0"/>
        <v>12</v>
      </c>
      <c r="Q28" s="11">
        <f t="shared" si="1"/>
        <v>61</v>
      </c>
      <c r="R28" s="11">
        <f t="shared" si="10"/>
        <v>12</v>
      </c>
      <c r="S28" s="11">
        <v>0</v>
      </c>
      <c r="U28" s="18" t="str">
        <f t="shared" si="11"/>
        <v>2025/11/28</v>
      </c>
      <c r="V28" s="14">
        <f t="shared" si="18"/>
        <v>60</v>
      </c>
      <c r="W28" s="14">
        <v>0</v>
      </c>
      <c r="X28" s="14">
        <v>3</v>
      </c>
      <c r="Y28" s="14">
        <v>3</v>
      </c>
      <c r="Z28" s="14">
        <v>0</v>
      </c>
      <c r="AA28" s="14">
        <v>1</v>
      </c>
      <c r="AB28" s="19"/>
      <c r="AC28" s="20">
        <f t="shared" si="2"/>
        <v>7</v>
      </c>
      <c r="AD28" s="11">
        <f t="shared" si="3"/>
        <v>60</v>
      </c>
      <c r="AE28" s="11">
        <f t="shared" si="12"/>
        <v>7</v>
      </c>
      <c r="AF28" s="11">
        <v>0</v>
      </c>
      <c r="AH28" s="18" t="str">
        <f t="shared" si="4"/>
        <v>2025/11/28</v>
      </c>
      <c r="AI28" s="14">
        <f t="shared" si="13"/>
        <v>60</v>
      </c>
      <c r="AJ28" s="14">
        <v>0</v>
      </c>
      <c r="AK28" s="14">
        <v>4</v>
      </c>
      <c r="AL28" s="14">
        <v>4</v>
      </c>
      <c r="AM28" s="14">
        <v>2</v>
      </c>
      <c r="AN28" s="14"/>
      <c r="AO28" s="19"/>
      <c r="AP28" s="20">
        <f t="shared" si="5"/>
        <v>10</v>
      </c>
      <c r="AQ28" s="11">
        <f t="shared" si="6"/>
        <v>60</v>
      </c>
      <c r="AR28" s="11">
        <f t="shared" si="14"/>
        <v>10</v>
      </c>
      <c r="AS28" s="11">
        <v>0</v>
      </c>
      <c r="AU28" s="18" t="str">
        <f t="shared" si="7"/>
        <v>2025/11/28</v>
      </c>
      <c r="AV28" s="14">
        <f t="shared" si="15"/>
        <v>59</v>
      </c>
      <c r="AW28" s="14">
        <v>1</v>
      </c>
      <c r="AX28" s="14">
        <v>0</v>
      </c>
      <c r="AY28" s="14">
        <v>3</v>
      </c>
      <c r="AZ28" s="14"/>
      <c r="BA28" s="14"/>
      <c r="BB28" s="19"/>
      <c r="BC28" s="20">
        <f t="shared" si="8"/>
        <v>4</v>
      </c>
      <c r="BD28" s="11">
        <f t="shared" si="9"/>
        <v>59</v>
      </c>
      <c r="BE28" s="11">
        <f t="shared" si="16"/>
        <v>4</v>
      </c>
      <c r="BF28" s="11">
        <v>0</v>
      </c>
    </row>
    <row r="29" spans="1:58">
      <c r="A29" s="2">
        <v>66</v>
      </c>
      <c r="B29" s="2">
        <v>9.4594590000000007</v>
      </c>
      <c r="C29" s="2"/>
      <c r="D29" s="2"/>
      <c r="E29" s="2"/>
      <c r="F29" s="33"/>
      <c r="H29" s="13" t="s">
        <v>65</v>
      </c>
      <c r="I29" s="30">
        <f t="shared" si="17"/>
        <v>64</v>
      </c>
      <c r="J29" s="14">
        <v>3</v>
      </c>
      <c r="K29" s="14">
        <v>7</v>
      </c>
      <c r="L29" s="14"/>
      <c r="M29" s="14"/>
      <c r="N29" s="14"/>
      <c r="O29" s="19"/>
      <c r="P29" s="20">
        <f t="shared" si="0"/>
        <v>10</v>
      </c>
      <c r="Q29" s="11">
        <f t="shared" si="1"/>
        <v>64</v>
      </c>
      <c r="R29" s="11">
        <f t="shared" si="10"/>
        <v>10</v>
      </c>
      <c r="S29" s="11">
        <v>0</v>
      </c>
      <c r="U29" s="18" t="str">
        <f t="shared" si="11"/>
        <v>2025/12/1</v>
      </c>
      <c r="V29" s="14">
        <f t="shared" si="18"/>
        <v>63</v>
      </c>
      <c r="W29" s="14">
        <v>2</v>
      </c>
      <c r="X29" s="14">
        <v>6</v>
      </c>
      <c r="Y29" s="14">
        <v>2</v>
      </c>
      <c r="Z29" s="14">
        <v>3</v>
      </c>
      <c r="AA29" s="14">
        <v>1</v>
      </c>
      <c r="AB29" s="19"/>
      <c r="AC29" s="20">
        <f t="shared" si="2"/>
        <v>14</v>
      </c>
      <c r="AD29" s="11">
        <f t="shared" si="3"/>
        <v>63</v>
      </c>
      <c r="AE29" s="11">
        <f t="shared" si="12"/>
        <v>14</v>
      </c>
      <c r="AF29" s="11">
        <v>0</v>
      </c>
      <c r="AH29" s="18" t="str">
        <f t="shared" si="4"/>
        <v>2025/12/1</v>
      </c>
      <c r="AI29" s="14">
        <f t="shared" si="13"/>
        <v>63</v>
      </c>
      <c r="AJ29" s="14">
        <v>0</v>
      </c>
      <c r="AK29" s="14">
        <v>5</v>
      </c>
      <c r="AL29" s="14">
        <v>6</v>
      </c>
      <c r="AM29" s="14">
        <v>9</v>
      </c>
      <c r="AN29" s="14"/>
      <c r="AO29" s="19"/>
      <c r="AP29" s="20">
        <f t="shared" si="5"/>
        <v>20</v>
      </c>
      <c r="AQ29" s="11">
        <f t="shared" si="6"/>
        <v>63</v>
      </c>
      <c r="AR29" s="11">
        <f t="shared" si="14"/>
        <v>20</v>
      </c>
      <c r="AS29" s="11">
        <v>0</v>
      </c>
      <c r="AU29" s="18" t="str">
        <f t="shared" si="7"/>
        <v>2025/12/1</v>
      </c>
      <c r="AV29" s="14">
        <f t="shared" si="15"/>
        <v>62</v>
      </c>
      <c r="AW29" s="14">
        <v>5</v>
      </c>
      <c r="AX29" s="14">
        <v>13</v>
      </c>
      <c r="AY29" s="14"/>
      <c r="AZ29" s="14"/>
      <c r="BA29" s="14"/>
      <c r="BB29" s="19"/>
      <c r="BC29" s="20">
        <f t="shared" si="8"/>
        <v>18</v>
      </c>
      <c r="BD29" s="11">
        <f t="shared" si="9"/>
        <v>62</v>
      </c>
      <c r="BE29" s="11">
        <f t="shared" si="16"/>
        <v>18</v>
      </c>
      <c r="BF29" s="11">
        <v>0</v>
      </c>
    </row>
    <row r="30" spans="1:58">
      <c r="A30" s="2">
        <v>68</v>
      </c>
      <c r="B30" s="2">
        <v>6.0810810000000002</v>
      </c>
      <c r="C30" s="2"/>
      <c r="D30" s="2"/>
      <c r="E30" s="2"/>
      <c r="F30" s="33"/>
      <c r="H30" s="13" t="s">
        <v>66</v>
      </c>
      <c r="I30" s="30">
        <f t="shared" si="17"/>
        <v>66</v>
      </c>
      <c r="J30" s="14">
        <v>14</v>
      </c>
      <c r="K30" s="14"/>
      <c r="L30" s="14"/>
      <c r="M30" s="14"/>
      <c r="N30" s="14"/>
      <c r="O30" s="19"/>
      <c r="P30" s="20">
        <f t="shared" si="0"/>
        <v>14</v>
      </c>
      <c r="Q30" s="11">
        <f t="shared" si="1"/>
        <v>66</v>
      </c>
      <c r="R30" s="11">
        <f t="shared" si="10"/>
        <v>14</v>
      </c>
      <c r="S30" s="11">
        <v>0</v>
      </c>
      <c r="U30" s="18" t="str">
        <f t="shared" si="11"/>
        <v>2025/12/3</v>
      </c>
      <c r="V30" s="14">
        <f t="shared" si="18"/>
        <v>65</v>
      </c>
      <c r="W30" s="14">
        <v>3</v>
      </c>
      <c r="X30" s="14">
        <v>5</v>
      </c>
      <c r="Y30" s="14">
        <v>5</v>
      </c>
      <c r="Z30" s="14">
        <v>1</v>
      </c>
      <c r="AA30" s="14"/>
      <c r="AB30" s="19"/>
      <c r="AC30" s="20">
        <f t="shared" si="2"/>
        <v>14</v>
      </c>
      <c r="AD30" s="11">
        <f t="shared" si="3"/>
        <v>65</v>
      </c>
      <c r="AE30" s="11">
        <f t="shared" si="12"/>
        <v>14</v>
      </c>
      <c r="AF30" s="11">
        <v>0</v>
      </c>
      <c r="AH30" s="18" t="str">
        <f t="shared" si="4"/>
        <v>2025/12/3</v>
      </c>
      <c r="AI30" s="14">
        <f t="shared" si="13"/>
        <v>65</v>
      </c>
      <c r="AJ30" s="14">
        <v>3</v>
      </c>
      <c r="AK30" s="14">
        <v>6</v>
      </c>
      <c r="AL30" s="14">
        <v>8</v>
      </c>
      <c r="AM30" s="14"/>
      <c r="AN30" s="14"/>
      <c r="AO30" s="19"/>
      <c r="AP30" s="20">
        <f t="shared" si="5"/>
        <v>17</v>
      </c>
      <c r="AQ30" s="11">
        <f t="shared" si="6"/>
        <v>65</v>
      </c>
      <c r="AR30" s="11">
        <f t="shared" si="14"/>
        <v>17</v>
      </c>
      <c r="AS30" s="11">
        <v>0</v>
      </c>
      <c r="AU30" s="18" t="str">
        <f t="shared" si="7"/>
        <v>2025/12/3</v>
      </c>
      <c r="AV30" s="14">
        <f t="shared" si="15"/>
        <v>64</v>
      </c>
      <c r="AW30" s="14">
        <v>4</v>
      </c>
      <c r="AX30" s="14"/>
      <c r="AY30" s="14"/>
      <c r="AZ30" s="14"/>
      <c r="BA30" s="14"/>
      <c r="BB30" s="19"/>
      <c r="BC30" s="20">
        <f t="shared" si="8"/>
        <v>4</v>
      </c>
      <c r="BD30" s="11">
        <f t="shared" si="9"/>
        <v>64</v>
      </c>
      <c r="BE30" s="11">
        <f t="shared" si="16"/>
        <v>4</v>
      </c>
      <c r="BF30" s="11">
        <v>0</v>
      </c>
    </row>
    <row r="31" spans="1:58">
      <c r="A31" s="2">
        <v>71</v>
      </c>
      <c r="B31" s="2">
        <v>3.3783780000000001</v>
      </c>
      <c r="C31" s="2"/>
      <c r="D31" s="2"/>
      <c r="E31" s="2"/>
      <c r="F31" s="33"/>
      <c r="H31" s="13" t="s">
        <v>67</v>
      </c>
      <c r="I31" s="30">
        <f t="shared" si="17"/>
        <v>68</v>
      </c>
      <c r="J31" s="14">
        <v>5</v>
      </c>
      <c r="K31" s="14"/>
      <c r="L31" s="14"/>
      <c r="M31" s="14"/>
      <c r="N31" s="14"/>
      <c r="O31" s="19"/>
      <c r="P31" s="20">
        <f t="shared" si="0"/>
        <v>5</v>
      </c>
      <c r="Q31" s="11">
        <f t="shared" si="1"/>
        <v>68</v>
      </c>
      <c r="R31" s="11">
        <f t="shared" si="10"/>
        <v>5</v>
      </c>
      <c r="S31" s="11">
        <v>0</v>
      </c>
      <c r="U31" s="18" t="str">
        <f t="shared" si="11"/>
        <v>2025/12/5</v>
      </c>
      <c r="V31" s="14">
        <f t="shared" si="18"/>
        <v>67</v>
      </c>
      <c r="W31" s="14">
        <v>4</v>
      </c>
      <c r="X31" s="14">
        <v>5</v>
      </c>
      <c r="Y31" s="14">
        <v>4</v>
      </c>
      <c r="Z31" s="14">
        <v>1</v>
      </c>
      <c r="AA31" s="14"/>
      <c r="AB31" s="19"/>
      <c r="AC31" s="20">
        <f t="shared" si="2"/>
        <v>14</v>
      </c>
      <c r="AD31" s="11">
        <f t="shared" si="3"/>
        <v>67</v>
      </c>
      <c r="AE31" s="11">
        <f t="shared" si="12"/>
        <v>14</v>
      </c>
      <c r="AF31" s="11">
        <v>0</v>
      </c>
      <c r="AH31" s="18" t="str">
        <f t="shared" si="4"/>
        <v>2025/12/5</v>
      </c>
      <c r="AI31" s="14">
        <f t="shared" si="13"/>
        <v>67</v>
      </c>
      <c r="AJ31" s="14">
        <v>2</v>
      </c>
      <c r="AK31" s="14">
        <v>2</v>
      </c>
      <c r="AL31" s="14"/>
      <c r="AM31" s="14"/>
      <c r="AN31" s="14"/>
      <c r="AO31" s="19"/>
      <c r="AP31" s="20">
        <f t="shared" si="5"/>
        <v>4</v>
      </c>
      <c r="AQ31" s="11">
        <f t="shared" si="6"/>
        <v>67</v>
      </c>
      <c r="AR31" s="11">
        <f t="shared" si="14"/>
        <v>4</v>
      </c>
      <c r="AS31" s="11">
        <v>0</v>
      </c>
      <c r="AU31" s="18" t="str">
        <f t="shared" si="7"/>
        <v>2025/12/5</v>
      </c>
      <c r="AV31" s="14">
        <f t="shared" si="15"/>
        <v>66</v>
      </c>
      <c r="AW31" s="14">
        <v>2</v>
      </c>
      <c r="AX31" s="14"/>
      <c r="AY31" s="14"/>
      <c r="AZ31" s="14"/>
      <c r="BA31" s="14"/>
      <c r="BB31" s="19"/>
      <c r="BC31" s="20">
        <f t="shared" si="8"/>
        <v>2</v>
      </c>
      <c r="BD31" s="11">
        <f t="shared" si="9"/>
        <v>66</v>
      </c>
      <c r="BE31" s="11">
        <f t="shared" si="16"/>
        <v>2</v>
      </c>
      <c r="BF31" s="11">
        <v>0</v>
      </c>
    </row>
    <row r="32" spans="1:58">
      <c r="A32" s="2">
        <v>73</v>
      </c>
      <c r="B32" s="2">
        <v>2.7027030000000001</v>
      </c>
      <c r="C32" s="2"/>
      <c r="D32" s="2"/>
      <c r="E32" s="2"/>
      <c r="F32" s="33"/>
      <c r="H32" s="13" t="s">
        <v>68</v>
      </c>
      <c r="I32" s="30">
        <f t="shared" si="17"/>
        <v>71</v>
      </c>
      <c r="J32" s="14">
        <v>4</v>
      </c>
      <c r="K32" s="14"/>
      <c r="L32" s="14"/>
      <c r="M32" s="14"/>
      <c r="N32" s="14"/>
      <c r="O32" s="19"/>
      <c r="P32" s="20">
        <f t="shared" si="0"/>
        <v>4</v>
      </c>
      <c r="Q32" s="11">
        <f t="shared" si="1"/>
        <v>71</v>
      </c>
      <c r="R32" s="11">
        <f t="shared" si="10"/>
        <v>4</v>
      </c>
      <c r="S32" s="11">
        <v>0</v>
      </c>
      <c r="U32" s="18" t="str">
        <f t="shared" si="11"/>
        <v>2025/12/8</v>
      </c>
      <c r="V32" s="14">
        <f t="shared" si="18"/>
        <v>70</v>
      </c>
      <c r="W32" s="14">
        <v>1</v>
      </c>
      <c r="X32" s="14">
        <v>6</v>
      </c>
      <c r="Y32" s="14">
        <v>12</v>
      </c>
      <c r="Z32" s="14"/>
      <c r="AA32" s="14"/>
      <c r="AB32" s="19"/>
      <c r="AC32" s="20">
        <f t="shared" si="2"/>
        <v>19</v>
      </c>
      <c r="AD32" s="11">
        <f t="shared" si="3"/>
        <v>70</v>
      </c>
      <c r="AE32" s="11">
        <f t="shared" si="12"/>
        <v>19</v>
      </c>
      <c r="AF32" s="11">
        <v>0</v>
      </c>
      <c r="AH32" s="18" t="str">
        <f t="shared" si="4"/>
        <v>2025/12/8</v>
      </c>
      <c r="AI32" s="14">
        <f t="shared" si="13"/>
        <v>70</v>
      </c>
      <c r="AJ32" s="14">
        <v>8</v>
      </c>
      <c r="AK32" s="14">
        <v>6</v>
      </c>
      <c r="AL32" s="14"/>
      <c r="AM32" s="14"/>
      <c r="AN32" s="14"/>
      <c r="AO32" s="19"/>
      <c r="AP32" s="20">
        <f t="shared" si="5"/>
        <v>14</v>
      </c>
      <c r="AQ32" s="11">
        <f t="shared" si="6"/>
        <v>70</v>
      </c>
      <c r="AR32" s="11">
        <f t="shared" si="14"/>
        <v>14</v>
      </c>
      <c r="AS32" s="11">
        <v>0</v>
      </c>
      <c r="AU32" s="18" t="str">
        <f t="shared" si="7"/>
        <v>2025/12/8</v>
      </c>
      <c r="AV32" s="14">
        <f t="shared" si="15"/>
        <v>69</v>
      </c>
      <c r="AW32" s="14">
        <v>8</v>
      </c>
      <c r="AX32" s="14"/>
      <c r="AY32" s="14"/>
      <c r="AZ32" s="14"/>
      <c r="BA32" s="14"/>
      <c r="BB32" s="19"/>
      <c r="BC32" s="20">
        <f t="shared" si="8"/>
        <v>8</v>
      </c>
      <c r="BD32" s="11">
        <f t="shared" si="9"/>
        <v>69</v>
      </c>
      <c r="BE32" s="11">
        <f t="shared" si="16"/>
        <v>8</v>
      </c>
      <c r="BF32" s="11">
        <v>0</v>
      </c>
    </row>
    <row r="33" spans="1:58">
      <c r="A33" s="2">
        <v>75</v>
      </c>
      <c r="B33" s="2">
        <v>0</v>
      </c>
      <c r="C33" s="2"/>
      <c r="D33" s="2"/>
      <c r="E33" s="2"/>
      <c r="F33" s="33"/>
      <c r="H33" s="13" t="s">
        <v>69</v>
      </c>
      <c r="I33" s="30">
        <f t="shared" si="17"/>
        <v>73</v>
      </c>
      <c r="J33" s="14">
        <v>1</v>
      </c>
      <c r="K33" s="14"/>
      <c r="L33" s="14"/>
      <c r="M33" s="14"/>
      <c r="N33" s="14"/>
      <c r="O33" s="19"/>
      <c r="P33" s="20">
        <f t="shared" si="0"/>
        <v>1</v>
      </c>
      <c r="Q33" s="11">
        <f t="shared" si="1"/>
        <v>73</v>
      </c>
      <c r="R33" s="11">
        <f t="shared" si="10"/>
        <v>1</v>
      </c>
      <c r="S33" s="11">
        <v>0</v>
      </c>
      <c r="U33" s="18" t="str">
        <f t="shared" si="11"/>
        <v>2025/12/10</v>
      </c>
      <c r="V33" s="14">
        <f t="shared" si="18"/>
        <v>72</v>
      </c>
      <c r="W33" s="14">
        <v>5</v>
      </c>
      <c r="X33" s="14">
        <v>5</v>
      </c>
      <c r="Y33" s="14"/>
      <c r="Z33" s="14"/>
      <c r="AA33" s="14"/>
      <c r="AB33" s="19"/>
      <c r="AC33" s="20">
        <f t="shared" si="2"/>
        <v>10</v>
      </c>
      <c r="AD33" s="11">
        <f t="shared" si="3"/>
        <v>72</v>
      </c>
      <c r="AE33" s="11">
        <f t="shared" si="12"/>
        <v>10</v>
      </c>
      <c r="AF33" s="11">
        <v>0</v>
      </c>
      <c r="AH33" s="18" t="str">
        <f t="shared" si="4"/>
        <v>2025/12/10</v>
      </c>
      <c r="AI33" s="14">
        <f t="shared" si="13"/>
        <v>72</v>
      </c>
      <c r="AJ33" s="14">
        <v>8</v>
      </c>
      <c r="AK33" s="14"/>
      <c r="AL33" s="14"/>
      <c r="AM33" s="14"/>
      <c r="AN33" s="14"/>
      <c r="AO33" s="19"/>
      <c r="AP33" s="20">
        <f t="shared" si="5"/>
        <v>8</v>
      </c>
      <c r="AQ33" s="11">
        <f t="shared" si="6"/>
        <v>72</v>
      </c>
      <c r="AR33" s="11">
        <f t="shared" si="14"/>
        <v>8</v>
      </c>
      <c r="AS33" s="11">
        <v>0</v>
      </c>
      <c r="AU33" s="18" t="str">
        <f t="shared" si="7"/>
        <v>2025/12/10</v>
      </c>
      <c r="AV33" s="14">
        <f t="shared" si="15"/>
        <v>71</v>
      </c>
      <c r="AW33" s="14">
        <v>2</v>
      </c>
      <c r="AX33" s="14"/>
      <c r="AY33" s="14"/>
      <c r="AZ33" s="14"/>
      <c r="BA33" s="14"/>
      <c r="BB33" s="19"/>
      <c r="BC33" s="20">
        <f t="shared" si="8"/>
        <v>2</v>
      </c>
      <c r="BD33" s="11">
        <f t="shared" si="9"/>
        <v>71</v>
      </c>
      <c r="BE33" s="11">
        <f t="shared" si="16"/>
        <v>2</v>
      </c>
      <c r="BF33" s="11">
        <v>0</v>
      </c>
    </row>
    <row r="34" spans="1:58">
      <c r="A34" s="2"/>
      <c r="B34" s="2"/>
      <c r="C34" s="2"/>
      <c r="D34" s="2"/>
      <c r="E34" s="2"/>
      <c r="F34" s="33"/>
      <c r="H34" s="13" t="s">
        <v>70</v>
      </c>
      <c r="I34" s="30">
        <f t="shared" si="17"/>
        <v>75</v>
      </c>
      <c r="J34" s="14">
        <v>4</v>
      </c>
      <c r="K34" s="14"/>
      <c r="L34" s="14"/>
      <c r="M34" s="14"/>
      <c r="N34" s="14"/>
      <c r="O34" s="19"/>
      <c r="P34" s="20">
        <f t="shared" si="0"/>
        <v>4</v>
      </c>
      <c r="Q34" s="11">
        <f t="shared" si="1"/>
        <v>75</v>
      </c>
      <c r="R34" s="11">
        <f t="shared" si="10"/>
        <v>4</v>
      </c>
      <c r="S34" s="11">
        <v>0</v>
      </c>
      <c r="U34" s="18" t="str">
        <f t="shared" si="11"/>
        <v>2025/12/12</v>
      </c>
      <c r="V34" s="14">
        <f t="shared" si="18"/>
        <v>74</v>
      </c>
      <c r="W34" s="14">
        <v>4</v>
      </c>
      <c r="X34" s="14">
        <v>8</v>
      </c>
      <c r="Y34" s="14"/>
      <c r="Z34" s="14"/>
      <c r="AA34" s="14"/>
      <c r="AB34" s="19"/>
      <c r="AC34" s="20">
        <f t="shared" si="2"/>
        <v>12</v>
      </c>
      <c r="AD34" s="11">
        <f t="shared" si="3"/>
        <v>74</v>
      </c>
      <c r="AE34" s="11">
        <f t="shared" si="12"/>
        <v>12</v>
      </c>
      <c r="AF34" s="11">
        <v>0</v>
      </c>
      <c r="AH34" s="18" t="str">
        <f t="shared" si="4"/>
        <v>2025/12/12</v>
      </c>
      <c r="AI34" s="14">
        <f t="shared" si="13"/>
        <v>74</v>
      </c>
      <c r="AJ34" s="14">
        <v>3</v>
      </c>
      <c r="AK34" s="14"/>
      <c r="AL34" s="14"/>
      <c r="AM34" s="14"/>
      <c r="AN34" s="14"/>
      <c r="AO34" s="19"/>
      <c r="AP34" s="20">
        <f t="shared" si="5"/>
        <v>3</v>
      </c>
      <c r="AQ34" s="11">
        <f t="shared" si="6"/>
        <v>74</v>
      </c>
      <c r="AR34" s="11">
        <f t="shared" si="14"/>
        <v>3</v>
      </c>
      <c r="AS34" s="11">
        <v>0</v>
      </c>
      <c r="AU34" s="18" t="str">
        <f t="shared" si="7"/>
        <v>2025/12/12</v>
      </c>
      <c r="AV34" s="14">
        <f t="shared" si="15"/>
        <v>73</v>
      </c>
      <c r="AW34" s="14">
        <v>6</v>
      </c>
      <c r="AX34" s="14"/>
      <c r="AY34" s="14"/>
      <c r="AZ34" s="14"/>
      <c r="BA34" s="14"/>
      <c r="BB34" s="19"/>
      <c r="BC34" s="20">
        <f t="shared" si="8"/>
        <v>6</v>
      </c>
      <c r="BD34" s="11">
        <f t="shared" si="9"/>
        <v>73</v>
      </c>
      <c r="BE34" s="11">
        <f t="shared" si="16"/>
        <v>6</v>
      </c>
      <c r="BF34" s="11">
        <v>0</v>
      </c>
    </row>
    <row r="35" spans="1:58">
      <c r="A35" s="2"/>
      <c r="B35" s="2"/>
      <c r="C35" s="2"/>
      <c r="D35" s="2"/>
      <c r="E35" s="2"/>
      <c r="F35" s="33"/>
      <c r="H35" s="13" t="s">
        <v>71</v>
      </c>
      <c r="I35" s="30">
        <f t="shared" si="17"/>
        <v>78</v>
      </c>
      <c r="J35" s="14"/>
      <c r="K35" s="14"/>
      <c r="L35" s="14"/>
      <c r="M35" s="14"/>
      <c r="N35" s="14"/>
      <c r="O35" s="19"/>
      <c r="P35" s="20">
        <f t="shared" si="0"/>
        <v>0</v>
      </c>
      <c r="Q35" s="11">
        <f t="shared" si="1"/>
        <v>78</v>
      </c>
      <c r="R35" s="11">
        <f t="shared" si="10"/>
        <v>0</v>
      </c>
      <c r="S35" s="11">
        <v>0</v>
      </c>
      <c r="U35" s="18" t="str">
        <f t="shared" si="11"/>
        <v>2025/12/15</v>
      </c>
      <c r="V35" s="14">
        <f t="shared" si="18"/>
        <v>77</v>
      </c>
      <c r="W35" s="14">
        <v>19</v>
      </c>
      <c r="X35" s="14"/>
      <c r="Y35" s="14"/>
      <c r="Z35" s="14"/>
      <c r="AA35" s="14"/>
      <c r="AB35" s="19"/>
      <c r="AC35" s="20">
        <f t="shared" si="2"/>
        <v>19</v>
      </c>
      <c r="AD35" s="11">
        <f t="shared" si="3"/>
        <v>77</v>
      </c>
      <c r="AE35" s="11">
        <f t="shared" si="12"/>
        <v>19</v>
      </c>
      <c r="AF35" s="11">
        <v>0</v>
      </c>
      <c r="AH35" s="18" t="str">
        <f t="shared" si="4"/>
        <v>2025/12/15</v>
      </c>
      <c r="AI35" s="14">
        <f t="shared" si="13"/>
        <v>77</v>
      </c>
      <c r="AJ35" s="14">
        <v>11</v>
      </c>
      <c r="AK35" s="14"/>
      <c r="AL35" s="14"/>
      <c r="AM35" s="14"/>
      <c r="AN35" s="14"/>
      <c r="AO35" s="19"/>
      <c r="AP35" s="20">
        <f t="shared" si="5"/>
        <v>11</v>
      </c>
      <c r="AQ35" s="11">
        <f t="shared" si="6"/>
        <v>77</v>
      </c>
      <c r="AR35" s="11">
        <f t="shared" si="14"/>
        <v>11</v>
      </c>
      <c r="AS35" s="11">
        <v>0</v>
      </c>
      <c r="AU35" s="18" t="str">
        <f t="shared" si="7"/>
        <v>2025/12/15</v>
      </c>
      <c r="AV35" s="14">
        <f t="shared" si="15"/>
        <v>76</v>
      </c>
      <c r="AW35" s="14">
        <v>4</v>
      </c>
      <c r="AX35" s="14"/>
      <c r="AY35" s="14"/>
      <c r="AZ35" s="14"/>
      <c r="BA35" s="14"/>
      <c r="BB35" s="19"/>
      <c r="BC35" s="20">
        <f t="shared" si="8"/>
        <v>4</v>
      </c>
      <c r="BD35" s="11">
        <f t="shared" si="9"/>
        <v>76</v>
      </c>
      <c r="BE35" s="11">
        <f t="shared" si="16"/>
        <v>4</v>
      </c>
      <c r="BF35" s="11">
        <v>0</v>
      </c>
    </row>
    <row r="36" spans="1:58">
      <c r="A36" s="2">
        <v>7</v>
      </c>
      <c r="B36" s="2"/>
      <c r="C36" s="2">
        <v>100</v>
      </c>
      <c r="D36" s="2">
        <v>97.241378999999995</v>
      </c>
      <c r="E36" s="2"/>
      <c r="F36" s="33"/>
      <c r="H36" s="13" t="s">
        <v>72</v>
      </c>
      <c r="I36" s="30">
        <f t="shared" si="17"/>
        <v>80</v>
      </c>
      <c r="J36" s="14"/>
      <c r="K36" s="14"/>
      <c r="L36" s="14"/>
      <c r="M36" s="14"/>
      <c r="N36" s="14"/>
      <c r="O36" s="19"/>
      <c r="P36" s="20">
        <f t="shared" si="0"/>
        <v>0</v>
      </c>
      <c r="Q36" s="11">
        <f t="shared" si="1"/>
        <v>80</v>
      </c>
      <c r="R36" s="11">
        <f t="shared" si="10"/>
        <v>0</v>
      </c>
      <c r="S36" s="11">
        <v>0</v>
      </c>
      <c r="U36" s="18" t="str">
        <f t="shared" si="11"/>
        <v>2025/12/17</v>
      </c>
      <c r="V36" s="14">
        <f t="shared" si="18"/>
        <v>79</v>
      </c>
      <c r="W36" s="14">
        <v>4</v>
      </c>
      <c r="X36" s="14"/>
      <c r="Y36" s="14"/>
      <c r="Z36" s="14"/>
      <c r="AA36" s="14"/>
      <c r="AB36" s="19"/>
      <c r="AC36" s="20">
        <f t="shared" si="2"/>
        <v>4</v>
      </c>
      <c r="AD36" s="11">
        <f t="shared" si="3"/>
        <v>79</v>
      </c>
      <c r="AE36" s="11">
        <f t="shared" si="12"/>
        <v>4</v>
      </c>
      <c r="AF36" s="11">
        <v>0</v>
      </c>
      <c r="AH36" s="18" t="str">
        <f t="shared" si="4"/>
        <v>2025/12/17</v>
      </c>
      <c r="AI36" s="14">
        <f t="shared" si="13"/>
        <v>79</v>
      </c>
      <c r="AJ36" s="14">
        <v>2</v>
      </c>
      <c r="AK36" s="14"/>
      <c r="AL36" s="14"/>
      <c r="AM36" s="14"/>
      <c r="AN36" s="14"/>
      <c r="AO36" s="19"/>
      <c r="AP36" s="20">
        <f t="shared" si="5"/>
        <v>2</v>
      </c>
      <c r="AQ36" s="11">
        <f t="shared" si="6"/>
        <v>79</v>
      </c>
      <c r="AR36" s="11">
        <f t="shared" si="14"/>
        <v>2</v>
      </c>
      <c r="AS36" s="11">
        <v>0</v>
      </c>
      <c r="AU36" s="18" t="str">
        <f t="shared" si="7"/>
        <v>2025/12/17</v>
      </c>
      <c r="AV36" s="14">
        <f t="shared" si="15"/>
        <v>78</v>
      </c>
      <c r="AW36" s="14"/>
      <c r="AX36" s="14"/>
      <c r="AY36" s="14"/>
      <c r="AZ36" s="14"/>
      <c r="BA36" s="14"/>
      <c r="BB36" s="19"/>
      <c r="BC36" s="20">
        <f t="shared" si="8"/>
        <v>0</v>
      </c>
      <c r="BD36" s="11">
        <f t="shared" si="9"/>
        <v>78</v>
      </c>
      <c r="BE36" s="11">
        <f t="shared" si="16"/>
        <v>0</v>
      </c>
      <c r="BF36" s="11">
        <v>0</v>
      </c>
    </row>
    <row r="37" spans="1:58">
      <c r="A37" s="2">
        <v>9</v>
      </c>
      <c r="B37" s="2"/>
      <c r="C37" s="2">
        <v>99.337748000000005</v>
      </c>
      <c r="D37" s="2">
        <v>97.241378999999995</v>
      </c>
      <c r="E37" s="2"/>
      <c r="F37" s="33"/>
      <c r="H37" s="13" t="s">
        <v>73</v>
      </c>
      <c r="I37" s="30">
        <f t="shared" si="17"/>
        <v>82</v>
      </c>
      <c r="J37" s="14"/>
      <c r="K37" s="14"/>
      <c r="L37" s="14"/>
      <c r="M37" s="14"/>
      <c r="N37" s="14"/>
      <c r="O37" s="19"/>
      <c r="P37" s="20">
        <f t="shared" si="0"/>
        <v>0</v>
      </c>
      <c r="Q37" s="11">
        <f t="shared" si="1"/>
        <v>82</v>
      </c>
      <c r="R37" s="11">
        <f t="shared" si="10"/>
        <v>0</v>
      </c>
      <c r="S37" s="11">
        <v>0</v>
      </c>
      <c r="U37" s="18" t="str">
        <f t="shared" si="11"/>
        <v>2025/12/19</v>
      </c>
      <c r="V37" s="14">
        <f t="shared" si="18"/>
        <v>81</v>
      </c>
      <c r="W37" s="14">
        <v>4</v>
      </c>
      <c r="X37" s="14"/>
      <c r="Y37" s="14"/>
      <c r="Z37" s="14"/>
      <c r="AA37" s="14"/>
      <c r="AB37" s="19"/>
      <c r="AC37" s="20">
        <f t="shared" si="2"/>
        <v>4</v>
      </c>
      <c r="AD37" s="11">
        <f t="shared" si="3"/>
        <v>81</v>
      </c>
      <c r="AE37" s="11">
        <f t="shared" si="12"/>
        <v>4</v>
      </c>
      <c r="AF37" s="11">
        <v>0</v>
      </c>
      <c r="AH37" s="18" t="str">
        <f t="shared" si="4"/>
        <v>2025/12/19</v>
      </c>
      <c r="AI37" s="14">
        <f t="shared" si="13"/>
        <v>81</v>
      </c>
      <c r="AJ37" s="14"/>
      <c r="AK37" s="14"/>
      <c r="AL37" s="14"/>
      <c r="AM37" s="14"/>
      <c r="AN37" s="14"/>
      <c r="AO37" s="19"/>
      <c r="AP37" s="20">
        <f t="shared" si="5"/>
        <v>0</v>
      </c>
      <c r="AQ37" s="11">
        <f t="shared" si="6"/>
        <v>81</v>
      </c>
      <c r="AR37" s="11">
        <f t="shared" si="14"/>
        <v>0</v>
      </c>
      <c r="AS37" s="11">
        <v>0</v>
      </c>
      <c r="AU37" s="18"/>
      <c r="AV37" s="14"/>
      <c r="AW37" s="14"/>
      <c r="AX37" s="14"/>
      <c r="AY37" s="14"/>
      <c r="AZ37" s="14"/>
      <c r="BA37" s="14"/>
      <c r="BB37" s="19"/>
      <c r="BC37" s="20">
        <f t="shared" si="8"/>
        <v>0</v>
      </c>
      <c r="BD37" s="11">
        <f t="shared" si="9"/>
        <v>0</v>
      </c>
      <c r="BE37" s="11">
        <f t="shared" si="16"/>
        <v>0</v>
      </c>
      <c r="BF37" s="11">
        <v>0</v>
      </c>
    </row>
    <row r="38" spans="1:58">
      <c r="A38" s="2">
        <v>11</v>
      </c>
      <c r="B38" s="2"/>
      <c r="C38" s="2">
        <v>99.337748000000005</v>
      </c>
      <c r="D38" s="2">
        <v>95.862069000000005</v>
      </c>
      <c r="E38" s="2"/>
      <c r="F38" s="33"/>
      <c r="H38" s="18"/>
      <c r="I38" s="30"/>
      <c r="J38" s="14"/>
      <c r="K38" s="14"/>
      <c r="L38" s="14"/>
      <c r="M38" s="14"/>
      <c r="N38" s="14"/>
      <c r="O38" s="19"/>
      <c r="P38" s="20">
        <f t="shared" si="0"/>
        <v>0</v>
      </c>
      <c r="Q38" s="11">
        <f t="shared" si="1"/>
        <v>0</v>
      </c>
      <c r="R38" s="11">
        <f t="shared" si="10"/>
        <v>0</v>
      </c>
      <c r="S38" s="11">
        <v>0</v>
      </c>
      <c r="U38" s="18"/>
      <c r="V38" s="14"/>
      <c r="W38" s="14"/>
      <c r="X38" s="14"/>
      <c r="Y38" s="14"/>
      <c r="Z38" s="14"/>
      <c r="AA38" s="14"/>
      <c r="AB38" s="19"/>
      <c r="AC38" s="20">
        <f t="shared" si="2"/>
        <v>0</v>
      </c>
      <c r="AD38" s="11">
        <f t="shared" si="3"/>
        <v>0</v>
      </c>
      <c r="AE38" s="11">
        <f t="shared" si="12"/>
        <v>0</v>
      </c>
      <c r="AF38" s="11">
        <v>0</v>
      </c>
      <c r="AH38" s="18"/>
      <c r="AI38" s="14"/>
      <c r="AJ38" s="14"/>
      <c r="AK38" s="14"/>
      <c r="AL38" s="14"/>
      <c r="AM38" s="14"/>
      <c r="AN38" s="14"/>
      <c r="AO38" s="19"/>
      <c r="AP38" s="20">
        <f t="shared" si="5"/>
        <v>0</v>
      </c>
      <c r="AQ38" s="11">
        <f t="shared" si="6"/>
        <v>0</v>
      </c>
      <c r="AR38" s="11">
        <f t="shared" si="14"/>
        <v>0</v>
      </c>
      <c r="AS38" s="11">
        <v>0</v>
      </c>
      <c r="AU38" s="18"/>
      <c r="AV38" s="14"/>
      <c r="AW38" s="14"/>
      <c r="AX38" s="14"/>
      <c r="AY38" s="14"/>
      <c r="AZ38" s="14"/>
      <c r="BA38" s="14"/>
      <c r="BB38" s="19"/>
      <c r="BC38" s="20">
        <f t="shared" si="8"/>
        <v>0</v>
      </c>
      <c r="BD38" s="11">
        <f t="shared" si="9"/>
        <v>0</v>
      </c>
      <c r="BE38" s="11">
        <f t="shared" si="16"/>
        <v>0</v>
      </c>
      <c r="BF38" s="11">
        <v>0</v>
      </c>
    </row>
    <row r="39" spans="1:58">
      <c r="A39" s="2">
        <v>14</v>
      </c>
      <c r="B39" s="2"/>
      <c r="C39" s="2">
        <v>98.013244999999998</v>
      </c>
      <c r="D39" s="2">
        <v>95.862069000000005</v>
      </c>
      <c r="E39" s="2"/>
      <c r="F39" s="33"/>
      <c r="H39" s="18"/>
      <c r="I39" s="30"/>
      <c r="J39" s="14"/>
      <c r="K39" s="14"/>
      <c r="L39" s="14"/>
      <c r="M39" s="14"/>
      <c r="N39" s="14"/>
      <c r="O39" s="19"/>
      <c r="P39" s="20">
        <f t="shared" si="0"/>
        <v>0</v>
      </c>
      <c r="Q39" s="11">
        <f t="shared" si="1"/>
        <v>0</v>
      </c>
      <c r="R39" s="11">
        <f t="shared" si="10"/>
        <v>0</v>
      </c>
      <c r="S39" s="11">
        <v>0</v>
      </c>
      <c r="U39" s="18"/>
      <c r="V39" s="14"/>
      <c r="W39" s="14"/>
      <c r="X39" s="14"/>
      <c r="Y39" s="14"/>
      <c r="Z39" s="14"/>
      <c r="AA39" s="14"/>
      <c r="AB39" s="19"/>
      <c r="AC39" s="20">
        <f t="shared" si="2"/>
        <v>0</v>
      </c>
      <c r="AD39" s="11">
        <f t="shared" si="3"/>
        <v>0</v>
      </c>
      <c r="AE39" s="11">
        <f t="shared" si="12"/>
        <v>0</v>
      </c>
      <c r="AF39" s="11">
        <v>0</v>
      </c>
      <c r="AH39" s="18"/>
      <c r="AI39" s="14"/>
      <c r="AJ39" s="14"/>
      <c r="AK39" s="14"/>
      <c r="AL39" s="14"/>
      <c r="AM39" s="14"/>
      <c r="AN39" s="14"/>
      <c r="AO39" s="19"/>
      <c r="AP39" s="20">
        <f t="shared" si="5"/>
        <v>0</v>
      </c>
      <c r="AQ39" s="11">
        <f t="shared" si="6"/>
        <v>0</v>
      </c>
      <c r="AR39" s="11">
        <f t="shared" si="14"/>
        <v>0</v>
      </c>
      <c r="AS39" s="11">
        <v>0</v>
      </c>
      <c r="AU39" s="18"/>
      <c r="AV39" s="14"/>
      <c r="AW39" s="14"/>
      <c r="AX39" s="14"/>
      <c r="AY39" s="14"/>
      <c r="AZ39" s="14"/>
      <c r="BA39" s="14"/>
      <c r="BB39" s="19"/>
      <c r="BC39" s="20">
        <f t="shared" si="8"/>
        <v>0</v>
      </c>
      <c r="BD39" s="11">
        <f t="shared" si="9"/>
        <v>0</v>
      </c>
      <c r="BE39" s="11">
        <f t="shared" si="16"/>
        <v>0</v>
      </c>
      <c r="BF39" s="11">
        <v>0</v>
      </c>
    </row>
    <row r="40" spans="1:58">
      <c r="A40" s="2">
        <v>16</v>
      </c>
      <c r="B40" s="2"/>
      <c r="C40" s="2">
        <v>97.350993000000003</v>
      </c>
      <c r="D40" s="2">
        <v>94.482759000000001</v>
      </c>
      <c r="E40" s="2"/>
      <c r="F40" s="33"/>
      <c r="H40" s="18"/>
      <c r="I40" s="30"/>
      <c r="J40" s="14"/>
      <c r="K40" s="14"/>
      <c r="L40" s="14"/>
      <c r="M40" s="14"/>
      <c r="N40" s="14"/>
      <c r="O40" s="19"/>
      <c r="P40" s="20">
        <f t="shared" si="0"/>
        <v>0</v>
      </c>
      <c r="Q40" s="11">
        <f t="shared" si="1"/>
        <v>0</v>
      </c>
      <c r="R40" s="11">
        <f t="shared" si="10"/>
        <v>0</v>
      </c>
      <c r="S40" s="11">
        <v>0</v>
      </c>
      <c r="U40" s="18"/>
      <c r="V40" s="14"/>
      <c r="W40" s="14"/>
      <c r="X40" s="14"/>
      <c r="Y40" s="14"/>
      <c r="Z40" s="14"/>
      <c r="AA40" s="14"/>
      <c r="AB40" s="19"/>
      <c r="AC40" s="20">
        <f t="shared" si="2"/>
        <v>0</v>
      </c>
      <c r="AD40" s="11">
        <f t="shared" si="3"/>
        <v>0</v>
      </c>
      <c r="AE40" s="11">
        <f t="shared" si="12"/>
        <v>0</v>
      </c>
      <c r="AF40" s="11">
        <v>0</v>
      </c>
      <c r="AH40" s="18"/>
      <c r="AI40" s="14"/>
      <c r="AJ40" s="14"/>
      <c r="AK40" s="14"/>
      <c r="AL40" s="14"/>
      <c r="AM40" s="14"/>
      <c r="AN40" s="14"/>
      <c r="AO40" s="19"/>
      <c r="AP40" s="20">
        <f t="shared" si="5"/>
        <v>0</v>
      </c>
      <c r="AQ40" s="11">
        <f t="shared" si="6"/>
        <v>0</v>
      </c>
      <c r="AR40" s="11">
        <f t="shared" si="14"/>
        <v>0</v>
      </c>
      <c r="AS40" s="11">
        <v>0</v>
      </c>
      <c r="AU40" s="18"/>
      <c r="AV40" s="14"/>
      <c r="AW40" s="14"/>
      <c r="AX40" s="14"/>
      <c r="AY40" s="14"/>
      <c r="AZ40" s="14"/>
      <c r="BA40" s="14"/>
      <c r="BB40" s="19"/>
      <c r="BC40" s="20">
        <f t="shared" si="8"/>
        <v>0</v>
      </c>
      <c r="BD40" s="11">
        <f t="shared" si="9"/>
        <v>0</v>
      </c>
      <c r="BE40" s="11">
        <f t="shared" si="16"/>
        <v>0</v>
      </c>
      <c r="BF40" s="11">
        <v>0</v>
      </c>
    </row>
    <row r="41" spans="1:58">
      <c r="A41" s="2">
        <v>18</v>
      </c>
      <c r="B41" s="2"/>
      <c r="C41" s="2">
        <v>97.350993000000003</v>
      </c>
      <c r="D41" s="2">
        <v>93.793103000000002</v>
      </c>
      <c r="E41" s="2"/>
      <c r="F41" s="33"/>
      <c r="H41" s="18"/>
      <c r="I41" s="30"/>
      <c r="J41" s="14"/>
      <c r="K41" s="14"/>
      <c r="L41" s="14"/>
      <c r="M41" s="14"/>
      <c r="N41" s="14"/>
      <c r="O41" s="19"/>
      <c r="P41" s="20">
        <f t="shared" si="0"/>
        <v>0</v>
      </c>
      <c r="Q41" s="11">
        <f t="shared" si="1"/>
        <v>0</v>
      </c>
      <c r="R41" s="11">
        <f t="shared" si="10"/>
        <v>0</v>
      </c>
      <c r="S41" s="11">
        <v>0</v>
      </c>
      <c r="U41" s="18"/>
      <c r="V41" s="14"/>
      <c r="W41" s="14"/>
      <c r="X41" s="14"/>
      <c r="Y41" s="14"/>
      <c r="Z41" s="14"/>
      <c r="AA41" s="14"/>
      <c r="AB41" s="19"/>
      <c r="AC41" s="20">
        <f t="shared" si="2"/>
        <v>0</v>
      </c>
      <c r="AD41" s="11">
        <f t="shared" si="3"/>
        <v>0</v>
      </c>
      <c r="AE41" s="11">
        <f t="shared" si="12"/>
        <v>0</v>
      </c>
      <c r="AF41" s="11">
        <v>0</v>
      </c>
      <c r="AH41" s="18"/>
      <c r="AI41" s="14"/>
      <c r="AJ41" s="14"/>
      <c r="AK41" s="14"/>
      <c r="AL41" s="14"/>
      <c r="AM41" s="14"/>
      <c r="AN41" s="14"/>
      <c r="AO41" s="19"/>
      <c r="AP41" s="20">
        <f t="shared" si="5"/>
        <v>0</v>
      </c>
      <c r="AQ41" s="11">
        <f t="shared" si="6"/>
        <v>0</v>
      </c>
      <c r="AR41" s="11">
        <f t="shared" si="14"/>
        <v>0</v>
      </c>
      <c r="AS41" s="11">
        <v>0</v>
      </c>
      <c r="AU41" s="18"/>
      <c r="AV41" s="14"/>
      <c r="AW41" s="14"/>
      <c r="AX41" s="14"/>
      <c r="AY41" s="14"/>
      <c r="AZ41" s="14"/>
      <c r="BA41" s="14"/>
      <c r="BB41" s="19"/>
      <c r="BC41" s="20">
        <f t="shared" si="8"/>
        <v>0</v>
      </c>
      <c r="BD41" s="11">
        <f t="shared" si="9"/>
        <v>0</v>
      </c>
      <c r="BE41" s="11">
        <f t="shared" si="16"/>
        <v>0</v>
      </c>
      <c r="BF41" s="11">
        <v>0</v>
      </c>
    </row>
    <row r="42" spans="1:58">
      <c r="A42" s="2">
        <v>21</v>
      </c>
      <c r="B42" s="2"/>
      <c r="C42" s="2">
        <v>97.350993000000003</v>
      </c>
      <c r="D42" s="2">
        <v>93.103448</v>
      </c>
      <c r="E42" s="2"/>
      <c r="F42" s="33"/>
      <c r="H42" s="18"/>
      <c r="I42" s="30"/>
      <c r="J42" s="14"/>
      <c r="K42" s="14"/>
      <c r="L42" s="14"/>
      <c r="M42" s="14"/>
      <c r="N42" s="14"/>
      <c r="O42" s="19"/>
      <c r="P42" s="20">
        <f t="shared" si="0"/>
        <v>0</v>
      </c>
      <c r="Q42" s="11">
        <f t="shared" si="1"/>
        <v>0</v>
      </c>
      <c r="R42" s="11">
        <f t="shared" si="10"/>
        <v>0</v>
      </c>
      <c r="S42" s="11">
        <v>0</v>
      </c>
      <c r="U42" s="18"/>
      <c r="V42" s="14"/>
      <c r="W42" s="14"/>
      <c r="X42" s="14"/>
      <c r="Y42" s="14"/>
      <c r="Z42" s="14"/>
      <c r="AA42" s="14"/>
      <c r="AB42" s="19"/>
      <c r="AC42" s="20">
        <f t="shared" si="2"/>
        <v>0</v>
      </c>
      <c r="AD42" s="11">
        <f t="shared" si="3"/>
        <v>0</v>
      </c>
      <c r="AE42" s="11">
        <f t="shared" si="12"/>
        <v>0</v>
      </c>
      <c r="AF42" s="11">
        <v>0</v>
      </c>
      <c r="AH42" s="18"/>
      <c r="AI42" s="14"/>
      <c r="AJ42" s="14"/>
      <c r="AK42" s="14"/>
      <c r="AL42" s="14"/>
      <c r="AM42" s="14"/>
      <c r="AN42" s="14"/>
      <c r="AO42" s="19"/>
      <c r="AP42" s="20">
        <f t="shared" si="5"/>
        <v>0</v>
      </c>
      <c r="AQ42" s="11">
        <f t="shared" si="6"/>
        <v>0</v>
      </c>
      <c r="AR42" s="11">
        <f t="shared" si="14"/>
        <v>0</v>
      </c>
      <c r="AS42" s="11">
        <v>0</v>
      </c>
      <c r="AU42" s="18"/>
      <c r="AV42" s="14"/>
      <c r="AW42" s="14"/>
      <c r="AX42" s="14"/>
      <c r="AY42" s="14"/>
      <c r="AZ42" s="14"/>
      <c r="BA42" s="14"/>
      <c r="BB42" s="19"/>
      <c r="BC42" s="20">
        <f t="shared" si="8"/>
        <v>0</v>
      </c>
      <c r="BD42" s="11">
        <f t="shared" si="9"/>
        <v>0</v>
      </c>
      <c r="BE42" s="11">
        <f t="shared" si="16"/>
        <v>0</v>
      </c>
      <c r="BF42" s="11">
        <v>0</v>
      </c>
    </row>
    <row r="43" spans="1:58">
      <c r="A43" s="2">
        <v>23</v>
      </c>
      <c r="B43" s="2"/>
      <c r="C43" s="2">
        <v>97.350993000000003</v>
      </c>
      <c r="D43" s="2">
        <v>93.103448</v>
      </c>
      <c r="E43" s="2"/>
      <c r="F43" s="33"/>
      <c r="H43" s="18"/>
      <c r="I43" s="30"/>
      <c r="J43" s="14"/>
      <c r="K43" s="14"/>
      <c r="L43" s="14"/>
      <c r="M43" s="14"/>
      <c r="N43" s="14"/>
      <c r="O43" s="19"/>
      <c r="P43" s="20">
        <f t="shared" si="0"/>
        <v>0</v>
      </c>
      <c r="Q43" s="11">
        <f t="shared" si="1"/>
        <v>0</v>
      </c>
      <c r="R43" s="11">
        <f t="shared" si="10"/>
        <v>0</v>
      </c>
      <c r="S43" s="11">
        <v>0</v>
      </c>
      <c r="U43" s="18"/>
      <c r="V43" s="14"/>
      <c r="W43" s="14"/>
      <c r="X43" s="14"/>
      <c r="Y43" s="14"/>
      <c r="Z43" s="14"/>
      <c r="AA43" s="14"/>
      <c r="AB43" s="19"/>
      <c r="AC43" s="20">
        <f t="shared" si="2"/>
        <v>0</v>
      </c>
      <c r="AD43" s="11">
        <f t="shared" si="3"/>
        <v>0</v>
      </c>
      <c r="AE43" s="11">
        <f t="shared" si="12"/>
        <v>0</v>
      </c>
      <c r="AF43" s="11">
        <v>0</v>
      </c>
      <c r="AH43" s="18"/>
      <c r="AI43" s="14"/>
      <c r="AJ43" s="14"/>
      <c r="AK43" s="14"/>
      <c r="AL43" s="14"/>
      <c r="AM43" s="14"/>
      <c r="AN43" s="14"/>
      <c r="AO43" s="19"/>
      <c r="AP43" s="20">
        <f t="shared" si="5"/>
        <v>0</v>
      </c>
      <c r="AQ43" s="11">
        <f t="shared" si="6"/>
        <v>0</v>
      </c>
      <c r="AR43" s="11">
        <f t="shared" si="14"/>
        <v>0</v>
      </c>
      <c r="AS43" s="11">
        <v>0</v>
      </c>
      <c r="AU43" s="18"/>
      <c r="AV43" s="14"/>
      <c r="AW43" s="14"/>
      <c r="AX43" s="14"/>
      <c r="AY43" s="14"/>
      <c r="AZ43" s="14"/>
      <c r="BA43" s="14"/>
      <c r="BB43" s="19"/>
      <c r="BC43" s="20">
        <f t="shared" si="8"/>
        <v>0</v>
      </c>
      <c r="BD43" s="11">
        <f t="shared" si="9"/>
        <v>0</v>
      </c>
      <c r="BE43" s="11">
        <f t="shared" si="16"/>
        <v>0</v>
      </c>
      <c r="BF43" s="11">
        <v>0</v>
      </c>
    </row>
    <row r="44" spans="1:58">
      <c r="A44" s="2">
        <v>25</v>
      </c>
      <c r="B44" s="2"/>
      <c r="C44" s="2">
        <v>97.350993000000003</v>
      </c>
      <c r="D44" s="2">
        <v>93.103448</v>
      </c>
      <c r="E44" s="2"/>
      <c r="F44" s="33"/>
      <c r="H44" s="18"/>
      <c r="I44" s="30"/>
      <c r="J44" s="14"/>
      <c r="K44" s="14"/>
      <c r="L44" s="14"/>
      <c r="M44" s="14"/>
      <c r="N44" s="14"/>
      <c r="O44" s="19"/>
      <c r="P44" s="20">
        <f t="shared" si="0"/>
        <v>0</v>
      </c>
      <c r="Q44" s="11">
        <f t="shared" si="1"/>
        <v>0</v>
      </c>
      <c r="R44" s="11">
        <f t="shared" si="10"/>
        <v>0</v>
      </c>
      <c r="S44" s="11">
        <v>0</v>
      </c>
      <c r="U44" s="18"/>
      <c r="V44" s="14"/>
      <c r="W44" s="14"/>
      <c r="X44" s="14"/>
      <c r="Y44" s="14"/>
      <c r="Z44" s="14"/>
      <c r="AA44" s="14"/>
      <c r="AB44" s="19"/>
      <c r="AC44" s="20">
        <f t="shared" si="2"/>
        <v>0</v>
      </c>
      <c r="AD44" s="11">
        <f t="shared" si="3"/>
        <v>0</v>
      </c>
      <c r="AE44" s="11">
        <f t="shared" si="12"/>
        <v>0</v>
      </c>
      <c r="AF44" s="11">
        <v>0</v>
      </c>
      <c r="AH44" s="18"/>
      <c r="AI44" s="14"/>
      <c r="AJ44" s="14"/>
      <c r="AK44" s="14"/>
      <c r="AL44" s="14"/>
      <c r="AM44" s="14"/>
      <c r="AN44" s="14"/>
      <c r="AO44" s="19"/>
      <c r="AP44" s="20">
        <f t="shared" si="5"/>
        <v>0</v>
      </c>
      <c r="AQ44" s="11">
        <f t="shared" si="6"/>
        <v>0</v>
      </c>
      <c r="AR44" s="11">
        <f t="shared" si="14"/>
        <v>0</v>
      </c>
      <c r="AS44" s="11">
        <v>0</v>
      </c>
      <c r="AU44" s="18"/>
      <c r="AV44" s="14"/>
      <c r="AW44" s="14"/>
      <c r="AX44" s="14"/>
      <c r="AY44" s="14"/>
      <c r="AZ44" s="14"/>
      <c r="BA44" s="14"/>
      <c r="BB44" s="19"/>
      <c r="BC44" s="20">
        <f t="shared" si="8"/>
        <v>0</v>
      </c>
      <c r="BD44" s="11">
        <f t="shared" si="9"/>
        <v>0</v>
      </c>
      <c r="BE44" s="11">
        <f t="shared" si="16"/>
        <v>0</v>
      </c>
      <c r="BF44" s="11">
        <v>0</v>
      </c>
    </row>
    <row r="45" spans="1:58" ht="21" thickBot="1">
      <c r="A45" s="2">
        <v>28</v>
      </c>
      <c r="B45" s="2"/>
      <c r="C45" s="2">
        <v>97.350993000000003</v>
      </c>
      <c r="D45" s="2">
        <v>92.413792999999998</v>
      </c>
      <c r="E45" s="2"/>
      <c r="F45" s="33"/>
      <c r="H45" s="18"/>
      <c r="I45" s="30"/>
      <c r="J45" s="14"/>
      <c r="K45" s="14"/>
      <c r="L45" s="14"/>
      <c r="M45" s="14"/>
      <c r="N45" s="14"/>
      <c r="O45" s="19"/>
      <c r="P45" s="21">
        <f t="shared" si="0"/>
        <v>0</v>
      </c>
      <c r="Q45" s="11">
        <f t="shared" si="1"/>
        <v>0</v>
      </c>
      <c r="R45" s="11">
        <f t="shared" si="10"/>
        <v>0</v>
      </c>
      <c r="S45" s="11">
        <v>0</v>
      </c>
      <c r="U45" s="18"/>
      <c r="V45" s="14"/>
      <c r="W45" s="14"/>
      <c r="X45" s="14"/>
      <c r="Y45" s="14"/>
      <c r="Z45" s="14"/>
      <c r="AA45" s="14"/>
      <c r="AB45" s="19"/>
      <c r="AC45" s="32">
        <f t="shared" si="2"/>
        <v>0</v>
      </c>
      <c r="AD45" s="11">
        <f t="shared" si="3"/>
        <v>0</v>
      </c>
      <c r="AE45" s="11">
        <f t="shared" si="12"/>
        <v>0</v>
      </c>
      <c r="AF45" s="11">
        <v>0</v>
      </c>
      <c r="AH45" s="18"/>
      <c r="AI45" s="14"/>
      <c r="AJ45" s="14"/>
      <c r="AK45" s="14"/>
      <c r="AL45" s="14"/>
      <c r="AM45" s="14"/>
      <c r="AN45" s="14"/>
      <c r="AO45" s="19"/>
      <c r="AP45" s="21">
        <f t="shared" si="5"/>
        <v>0</v>
      </c>
      <c r="AQ45" s="11">
        <f t="shared" si="6"/>
        <v>0</v>
      </c>
      <c r="AR45" s="11">
        <f t="shared" si="14"/>
        <v>0</v>
      </c>
      <c r="AS45" s="11">
        <v>0</v>
      </c>
      <c r="AU45" s="18"/>
      <c r="AV45" s="14"/>
      <c r="AW45" s="14"/>
      <c r="AX45" s="14"/>
      <c r="AY45" s="14"/>
      <c r="AZ45" s="14"/>
      <c r="BA45" s="14"/>
      <c r="BB45" s="19"/>
      <c r="BC45" s="21">
        <f t="shared" si="8"/>
        <v>0</v>
      </c>
      <c r="BD45" s="11">
        <f t="shared" si="9"/>
        <v>0</v>
      </c>
      <c r="BE45" s="11">
        <f t="shared" si="16"/>
        <v>0</v>
      </c>
      <c r="BF45" s="11">
        <v>0</v>
      </c>
    </row>
    <row r="46" spans="1:58">
      <c r="A46" s="2">
        <v>30</v>
      </c>
      <c r="B46" s="2"/>
      <c r="C46" s="2">
        <v>97.350993000000003</v>
      </c>
      <c r="D46" s="2">
        <v>92.413792999999998</v>
      </c>
      <c r="E46" s="2"/>
      <c r="F46" s="33"/>
      <c r="I46" s="11"/>
      <c r="J46" s="11"/>
    </row>
    <row r="47" spans="1:58">
      <c r="A47" s="2">
        <v>32</v>
      </c>
      <c r="B47" s="2"/>
      <c r="C47" s="2">
        <v>96.688742000000005</v>
      </c>
      <c r="D47" s="2">
        <v>91.724137999999996</v>
      </c>
      <c r="E47" s="2"/>
      <c r="F47" s="33"/>
      <c r="I47" s="11"/>
      <c r="V47" s="11"/>
      <c r="AI47" s="11"/>
      <c r="AV47" s="11"/>
    </row>
    <row r="48" spans="1:58">
      <c r="A48" s="2">
        <v>35</v>
      </c>
      <c r="B48" s="2"/>
      <c r="C48" s="2">
        <v>93.377482999999998</v>
      </c>
      <c r="D48" s="2">
        <v>91.724137999999996</v>
      </c>
      <c r="E48" s="2"/>
      <c r="F48" s="33"/>
      <c r="I48" s="11"/>
      <c r="J48" s="11"/>
    </row>
    <row r="49" spans="1:54">
      <c r="A49" s="2">
        <v>37</v>
      </c>
      <c r="B49" s="2"/>
      <c r="C49" s="2">
        <v>92.715232</v>
      </c>
      <c r="D49" s="2">
        <v>91.724137999999996</v>
      </c>
      <c r="E49" s="2"/>
      <c r="F49" s="33"/>
      <c r="I49" s="11"/>
      <c r="J49" s="11"/>
      <c r="AI49" s="11"/>
      <c r="AJ49" s="11"/>
      <c r="AK49" s="11"/>
      <c r="AL49" s="11"/>
      <c r="AM49" s="11"/>
      <c r="AN49" s="11"/>
      <c r="AO49" s="11"/>
      <c r="AV49" s="11"/>
      <c r="AW49" s="11"/>
      <c r="AX49" s="11"/>
      <c r="AY49" s="11"/>
      <c r="AZ49" s="11"/>
      <c r="BA49" s="11"/>
      <c r="BB49" s="11"/>
    </row>
    <row r="50" spans="1:54">
      <c r="A50" s="2">
        <v>39</v>
      </c>
      <c r="B50" s="2"/>
      <c r="C50" s="2">
        <v>91.390727999999996</v>
      </c>
      <c r="D50" s="2">
        <v>89.655171999999993</v>
      </c>
      <c r="E50" s="2"/>
      <c r="F50" s="33"/>
      <c r="I50" s="11"/>
      <c r="J50" s="11"/>
      <c r="AI50" s="11"/>
      <c r="AJ50" s="11"/>
      <c r="AK50" s="11"/>
      <c r="AL50" s="11"/>
      <c r="AM50" s="11"/>
      <c r="AN50" s="11"/>
      <c r="AO50" s="11"/>
      <c r="AV50" s="11"/>
      <c r="AW50" s="11"/>
      <c r="AX50" s="11"/>
      <c r="AY50" s="11"/>
      <c r="AZ50" s="11"/>
      <c r="BA50" s="11"/>
      <c r="BB50" s="11"/>
    </row>
    <row r="51" spans="1:54">
      <c r="A51" s="2">
        <v>42</v>
      </c>
      <c r="B51" s="2"/>
      <c r="C51" s="2">
        <v>90.728476999999998</v>
      </c>
      <c r="D51" s="2">
        <v>87.586207000000002</v>
      </c>
      <c r="E51" s="2"/>
      <c r="F51" s="33"/>
      <c r="I51" s="11"/>
      <c r="J51" s="11"/>
      <c r="V51" s="9"/>
      <c r="AI51" s="11"/>
      <c r="AJ51" s="11"/>
      <c r="AK51" s="11"/>
      <c r="AL51" s="11"/>
      <c r="AM51" s="11"/>
      <c r="AN51" s="11"/>
      <c r="AO51" s="11"/>
      <c r="AV51" s="11"/>
      <c r="AW51" s="11"/>
      <c r="AX51" s="11"/>
      <c r="AY51" s="11"/>
      <c r="AZ51" s="11"/>
      <c r="BA51" s="11"/>
      <c r="BB51" s="11"/>
    </row>
    <row r="52" spans="1:54">
      <c r="A52" s="2">
        <v>44</v>
      </c>
      <c r="B52" s="2"/>
      <c r="C52" s="2">
        <v>89.403974000000005</v>
      </c>
      <c r="D52" s="2">
        <v>84.827585999999997</v>
      </c>
      <c r="E52" s="2"/>
      <c r="F52" s="33"/>
      <c r="I52" s="11"/>
      <c r="J52" s="11"/>
      <c r="AI52" s="11"/>
      <c r="AJ52" s="11"/>
      <c r="AK52" s="11"/>
      <c r="AL52" s="11"/>
      <c r="AM52" s="11"/>
      <c r="AN52" s="11"/>
      <c r="AO52" s="11"/>
      <c r="AV52" s="11"/>
      <c r="AW52" s="11"/>
      <c r="AX52" s="11"/>
      <c r="AY52" s="11"/>
      <c r="AZ52" s="11"/>
      <c r="BA52" s="11"/>
      <c r="BB52" s="11"/>
    </row>
    <row r="53" spans="1:54">
      <c r="A53" s="2">
        <v>46</v>
      </c>
      <c r="B53" s="2"/>
      <c r="C53" s="2">
        <v>88.079470000000001</v>
      </c>
      <c r="D53" s="2">
        <v>82.068966000000003</v>
      </c>
      <c r="E53" s="2"/>
      <c r="F53" s="33"/>
      <c r="I53" s="11"/>
      <c r="J53" s="11"/>
      <c r="AI53" s="11"/>
      <c r="AJ53" s="11"/>
      <c r="AK53" s="11"/>
      <c r="AL53" s="11"/>
      <c r="AM53" s="11"/>
      <c r="AN53" s="11"/>
      <c r="AO53" s="11"/>
      <c r="AV53" s="11"/>
      <c r="AW53" s="11"/>
      <c r="AX53" s="11"/>
      <c r="AY53" s="11"/>
      <c r="AZ53" s="11"/>
      <c r="BA53" s="11"/>
      <c r="BB53" s="11"/>
    </row>
    <row r="54" spans="1:54">
      <c r="A54" s="2">
        <v>49</v>
      </c>
      <c r="B54" s="2"/>
      <c r="C54" s="2">
        <v>87.417219000000003</v>
      </c>
      <c r="D54" s="2">
        <v>80.689655000000002</v>
      </c>
      <c r="E54" s="2"/>
      <c r="F54" s="33"/>
      <c r="I54" s="11"/>
      <c r="J54" s="11"/>
      <c r="AV54" s="11"/>
      <c r="AW54" s="11"/>
      <c r="AX54" s="11"/>
      <c r="AY54" s="11"/>
      <c r="AZ54" s="11"/>
      <c r="BA54" s="11"/>
      <c r="BB54" s="11"/>
    </row>
    <row r="55" spans="1:54">
      <c r="A55" s="2">
        <v>51</v>
      </c>
      <c r="B55" s="2"/>
      <c r="C55" s="2">
        <v>85.430464000000001</v>
      </c>
      <c r="D55" s="2">
        <v>76.551723999999993</v>
      </c>
      <c r="E55" s="2"/>
      <c r="F55" s="33"/>
      <c r="I55" s="11"/>
      <c r="J55" s="11"/>
      <c r="AV55" s="11"/>
      <c r="AW55" s="11"/>
      <c r="AX55" s="11"/>
      <c r="AY55" s="11"/>
      <c r="AZ55" s="11"/>
      <c r="BA55" s="11"/>
      <c r="BB55" s="11"/>
    </row>
    <row r="56" spans="1:54">
      <c r="A56" s="2">
        <v>53</v>
      </c>
      <c r="B56" s="2"/>
      <c r="C56" s="2">
        <v>84.105959999999996</v>
      </c>
      <c r="D56" s="2">
        <v>73.793103000000002</v>
      </c>
      <c r="E56" s="2"/>
      <c r="F56" s="33"/>
      <c r="I56" s="11"/>
      <c r="J56" s="11"/>
      <c r="AV56" s="11"/>
      <c r="AW56" s="11"/>
      <c r="AX56" s="11"/>
      <c r="AY56" s="11"/>
      <c r="AZ56" s="11"/>
      <c r="BA56" s="11"/>
      <c r="BB56" s="11"/>
    </row>
    <row r="57" spans="1:54">
      <c r="A57" s="2">
        <v>56</v>
      </c>
      <c r="B57" s="2"/>
      <c r="C57" s="2">
        <v>81.456953999999996</v>
      </c>
      <c r="D57" s="2">
        <v>68.275862000000004</v>
      </c>
      <c r="E57" s="2"/>
      <c r="F57" s="33"/>
      <c r="I57" s="11"/>
      <c r="J57" s="11"/>
      <c r="AV57" s="11"/>
      <c r="AW57" s="11"/>
      <c r="AX57" s="11"/>
      <c r="AY57" s="11"/>
      <c r="AZ57" s="11"/>
      <c r="BA57" s="11"/>
      <c r="BB57" s="11"/>
    </row>
    <row r="58" spans="1:54">
      <c r="A58" s="2">
        <v>58</v>
      </c>
      <c r="B58" s="2"/>
      <c r="C58" s="2">
        <v>77.483444000000006</v>
      </c>
      <c r="D58" s="2">
        <v>61.379309999999997</v>
      </c>
      <c r="E58" s="2"/>
      <c r="F58" s="33"/>
      <c r="I58" s="11"/>
      <c r="J58" s="11"/>
      <c r="AV58" s="11"/>
      <c r="AW58" s="11"/>
      <c r="AX58" s="11"/>
      <c r="AY58" s="11"/>
      <c r="AZ58" s="11"/>
      <c r="BA58" s="11"/>
      <c r="BB58" s="11"/>
    </row>
    <row r="59" spans="1:54">
      <c r="A59" s="2">
        <v>60</v>
      </c>
      <c r="B59" s="2"/>
      <c r="C59" s="2">
        <v>72.847682000000006</v>
      </c>
      <c r="D59" s="2">
        <v>54.482759000000001</v>
      </c>
      <c r="E59" s="2"/>
      <c r="F59" s="33"/>
      <c r="I59" s="11"/>
      <c r="J59" s="11"/>
      <c r="AV59" s="11"/>
      <c r="AW59" s="11"/>
      <c r="AX59" s="11"/>
      <c r="AY59" s="11"/>
      <c r="AZ59" s="11"/>
      <c r="BA59" s="11"/>
      <c r="BB59" s="11"/>
    </row>
    <row r="60" spans="1:54">
      <c r="A60" s="2">
        <v>63</v>
      </c>
      <c r="B60" s="2"/>
      <c r="C60" s="2">
        <v>63.576158999999997</v>
      </c>
      <c r="D60" s="2">
        <v>40.689655000000002</v>
      </c>
      <c r="E60" s="2"/>
      <c r="F60" s="33"/>
      <c r="I60" s="11"/>
      <c r="J60" s="11"/>
      <c r="AV60" s="11"/>
      <c r="AW60" s="11"/>
      <c r="AX60" s="11"/>
      <c r="AY60" s="11"/>
      <c r="AZ60" s="11"/>
      <c r="BA60" s="11"/>
      <c r="BB60" s="11"/>
    </row>
    <row r="61" spans="1:54">
      <c r="A61" s="2">
        <v>65</v>
      </c>
      <c r="B61" s="2"/>
      <c r="C61" s="2">
        <v>54.304636000000002</v>
      </c>
      <c r="D61" s="2">
        <v>28.965516999999998</v>
      </c>
      <c r="E61" s="2"/>
      <c r="F61" s="33"/>
      <c r="I61" s="11"/>
      <c r="J61" s="11"/>
      <c r="AV61" s="11"/>
      <c r="AW61" s="11"/>
      <c r="AX61" s="11"/>
      <c r="AY61" s="11"/>
      <c r="AZ61" s="11"/>
      <c r="BA61" s="11"/>
      <c r="BB61" s="11"/>
    </row>
    <row r="62" spans="1:54">
      <c r="A62" s="2">
        <v>67</v>
      </c>
      <c r="B62" s="2"/>
      <c r="C62" s="2">
        <v>45.033113</v>
      </c>
      <c r="D62" s="2">
        <v>26.206897000000001</v>
      </c>
      <c r="E62" s="2"/>
      <c r="F62" s="33"/>
      <c r="I62" s="11"/>
      <c r="J62" s="11"/>
      <c r="AV62" s="11"/>
      <c r="AW62" s="11"/>
      <c r="AX62" s="11"/>
      <c r="AY62" s="11"/>
      <c r="AZ62" s="11"/>
      <c r="BA62" s="11"/>
      <c r="BB62" s="11"/>
    </row>
    <row r="63" spans="1:54">
      <c r="A63" s="2">
        <v>70</v>
      </c>
      <c r="B63" s="2"/>
      <c r="C63" s="2">
        <v>32.450330999999998</v>
      </c>
      <c r="D63" s="2">
        <v>16.551724</v>
      </c>
      <c r="E63" s="2"/>
      <c r="F63" s="33"/>
      <c r="I63" s="11"/>
      <c r="J63" s="11"/>
      <c r="AV63" s="11"/>
      <c r="AW63" s="11"/>
      <c r="AX63" s="11"/>
      <c r="AY63" s="11"/>
      <c r="AZ63" s="11"/>
      <c r="BA63" s="11"/>
      <c r="BB63" s="11"/>
    </row>
    <row r="64" spans="1:54">
      <c r="A64" s="2">
        <v>72</v>
      </c>
      <c r="B64" s="2"/>
      <c r="C64" s="2">
        <v>25.827815000000001</v>
      </c>
      <c r="D64" s="2">
        <v>11.034483</v>
      </c>
      <c r="E64" s="2"/>
      <c r="F64" s="33"/>
      <c r="I64" s="11"/>
      <c r="J64" s="11"/>
      <c r="AV64" s="11"/>
      <c r="AW64" s="11"/>
      <c r="AX64" s="11"/>
      <c r="AY64" s="11"/>
      <c r="AZ64" s="11"/>
      <c r="BA64" s="11"/>
      <c r="BB64" s="11"/>
    </row>
    <row r="65" spans="1:54">
      <c r="A65" s="2">
        <v>74</v>
      </c>
      <c r="B65" s="2"/>
      <c r="C65" s="2">
        <v>17.880794999999999</v>
      </c>
      <c r="D65" s="2">
        <v>8.9655170000000002</v>
      </c>
      <c r="E65" s="2"/>
      <c r="F65" s="33"/>
      <c r="I65" s="11"/>
      <c r="J65" s="11"/>
      <c r="AV65" s="11"/>
      <c r="AW65" s="11"/>
      <c r="AX65" s="11"/>
      <c r="AY65" s="11"/>
      <c r="AZ65" s="11"/>
      <c r="BA65" s="11"/>
      <c r="BB65" s="11"/>
    </row>
    <row r="66" spans="1:54">
      <c r="A66" s="2">
        <v>77</v>
      </c>
      <c r="B66" s="2"/>
      <c r="C66" s="2">
        <v>5.2980130000000001</v>
      </c>
      <c r="D66" s="2">
        <v>1.37931</v>
      </c>
      <c r="E66" s="2"/>
      <c r="F66" s="33"/>
      <c r="I66" s="11"/>
      <c r="J66" s="11"/>
      <c r="AV66" s="11"/>
      <c r="AW66" s="11"/>
      <c r="AX66" s="11"/>
      <c r="AY66" s="11"/>
      <c r="AZ66" s="11"/>
      <c r="BA66" s="11"/>
      <c r="BB66" s="11"/>
    </row>
    <row r="67" spans="1:54">
      <c r="A67" s="2">
        <v>79</v>
      </c>
      <c r="B67" s="2"/>
      <c r="C67" s="2">
        <v>2.6490070000000001</v>
      </c>
      <c r="D67" s="2">
        <v>0</v>
      </c>
      <c r="E67" s="2"/>
      <c r="F67" s="33"/>
      <c r="I67" s="11"/>
      <c r="J67" s="11"/>
      <c r="AV67" s="11"/>
      <c r="AW67" s="11"/>
      <c r="AX67" s="11"/>
      <c r="AY67" s="11"/>
      <c r="AZ67" s="11"/>
      <c r="BA67" s="11"/>
      <c r="BB67" s="11"/>
    </row>
    <row r="68" spans="1:54">
      <c r="A68" s="2">
        <v>81</v>
      </c>
      <c r="B68" s="2"/>
      <c r="C68" s="2">
        <v>0</v>
      </c>
      <c r="D68" s="2"/>
      <c r="E68" s="2"/>
      <c r="F68" s="33"/>
      <c r="I68" s="11"/>
      <c r="J68" s="11"/>
      <c r="AV68" s="11"/>
      <c r="AW68" s="11"/>
      <c r="AX68" s="11"/>
      <c r="AY68" s="11"/>
      <c r="AZ68" s="11"/>
      <c r="BA68" s="11"/>
      <c r="BB68" s="11"/>
    </row>
    <row r="69" spans="1:54">
      <c r="A69" s="42"/>
      <c r="B69" s="42"/>
      <c r="C69" s="42"/>
      <c r="D69" s="42"/>
      <c r="E69" s="42"/>
      <c r="I69" s="11"/>
      <c r="J69" s="11"/>
      <c r="AV69" s="11"/>
      <c r="AW69" s="11"/>
      <c r="AX69" s="11"/>
      <c r="AY69" s="11"/>
      <c r="AZ69" s="11"/>
      <c r="BA69" s="11"/>
      <c r="BB69" s="11"/>
    </row>
    <row r="70" spans="1:54">
      <c r="A70" s="42"/>
      <c r="B70" s="42"/>
      <c r="C70" s="42"/>
      <c r="D70" s="42"/>
      <c r="E70" s="42"/>
      <c r="I70" s="11"/>
      <c r="J70" s="11"/>
      <c r="AV70" s="11"/>
      <c r="AW70" s="11"/>
      <c r="AX70" s="11"/>
      <c r="AY70" s="11"/>
      <c r="AZ70" s="11"/>
      <c r="BA70" s="11"/>
      <c r="BB70" s="11"/>
    </row>
    <row r="71" spans="1:54">
      <c r="A71" s="42">
        <v>6</v>
      </c>
      <c r="B71" s="42"/>
      <c r="C71" s="42"/>
      <c r="D71" s="42"/>
      <c r="E71" s="42">
        <v>100</v>
      </c>
      <c r="I71" s="11"/>
      <c r="J71" s="11"/>
      <c r="AV71" s="11"/>
      <c r="AW71" s="11"/>
      <c r="AX71" s="11"/>
      <c r="AY71" s="11"/>
      <c r="AZ71" s="11"/>
      <c r="BA71" s="11"/>
      <c r="BB71" s="11"/>
    </row>
    <row r="72" spans="1:54">
      <c r="A72" s="42">
        <v>8</v>
      </c>
      <c r="B72" s="42"/>
      <c r="C72" s="42"/>
      <c r="D72" s="42"/>
      <c r="E72" s="42">
        <v>97.260273999999995</v>
      </c>
      <c r="I72" s="11"/>
      <c r="J72" s="11"/>
      <c r="AV72" s="11"/>
      <c r="AW72" s="11"/>
      <c r="AX72" s="11"/>
      <c r="AY72" s="11"/>
      <c r="AZ72" s="11"/>
      <c r="BA72" s="11"/>
      <c r="BB72" s="11"/>
    </row>
    <row r="73" spans="1:54">
      <c r="A73" s="42">
        <v>10</v>
      </c>
      <c r="B73" s="42"/>
      <c r="C73" s="42"/>
      <c r="D73" s="42"/>
      <c r="E73" s="42">
        <v>95.890411</v>
      </c>
      <c r="I73" s="11"/>
      <c r="J73" s="11"/>
      <c r="AV73" s="11"/>
      <c r="AW73" s="11"/>
      <c r="AX73" s="11"/>
      <c r="AY73" s="11"/>
      <c r="AZ73" s="11"/>
      <c r="BA73" s="11"/>
      <c r="BB73" s="11"/>
    </row>
    <row r="74" spans="1:54">
      <c r="A74" s="42">
        <v>13</v>
      </c>
      <c r="B74" s="42"/>
      <c r="C74" s="42"/>
      <c r="D74" s="42"/>
      <c r="E74" s="42">
        <v>95.205478999999997</v>
      </c>
      <c r="I74" s="11"/>
      <c r="J74" s="11"/>
    </row>
    <row r="75" spans="1:54">
      <c r="A75" s="42">
        <v>15</v>
      </c>
      <c r="B75" s="42"/>
      <c r="C75" s="42"/>
      <c r="D75" s="42"/>
      <c r="E75" s="42">
        <v>95.205478999999997</v>
      </c>
      <c r="I75" s="11"/>
      <c r="J75" s="11"/>
    </row>
    <row r="76" spans="1:54">
      <c r="A76" s="42">
        <v>17</v>
      </c>
      <c r="B76" s="42"/>
      <c r="C76" s="42"/>
      <c r="D76" s="42"/>
      <c r="E76" s="42">
        <v>94.520548000000005</v>
      </c>
      <c r="I76" s="11"/>
      <c r="J76" s="11"/>
    </row>
    <row r="77" spans="1:54">
      <c r="A77" s="42">
        <v>20</v>
      </c>
      <c r="B77" s="42"/>
      <c r="C77" s="42"/>
      <c r="D77" s="42"/>
      <c r="E77" s="42">
        <v>93.150684999999996</v>
      </c>
      <c r="I77" s="11"/>
      <c r="J77" s="11"/>
    </row>
    <row r="78" spans="1:54">
      <c r="A78" s="42">
        <v>22</v>
      </c>
      <c r="B78" s="42"/>
      <c r="C78" s="42"/>
      <c r="D78" s="42"/>
      <c r="E78" s="42">
        <v>93.150684999999996</v>
      </c>
      <c r="I78" s="11"/>
      <c r="J78" s="11"/>
    </row>
    <row r="79" spans="1:54">
      <c r="A79" s="42">
        <v>24</v>
      </c>
      <c r="B79" s="42"/>
      <c r="C79" s="42"/>
      <c r="D79" s="42"/>
      <c r="E79" s="42">
        <v>93.150684999999996</v>
      </c>
      <c r="I79" s="11"/>
      <c r="J79" s="11"/>
    </row>
    <row r="80" spans="1:54">
      <c r="A80" s="42">
        <v>27</v>
      </c>
      <c r="B80" s="42"/>
      <c r="C80" s="42"/>
      <c r="D80" s="42"/>
      <c r="E80" s="42">
        <v>91.095889999999997</v>
      </c>
    </row>
    <row r="81" spans="1:5">
      <c r="A81" s="42">
        <v>29</v>
      </c>
      <c r="B81" s="42"/>
      <c r="C81" s="42"/>
      <c r="D81" s="42"/>
      <c r="E81" s="42">
        <v>89.041095999999996</v>
      </c>
    </row>
    <row r="82" spans="1:5">
      <c r="A82" s="42">
        <v>31</v>
      </c>
      <c r="B82" s="42"/>
      <c r="C82" s="42"/>
      <c r="D82" s="42"/>
      <c r="E82" s="42">
        <v>88.356164000000007</v>
      </c>
    </row>
    <row r="83" spans="1:5">
      <c r="A83" s="42">
        <v>34</v>
      </c>
      <c r="B83" s="42"/>
      <c r="C83" s="42"/>
      <c r="D83" s="42"/>
      <c r="E83" s="42">
        <v>86.301370000000006</v>
      </c>
    </row>
    <row r="84" spans="1:5">
      <c r="A84" s="42">
        <v>36</v>
      </c>
      <c r="B84" s="42"/>
      <c r="C84" s="42"/>
      <c r="D84" s="42"/>
      <c r="E84" s="42">
        <v>85.616438000000002</v>
      </c>
    </row>
    <row r="85" spans="1:5">
      <c r="A85" s="42">
        <v>38</v>
      </c>
      <c r="B85" s="42"/>
      <c r="C85" s="42"/>
      <c r="D85" s="42"/>
      <c r="E85" s="42">
        <v>80.821917999999997</v>
      </c>
    </row>
    <row r="86" spans="1:5">
      <c r="A86" s="42">
        <v>41</v>
      </c>
      <c r="B86" s="42"/>
      <c r="C86" s="42"/>
      <c r="D86" s="42"/>
      <c r="E86" s="42">
        <v>76.712328999999997</v>
      </c>
    </row>
    <row r="87" spans="1:5">
      <c r="A87" s="42">
        <v>43</v>
      </c>
      <c r="B87" s="42"/>
      <c r="C87" s="42"/>
      <c r="D87" s="42"/>
      <c r="E87" s="42">
        <v>73.972603000000007</v>
      </c>
    </row>
    <row r="88" spans="1:5">
      <c r="A88" s="42">
        <v>45</v>
      </c>
      <c r="B88" s="42"/>
      <c r="C88" s="42"/>
      <c r="D88" s="42"/>
      <c r="E88" s="42">
        <v>65.753424999999993</v>
      </c>
    </row>
    <row r="89" spans="1:5">
      <c r="A89" s="42">
        <v>48</v>
      </c>
      <c r="B89" s="42"/>
      <c r="C89" s="42"/>
      <c r="D89" s="42"/>
      <c r="E89" s="42">
        <v>58.219177999999999</v>
      </c>
    </row>
    <row r="90" spans="1:5">
      <c r="A90" s="42">
        <v>50</v>
      </c>
      <c r="B90" s="42"/>
      <c r="C90" s="42"/>
      <c r="D90" s="42"/>
      <c r="E90" s="42">
        <v>53.424658000000001</v>
      </c>
    </row>
    <row r="91" spans="1:5">
      <c r="A91" s="42">
        <v>52</v>
      </c>
      <c r="B91" s="42"/>
      <c r="C91" s="42"/>
      <c r="D91" s="42"/>
      <c r="E91" s="42">
        <v>48.630136999999998</v>
      </c>
    </row>
    <row r="92" spans="1:5">
      <c r="A92" s="42">
        <v>55</v>
      </c>
      <c r="B92" s="42"/>
      <c r="C92" s="42"/>
      <c r="D92" s="42"/>
      <c r="E92" s="42">
        <v>35.616438000000002</v>
      </c>
    </row>
    <row r="93" spans="1:5">
      <c r="A93" s="42">
        <v>57</v>
      </c>
      <c r="B93" s="42"/>
      <c r="C93" s="42"/>
      <c r="D93" s="42"/>
      <c r="E93" s="42">
        <v>32.876711999999998</v>
      </c>
    </row>
    <row r="94" spans="1:5">
      <c r="A94" s="42">
        <v>59</v>
      </c>
      <c r="B94" s="42"/>
      <c r="C94" s="42"/>
      <c r="D94" s="42"/>
      <c r="E94" s="42">
        <v>30.136986</v>
      </c>
    </row>
    <row r="95" spans="1:5">
      <c r="A95" s="42">
        <v>62</v>
      </c>
      <c r="B95" s="42"/>
      <c r="C95" s="42"/>
      <c r="D95" s="42"/>
      <c r="E95" s="42">
        <v>17.808219000000001</v>
      </c>
    </row>
    <row r="96" spans="1:5">
      <c r="A96" s="42">
        <v>64</v>
      </c>
      <c r="B96" s="42"/>
      <c r="C96" s="42"/>
      <c r="D96" s="42"/>
      <c r="E96" s="42">
        <v>15.068493</v>
      </c>
    </row>
    <row r="97" spans="1:5">
      <c r="A97" s="42">
        <v>66</v>
      </c>
      <c r="B97" s="42"/>
      <c r="C97" s="42"/>
      <c r="D97" s="42"/>
      <c r="E97" s="42">
        <v>13.69863</v>
      </c>
    </row>
    <row r="98" spans="1:5">
      <c r="A98" s="42">
        <v>69</v>
      </c>
      <c r="B98" s="42"/>
      <c r="C98" s="42"/>
      <c r="D98" s="42"/>
      <c r="E98" s="42">
        <v>8.2191779999999994</v>
      </c>
    </row>
    <row r="99" spans="1:5">
      <c r="A99" s="42">
        <v>71</v>
      </c>
      <c r="B99" s="42"/>
      <c r="C99" s="42"/>
      <c r="D99" s="42"/>
      <c r="E99" s="42">
        <v>6.8493149999999998</v>
      </c>
    </row>
    <row r="100" spans="1:5">
      <c r="A100" s="42">
        <v>73</v>
      </c>
      <c r="B100" s="42"/>
      <c r="C100" s="42"/>
      <c r="D100" s="42"/>
      <c r="E100" s="42">
        <v>2.7397260000000001</v>
      </c>
    </row>
    <row r="101" spans="1:5">
      <c r="A101" s="42">
        <v>76</v>
      </c>
      <c r="B101" s="42"/>
      <c r="C101" s="42"/>
      <c r="D101" s="42"/>
      <c r="E101" s="42">
        <v>0</v>
      </c>
    </row>
  </sheetData>
  <mergeCells count="8">
    <mergeCell ref="J2:O2"/>
    <mergeCell ref="W2:AB2"/>
    <mergeCell ref="AJ2:AO2"/>
    <mergeCell ref="AW2:BB2"/>
    <mergeCell ref="J3:O3"/>
    <mergeCell ref="W3:AB3"/>
    <mergeCell ref="AJ3:AO3"/>
    <mergeCell ref="AW3:BB3"/>
  </mergeCells>
  <phoneticPr fontId="1"/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97F53-FCCC-2944-BABD-C12769D1D3EB}">
  <dimension ref="A1:BL85"/>
  <sheetViews>
    <sheetView tabSelected="1" zoomScale="64" workbookViewId="0">
      <selection activeCell="K66" sqref="K66"/>
    </sheetView>
  </sheetViews>
  <sheetFormatPr baseColWidth="10" defaultRowHeight="20"/>
  <cols>
    <col min="1" max="3" width="10.7109375" style="11"/>
    <col min="4" max="4" width="12.140625" style="11" bestFit="1" customWidth="1"/>
    <col min="5" max="5" width="13.28515625" style="11" bestFit="1" customWidth="1"/>
    <col min="6" max="6" width="13.28515625" style="11" customWidth="1"/>
    <col min="7" max="7" width="10.7109375" style="11"/>
    <col min="8" max="8" width="12.28515625" style="11" bestFit="1" customWidth="1"/>
    <col min="9" max="9" width="6.140625" style="10" customWidth="1"/>
    <col min="10" max="15" width="4.85546875" style="10" customWidth="1"/>
    <col min="16" max="16" width="6" style="11" bestFit="1" customWidth="1"/>
    <col min="17" max="17" width="7.42578125" style="11" bestFit="1" customWidth="1"/>
    <col min="18" max="18" width="6.28515625" style="11" bestFit="1" customWidth="1"/>
    <col min="19" max="19" width="9.85546875" style="11" bestFit="1" customWidth="1"/>
    <col min="20" max="20" width="10.7109375" style="11"/>
    <col min="21" max="21" width="11.5703125" style="11" bestFit="1" customWidth="1"/>
    <col min="22" max="22" width="6.140625" style="10" customWidth="1"/>
    <col min="23" max="28" width="4.85546875" style="10" customWidth="1"/>
    <col min="29" max="29" width="6" style="11" bestFit="1" customWidth="1"/>
    <col min="30" max="30" width="7.42578125" style="11" bestFit="1" customWidth="1"/>
    <col min="31" max="31" width="6.28515625" style="11" bestFit="1" customWidth="1"/>
    <col min="32" max="32" width="9.85546875" style="11" bestFit="1" customWidth="1"/>
    <col min="33" max="33" width="9.5703125" style="11" customWidth="1"/>
    <col min="34" max="34" width="11.7109375" style="11" bestFit="1" customWidth="1"/>
    <col min="35" max="35" width="6.140625" style="10" customWidth="1"/>
    <col min="36" max="41" width="4.85546875" style="10" customWidth="1"/>
    <col min="42" max="42" width="6" style="11" bestFit="1" customWidth="1"/>
    <col min="43" max="43" width="7.5703125" style="11" bestFit="1" customWidth="1"/>
    <col min="44" max="44" width="6.28515625" style="11" bestFit="1" customWidth="1"/>
    <col min="45" max="45" width="9.85546875" style="11" bestFit="1" customWidth="1"/>
    <col min="46" max="46" width="10.7109375" style="11"/>
    <col min="47" max="47" width="11.5703125" style="11" bestFit="1" customWidth="1"/>
    <col min="48" max="48" width="6.140625" style="10" customWidth="1"/>
    <col min="49" max="54" width="4.85546875" style="10" customWidth="1"/>
    <col min="55" max="55" width="6" style="11" bestFit="1" customWidth="1"/>
    <col min="56" max="56" width="7.5703125" style="11" bestFit="1" customWidth="1"/>
    <col min="57" max="57" width="6.28515625" style="11" bestFit="1" customWidth="1"/>
    <col min="58" max="58" width="9.7109375" style="11" bestFit="1" customWidth="1"/>
    <col min="59" max="59" width="10.7109375" style="11"/>
    <col min="65" max="16384" width="10.7109375" style="11"/>
  </cols>
  <sheetData>
    <row r="1" spans="1:58">
      <c r="A1" s="11" t="s">
        <v>27</v>
      </c>
      <c r="H1" s="8" t="s">
        <v>32</v>
      </c>
      <c r="I1" s="9" t="s">
        <v>33</v>
      </c>
      <c r="J1" s="11" t="s">
        <v>76</v>
      </c>
      <c r="U1" s="8" t="s">
        <v>34</v>
      </c>
      <c r="W1" s="11"/>
      <c r="X1" s="11"/>
      <c r="AH1" s="8" t="s">
        <v>34</v>
      </c>
      <c r="AJ1" s="11"/>
      <c r="AK1" s="11"/>
      <c r="AU1" s="8" t="s">
        <v>35</v>
      </c>
      <c r="AW1" s="11"/>
      <c r="AX1" s="11"/>
    </row>
    <row r="2" spans="1:58" ht="21" thickBot="1">
      <c r="A2" s="4" t="s">
        <v>28</v>
      </c>
      <c r="B2" s="5">
        <v>0.08</v>
      </c>
      <c r="C2" s="5">
        <v>0.01</v>
      </c>
      <c r="D2" s="4" t="s">
        <v>115</v>
      </c>
      <c r="E2" s="4" t="s">
        <v>116</v>
      </c>
      <c r="F2" s="40"/>
      <c r="H2" s="11" t="s">
        <v>74</v>
      </c>
      <c r="J2" s="59">
        <v>0.08</v>
      </c>
      <c r="K2" s="55"/>
      <c r="L2" s="55"/>
      <c r="M2" s="55"/>
      <c r="N2" s="55"/>
      <c r="O2" s="55"/>
      <c r="P2" s="10"/>
      <c r="U2" s="11" t="s">
        <v>74</v>
      </c>
      <c r="W2" s="59">
        <v>0.01</v>
      </c>
      <c r="X2" s="55"/>
      <c r="Y2" s="55"/>
      <c r="Z2" s="55"/>
      <c r="AA2" s="55"/>
      <c r="AB2" s="55"/>
      <c r="AC2" s="10"/>
      <c r="AH2" s="11" t="s">
        <v>74</v>
      </c>
      <c r="AJ2" s="55" t="s">
        <v>109</v>
      </c>
      <c r="AK2" s="55"/>
      <c r="AL2" s="55"/>
      <c r="AM2" s="55"/>
      <c r="AN2" s="55"/>
      <c r="AO2" s="55"/>
      <c r="AP2" s="10"/>
      <c r="AU2" s="11" t="s">
        <v>74</v>
      </c>
      <c r="AW2" s="55" t="s">
        <v>110</v>
      </c>
      <c r="AX2" s="55"/>
      <c r="AY2" s="55"/>
      <c r="AZ2" s="55"/>
      <c r="BA2" s="55"/>
      <c r="BB2" s="55"/>
      <c r="BC2" s="10"/>
    </row>
    <row r="3" spans="1:58" ht="21" thickBot="1">
      <c r="A3" s="3">
        <v>0</v>
      </c>
      <c r="B3" s="3">
        <v>100</v>
      </c>
      <c r="C3" s="3">
        <v>100</v>
      </c>
      <c r="D3" s="3">
        <v>100</v>
      </c>
      <c r="E3" s="3">
        <v>100</v>
      </c>
      <c r="F3" s="33"/>
      <c r="H3" s="8" t="s">
        <v>35</v>
      </c>
      <c r="I3" s="10" t="s">
        <v>37</v>
      </c>
      <c r="J3" s="58" t="s">
        <v>38</v>
      </c>
      <c r="K3" s="57"/>
      <c r="L3" s="57"/>
      <c r="M3" s="57"/>
      <c r="N3" s="57"/>
      <c r="O3" s="57"/>
      <c r="P3" s="10"/>
      <c r="Q3" s="11" t="s">
        <v>124</v>
      </c>
      <c r="U3" s="8" t="s">
        <v>39</v>
      </c>
      <c r="W3" s="58" t="s">
        <v>38</v>
      </c>
      <c r="X3" s="57"/>
      <c r="Y3" s="57"/>
      <c r="Z3" s="57"/>
      <c r="AA3" s="57"/>
      <c r="AB3" s="57"/>
      <c r="AC3" s="10"/>
      <c r="AD3" s="11" t="s">
        <v>125</v>
      </c>
      <c r="AH3" s="8" t="s">
        <v>39</v>
      </c>
      <c r="AJ3" s="58" t="s">
        <v>38</v>
      </c>
      <c r="AK3" s="57"/>
      <c r="AL3" s="57"/>
      <c r="AM3" s="57"/>
      <c r="AN3" s="57"/>
      <c r="AO3" s="57"/>
      <c r="AP3" s="10"/>
      <c r="AQ3" s="11" t="s">
        <v>126</v>
      </c>
      <c r="AU3" s="8" t="s">
        <v>40</v>
      </c>
      <c r="AW3" s="58" t="s">
        <v>38</v>
      </c>
      <c r="AX3" s="57"/>
      <c r="AY3" s="57"/>
      <c r="AZ3" s="57"/>
      <c r="BA3" s="57"/>
      <c r="BB3" s="57"/>
      <c r="BC3" s="10"/>
      <c r="BD3" s="11" t="s">
        <v>127</v>
      </c>
    </row>
    <row r="4" spans="1:58">
      <c r="A4" s="2">
        <v>8</v>
      </c>
      <c r="B4" s="2">
        <v>99.408283999999995</v>
      </c>
      <c r="C4" s="2"/>
      <c r="D4" s="2"/>
      <c r="E4" s="2"/>
      <c r="F4" s="33"/>
      <c r="H4" s="13" t="s">
        <v>19</v>
      </c>
      <c r="I4" s="23" t="s">
        <v>20</v>
      </c>
      <c r="J4" s="24">
        <v>1</v>
      </c>
      <c r="K4" s="24">
        <v>2</v>
      </c>
      <c r="L4" s="24">
        <v>3</v>
      </c>
      <c r="M4" s="24">
        <v>4</v>
      </c>
      <c r="N4" s="24">
        <v>5</v>
      </c>
      <c r="O4" s="25">
        <v>6</v>
      </c>
      <c r="P4" s="17" t="s">
        <v>21</v>
      </c>
      <c r="Q4" s="11" t="s">
        <v>22</v>
      </c>
      <c r="R4" s="11" t="s">
        <v>23</v>
      </c>
      <c r="S4" s="11" t="s">
        <v>24</v>
      </c>
      <c r="U4" s="13" t="s">
        <v>19</v>
      </c>
      <c r="V4" s="26" t="s">
        <v>20</v>
      </c>
      <c r="W4" s="24">
        <v>1</v>
      </c>
      <c r="X4" s="24">
        <v>2</v>
      </c>
      <c r="Y4" s="24">
        <v>3</v>
      </c>
      <c r="Z4" s="24">
        <v>4</v>
      </c>
      <c r="AA4" s="24">
        <v>5</v>
      </c>
      <c r="AB4" s="25">
        <v>6</v>
      </c>
      <c r="AC4" s="17" t="s">
        <v>21</v>
      </c>
      <c r="AD4" s="11" t="s">
        <v>22</v>
      </c>
      <c r="AE4" s="11" t="s">
        <v>23</v>
      </c>
      <c r="AF4" s="11" t="s">
        <v>24</v>
      </c>
      <c r="AH4" s="13" t="s">
        <v>19</v>
      </c>
      <c r="AI4" s="26" t="s">
        <v>20</v>
      </c>
      <c r="AJ4" s="24">
        <v>1</v>
      </c>
      <c r="AK4" s="24">
        <v>2</v>
      </c>
      <c r="AL4" s="24">
        <v>3</v>
      </c>
      <c r="AM4" s="24">
        <v>4</v>
      </c>
      <c r="AN4" s="24">
        <v>5</v>
      </c>
      <c r="AO4" s="25">
        <v>6</v>
      </c>
      <c r="AP4" s="17" t="s">
        <v>21</v>
      </c>
      <c r="AQ4" s="11" t="s">
        <v>22</v>
      </c>
      <c r="AR4" s="11" t="s">
        <v>23</v>
      </c>
      <c r="AS4" s="11" t="s">
        <v>24</v>
      </c>
      <c r="AU4" s="13" t="s">
        <v>19</v>
      </c>
      <c r="AV4" s="26" t="s">
        <v>20</v>
      </c>
      <c r="AW4" s="24">
        <v>1</v>
      </c>
      <c r="AX4" s="24">
        <v>2</v>
      </c>
      <c r="AY4" s="24">
        <v>3</v>
      </c>
      <c r="AZ4" s="24">
        <v>4</v>
      </c>
      <c r="BA4" s="24">
        <v>5</v>
      </c>
      <c r="BB4" s="25">
        <v>6</v>
      </c>
      <c r="BC4" s="17" t="s">
        <v>21</v>
      </c>
      <c r="BD4" s="11" t="s">
        <v>22</v>
      </c>
      <c r="BE4" s="11" t="s">
        <v>23</v>
      </c>
      <c r="BF4" s="11" t="s">
        <v>24</v>
      </c>
    </row>
    <row r="5" spans="1:58">
      <c r="A5" s="2">
        <v>10</v>
      </c>
      <c r="B5" s="2">
        <v>98.816568000000004</v>
      </c>
      <c r="C5" s="2"/>
      <c r="D5" s="2"/>
      <c r="E5" s="2"/>
      <c r="F5" s="33"/>
      <c r="H5" s="13" t="s">
        <v>78</v>
      </c>
      <c r="I5" s="14">
        <f>DATEDIF($H$1,H5,"d")</f>
        <v>8</v>
      </c>
      <c r="J5" s="14">
        <v>0</v>
      </c>
      <c r="K5" s="14">
        <v>1</v>
      </c>
      <c r="L5" s="14">
        <v>0</v>
      </c>
      <c r="M5" s="14">
        <v>0</v>
      </c>
      <c r="N5" s="14">
        <v>0</v>
      </c>
      <c r="O5" s="19">
        <v>0</v>
      </c>
      <c r="P5" s="20">
        <f t="shared" ref="P5:P45" si="0">SUM(J5:O5)</f>
        <v>1</v>
      </c>
      <c r="Q5" s="11">
        <f t="shared" ref="Q5:Q45" si="1">I5</f>
        <v>8</v>
      </c>
      <c r="R5" s="11">
        <f>P5</f>
        <v>1</v>
      </c>
      <c r="S5" s="11">
        <v>0</v>
      </c>
      <c r="U5" s="18" t="str">
        <f>$H5</f>
        <v>2025/10/6</v>
      </c>
      <c r="V5" s="14">
        <f>DATEDIF($U$1,U5,"d")</f>
        <v>7</v>
      </c>
      <c r="W5" s="14">
        <v>0</v>
      </c>
      <c r="X5" s="14">
        <v>1</v>
      </c>
      <c r="Y5" s="14">
        <v>0</v>
      </c>
      <c r="Z5" s="14">
        <v>0</v>
      </c>
      <c r="AA5" s="14">
        <v>0</v>
      </c>
      <c r="AB5" s="19">
        <v>0</v>
      </c>
      <c r="AC5" s="20">
        <f t="shared" ref="AC5:AC45" si="2">SUM(W5:AB5)</f>
        <v>1</v>
      </c>
      <c r="AD5" s="11">
        <f t="shared" ref="AD5:AD45" si="3">V5</f>
        <v>7</v>
      </c>
      <c r="AE5" s="11">
        <f>AC5</f>
        <v>1</v>
      </c>
      <c r="AF5" s="11">
        <v>0</v>
      </c>
      <c r="AH5" s="27" t="str">
        <f t="shared" ref="AH5:AH37" si="4">$H5</f>
        <v>2025/10/6</v>
      </c>
      <c r="AI5" s="14">
        <f>DATEDIF($AH$1,AH5,"d")</f>
        <v>7</v>
      </c>
      <c r="AJ5" s="14">
        <v>0</v>
      </c>
      <c r="AK5" s="14">
        <v>0</v>
      </c>
      <c r="AL5" s="14">
        <v>0</v>
      </c>
      <c r="AM5" s="14">
        <v>1</v>
      </c>
      <c r="AN5" s="14">
        <v>0</v>
      </c>
      <c r="AO5" s="19">
        <v>1</v>
      </c>
      <c r="AP5" s="20">
        <f t="shared" ref="AP5:AP45" si="5">SUM(AJ5:AO5)</f>
        <v>2</v>
      </c>
      <c r="AQ5" s="11">
        <f t="shared" ref="AQ5:AQ45" si="6">AI5</f>
        <v>7</v>
      </c>
      <c r="AR5" s="11">
        <f>AP5</f>
        <v>2</v>
      </c>
      <c r="AS5" s="11">
        <v>0</v>
      </c>
      <c r="AU5" s="27" t="str">
        <f t="shared" ref="AU5:AU37" si="7">$H5</f>
        <v>2025/10/6</v>
      </c>
      <c r="AV5" s="14">
        <f>DATEDIF($AU$1,AU5,"d")</f>
        <v>6</v>
      </c>
      <c r="AW5" s="14">
        <v>0</v>
      </c>
      <c r="AX5" s="14">
        <v>0</v>
      </c>
      <c r="AY5" s="14">
        <v>0</v>
      </c>
      <c r="AZ5" s="14">
        <v>0</v>
      </c>
      <c r="BA5" s="14">
        <v>0</v>
      </c>
      <c r="BB5" s="19">
        <v>0</v>
      </c>
      <c r="BC5" s="20">
        <f t="shared" ref="BC5:BC45" si="8">SUM(AW5:BB5)</f>
        <v>0</v>
      </c>
      <c r="BD5" s="11">
        <f t="shared" ref="BD5:BD45" si="9">AV5</f>
        <v>6</v>
      </c>
      <c r="BE5" s="11">
        <f>BC5</f>
        <v>0</v>
      </c>
      <c r="BF5" s="11">
        <v>0</v>
      </c>
    </row>
    <row r="6" spans="1:58">
      <c r="A6" s="2">
        <v>12</v>
      </c>
      <c r="B6" s="2">
        <v>97.633135999999993</v>
      </c>
      <c r="C6" s="2"/>
      <c r="D6" s="2"/>
      <c r="E6" s="2"/>
      <c r="F6" s="33"/>
      <c r="H6" s="13" t="s">
        <v>79</v>
      </c>
      <c r="I6" s="14">
        <f>DATEDIF($H$1,H6,"d")</f>
        <v>10</v>
      </c>
      <c r="J6" s="28">
        <v>0</v>
      </c>
      <c r="K6" s="28">
        <v>0</v>
      </c>
      <c r="L6" s="28">
        <v>0</v>
      </c>
      <c r="M6" s="28">
        <v>0</v>
      </c>
      <c r="N6" s="28">
        <v>1</v>
      </c>
      <c r="O6" s="29">
        <v>0</v>
      </c>
      <c r="P6" s="20">
        <f t="shared" si="0"/>
        <v>1</v>
      </c>
      <c r="Q6" s="11">
        <f t="shared" si="1"/>
        <v>10</v>
      </c>
      <c r="R6" s="11">
        <f t="shared" ref="R6:R45" si="10">P6</f>
        <v>1</v>
      </c>
      <c r="S6" s="11">
        <v>0</v>
      </c>
      <c r="U6" s="27" t="str">
        <f t="shared" ref="U6:U37" si="11">$H6</f>
        <v>2025/10/8</v>
      </c>
      <c r="V6" s="14">
        <f>DATEDIF($U$1,U6,"d")</f>
        <v>9</v>
      </c>
      <c r="W6" s="28">
        <v>0</v>
      </c>
      <c r="X6" s="28">
        <v>0</v>
      </c>
      <c r="Y6" s="28">
        <v>1</v>
      </c>
      <c r="Z6" s="28">
        <v>0</v>
      </c>
      <c r="AA6" s="28">
        <v>0</v>
      </c>
      <c r="AB6" s="29">
        <v>0</v>
      </c>
      <c r="AC6" s="20">
        <f t="shared" si="2"/>
        <v>1</v>
      </c>
      <c r="AD6" s="11">
        <f t="shared" si="3"/>
        <v>9</v>
      </c>
      <c r="AE6" s="11">
        <f t="shared" ref="AE6:AE45" si="12">AC6</f>
        <v>1</v>
      </c>
      <c r="AF6" s="11">
        <v>0</v>
      </c>
      <c r="AH6" s="27" t="str">
        <f t="shared" si="4"/>
        <v>2025/10/8</v>
      </c>
      <c r="AI6" s="14">
        <f t="shared" ref="AI6:AI37" si="13">DATEDIF($AH$1,AH6,"d")</f>
        <v>9</v>
      </c>
      <c r="AJ6" s="28">
        <v>0</v>
      </c>
      <c r="AK6" s="28">
        <v>0</v>
      </c>
      <c r="AL6" s="28">
        <v>0</v>
      </c>
      <c r="AM6" s="28">
        <v>0</v>
      </c>
      <c r="AN6" s="28">
        <v>0</v>
      </c>
      <c r="AO6" s="29">
        <v>0</v>
      </c>
      <c r="AP6" s="20">
        <f t="shared" si="5"/>
        <v>0</v>
      </c>
      <c r="AQ6" s="11">
        <f t="shared" si="6"/>
        <v>9</v>
      </c>
      <c r="AR6" s="11">
        <f t="shared" ref="AR6:AR45" si="14">AP6</f>
        <v>0</v>
      </c>
      <c r="AS6" s="11">
        <v>0</v>
      </c>
      <c r="AU6" s="27" t="str">
        <f t="shared" si="7"/>
        <v>2025/10/8</v>
      </c>
      <c r="AV6" s="14">
        <f t="shared" ref="AV6:AV37" si="15">DATEDIF($AU$1,AU6,"d")</f>
        <v>8</v>
      </c>
      <c r="AW6" s="28">
        <v>0</v>
      </c>
      <c r="AX6" s="28">
        <v>0</v>
      </c>
      <c r="AY6" s="28">
        <v>0</v>
      </c>
      <c r="AZ6" s="28">
        <v>0</v>
      </c>
      <c r="BA6" s="28">
        <v>0</v>
      </c>
      <c r="BB6" s="29">
        <v>0</v>
      </c>
      <c r="BC6" s="20">
        <f t="shared" si="8"/>
        <v>0</v>
      </c>
      <c r="BD6" s="11">
        <f t="shared" si="9"/>
        <v>8</v>
      </c>
      <c r="BE6" s="11">
        <f t="shared" ref="BE6:BE45" si="16">BC6</f>
        <v>0</v>
      </c>
      <c r="BF6" s="11">
        <v>0</v>
      </c>
    </row>
    <row r="7" spans="1:58">
      <c r="A7" s="2">
        <v>15</v>
      </c>
      <c r="B7" s="2">
        <v>96.449703999999997</v>
      </c>
      <c r="C7" s="2"/>
      <c r="D7" s="2"/>
      <c r="E7" s="2"/>
      <c r="F7" s="33"/>
      <c r="H7" s="13" t="s">
        <v>80</v>
      </c>
      <c r="I7" s="23">
        <f t="shared" ref="I7:I37" si="17">DATEDIF($H$1,H7,"d")</f>
        <v>12</v>
      </c>
      <c r="J7" s="14">
        <v>0</v>
      </c>
      <c r="K7" s="14">
        <v>0</v>
      </c>
      <c r="L7" s="14">
        <v>1</v>
      </c>
      <c r="M7" s="14">
        <v>1</v>
      </c>
      <c r="N7" s="14">
        <v>0</v>
      </c>
      <c r="O7" s="19">
        <v>0</v>
      </c>
      <c r="P7" s="20">
        <f t="shared" si="0"/>
        <v>2</v>
      </c>
      <c r="Q7" s="11">
        <f t="shared" si="1"/>
        <v>12</v>
      </c>
      <c r="R7" s="11">
        <f t="shared" si="10"/>
        <v>2</v>
      </c>
      <c r="S7" s="11">
        <v>0</v>
      </c>
      <c r="U7" s="18" t="str">
        <f t="shared" si="11"/>
        <v>2025/10/10</v>
      </c>
      <c r="V7" s="14">
        <f t="shared" ref="V7:V37" si="18">DATEDIF($U$1,U7,"d")</f>
        <v>11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9">
        <v>0</v>
      </c>
      <c r="AC7" s="20">
        <f t="shared" si="2"/>
        <v>0</v>
      </c>
      <c r="AD7" s="11">
        <f t="shared" si="3"/>
        <v>11</v>
      </c>
      <c r="AE7" s="11">
        <f t="shared" si="12"/>
        <v>0</v>
      </c>
      <c r="AF7" s="11">
        <v>0</v>
      </c>
      <c r="AH7" s="18" t="str">
        <f t="shared" si="4"/>
        <v>2025/10/10</v>
      </c>
      <c r="AI7" s="14">
        <f t="shared" si="13"/>
        <v>11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9">
        <v>0</v>
      </c>
      <c r="AP7" s="20">
        <f t="shared" si="5"/>
        <v>0</v>
      </c>
      <c r="AQ7" s="11">
        <f t="shared" si="6"/>
        <v>11</v>
      </c>
      <c r="AR7" s="11">
        <f t="shared" si="14"/>
        <v>0</v>
      </c>
      <c r="AS7" s="11">
        <v>0</v>
      </c>
      <c r="AU7" s="18" t="str">
        <f t="shared" si="7"/>
        <v>2025/10/10</v>
      </c>
      <c r="AV7" s="14">
        <f t="shared" si="15"/>
        <v>10</v>
      </c>
      <c r="AW7" s="14">
        <v>0</v>
      </c>
      <c r="AX7" s="14">
        <v>0</v>
      </c>
      <c r="AY7" s="14">
        <v>0</v>
      </c>
      <c r="AZ7" s="14">
        <v>0</v>
      </c>
      <c r="BA7" s="14">
        <v>1</v>
      </c>
      <c r="BB7" s="19">
        <v>1</v>
      </c>
      <c r="BC7" s="20">
        <f t="shared" si="8"/>
        <v>2</v>
      </c>
      <c r="BD7" s="11">
        <f t="shared" si="9"/>
        <v>10</v>
      </c>
      <c r="BE7" s="11">
        <f t="shared" si="16"/>
        <v>2</v>
      </c>
      <c r="BF7" s="11">
        <v>0</v>
      </c>
    </row>
    <row r="8" spans="1:58">
      <c r="A8" s="2">
        <v>17</v>
      </c>
      <c r="B8" s="2">
        <v>95.857988000000006</v>
      </c>
      <c r="C8" s="2"/>
      <c r="D8" s="2"/>
      <c r="E8" s="2"/>
      <c r="F8" s="33"/>
      <c r="H8" s="13" t="s">
        <v>81</v>
      </c>
      <c r="I8" s="30">
        <f>DATEDIF($H$1,H8,"d")</f>
        <v>15</v>
      </c>
      <c r="J8" s="14">
        <v>0</v>
      </c>
      <c r="K8" s="14">
        <v>0</v>
      </c>
      <c r="L8" s="14">
        <v>0</v>
      </c>
      <c r="M8" s="14">
        <v>2</v>
      </c>
      <c r="N8" s="14">
        <v>0</v>
      </c>
      <c r="O8" s="19">
        <v>0</v>
      </c>
      <c r="P8" s="20">
        <f t="shared" si="0"/>
        <v>2</v>
      </c>
      <c r="Q8" s="11">
        <f t="shared" si="1"/>
        <v>15</v>
      </c>
      <c r="R8" s="11">
        <f t="shared" si="10"/>
        <v>2</v>
      </c>
      <c r="S8" s="11">
        <v>0</v>
      </c>
      <c r="U8" s="18" t="str">
        <f>$H8</f>
        <v>2025/10/13</v>
      </c>
      <c r="V8" s="14">
        <f t="shared" si="18"/>
        <v>14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9">
        <v>0</v>
      </c>
      <c r="AC8" s="20">
        <f t="shared" si="2"/>
        <v>0</v>
      </c>
      <c r="AD8" s="11">
        <f t="shared" si="3"/>
        <v>14</v>
      </c>
      <c r="AE8" s="11">
        <f t="shared" si="12"/>
        <v>0</v>
      </c>
      <c r="AF8" s="11">
        <v>0</v>
      </c>
      <c r="AH8" s="18" t="str">
        <f>$H8</f>
        <v>2025/10/13</v>
      </c>
      <c r="AI8" s="14">
        <f t="shared" si="13"/>
        <v>14</v>
      </c>
      <c r="AJ8" s="14">
        <v>1</v>
      </c>
      <c r="AK8" s="14">
        <v>0</v>
      </c>
      <c r="AL8" s="14">
        <v>0</v>
      </c>
      <c r="AM8" s="14">
        <v>0</v>
      </c>
      <c r="AN8" s="14">
        <v>1</v>
      </c>
      <c r="AO8" s="19">
        <v>0</v>
      </c>
      <c r="AP8" s="20">
        <f t="shared" si="5"/>
        <v>2</v>
      </c>
      <c r="AQ8" s="11">
        <f t="shared" si="6"/>
        <v>14</v>
      </c>
      <c r="AR8" s="11">
        <f t="shared" si="14"/>
        <v>2</v>
      </c>
      <c r="AS8" s="11">
        <v>0</v>
      </c>
      <c r="AU8" s="18" t="str">
        <f>$H8</f>
        <v>2025/10/13</v>
      </c>
      <c r="AV8" s="14">
        <f t="shared" si="15"/>
        <v>13</v>
      </c>
      <c r="AW8" s="14">
        <v>0</v>
      </c>
      <c r="AX8" s="14">
        <v>0</v>
      </c>
      <c r="AY8" s="14">
        <v>0</v>
      </c>
      <c r="AZ8" s="14">
        <v>0</v>
      </c>
      <c r="BA8" s="14">
        <v>1</v>
      </c>
      <c r="BB8" s="19">
        <v>0</v>
      </c>
      <c r="BC8" s="20">
        <f t="shared" si="8"/>
        <v>1</v>
      </c>
      <c r="BD8" s="11">
        <f t="shared" si="9"/>
        <v>13</v>
      </c>
      <c r="BE8" s="11">
        <f t="shared" si="16"/>
        <v>1</v>
      </c>
      <c r="BF8" s="11">
        <v>0</v>
      </c>
    </row>
    <row r="9" spans="1:58">
      <c r="A9" s="2">
        <v>19</v>
      </c>
      <c r="B9" s="2">
        <v>95.266272000000001</v>
      </c>
      <c r="C9" s="2"/>
      <c r="D9" s="2"/>
      <c r="E9" s="2"/>
      <c r="F9" s="33"/>
      <c r="H9" s="13" t="s">
        <v>82</v>
      </c>
      <c r="I9" s="31">
        <f>DATEDIF($H$1,H9,"d")</f>
        <v>17</v>
      </c>
      <c r="J9" s="14">
        <v>0</v>
      </c>
      <c r="K9" s="14">
        <v>0</v>
      </c>
      <c r="L9" s="14">
        <v>0</v>
      </c>
      <c r="M9" s="14">
        <v>0</v>
      </c>
      <c r="N9" s="14">
        <v>1</v>
      </c>
      <c r="O9" s="19">
        <v>0</v>
      </c>
      <c r="P9" s="20">
        <f t="shared" si="0"/>
        <v>1</v>
      </c>
      <c r="Q9" s="11">
        <f t="shared" si="1"/>
        <v>17</v>
      </c>
      <c r="R9" s="11">
        <f t="shared" si="10"/>
        <v>1</v>
      </c>
      <c r="S9" s="11">
        <v>0</v>
      </c>
      <c r="U9" s="18" t="str">
        <f>$H9</f>
        <v>2025/10/15</v>
      </c>
      <c r="V9" s="14">
        <f t="shared" si="18"/>
        <v>16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9">
        <v>0</v>
      </c>
      <c r="AC9" s="20">
        <f t="shared" si="2"/>
        <v>0</v>
      </c>
      <c r="AD9" s="11">
        <f t="shared" si="3"/>
        <v>16</v>
      </c>
      <c r="AE9" s="11">
        <f t="shared" si="12"/>
        <v>0</v>
      </c>
      <c r="AF9" s="11">
        <v>0</v>
      </c>
      <c r="AH9" s="18" t="str">
        <f>$H9</f>
        <v>2025/10/15</v>
      </c>
      <c r="AI9" s="14">
        <f t="shared" si="13"/>
        <v>16</v>
      </c>
      <c r="AJ9" s="14">
        <v>0</v>
      </c>
      <c r="AK9" s="14">
        <v>1</v>
      </c>
      <c r="AL9" s="14">
        <v>1</v>
      </c>
      <c r="AM9" s="14">
        <v>0</v>
      </c>
      <c r="AN9" s="14">
        <v>0</v>
      </c>
      <c r="AO9" s="19">
        <v>0</v>
      </c>
      <c r="AP9" s="20">
        <f t="shared" si="5"/>
        <v>2</v>
      </c>
      <c r="AQ9" s="11">
        <f t="shared" si="6"/>
        <v>16</v>
      </c>
      <c r="AR9" s="11">
        <f t="shared" si="14"/>
        <v>2</v>
      </c>
      <c r="AS9" s="11">
        <v>0</v>
      </c>
      <c r="AU9" s="18" t="str">
        <f>$H9</f>
        <v>2025/10/15</v>
      </c>
      <c r="AV9" s="14">
        <f t="shared" si="15"/>
        <v>15</v>
      </c>
      <c r="AW9" s="14">
        <v>0</v>
      </c>
      <c r="AX9" s="14">
        <v>0</v>
      </c>
      <c r="AY9" s="14">
        <v>0</v>
      </c>
      <c r="AZ9" s="14">
        <v>1</v>
      </c>
      <c r="BA9" s="14">
        <v>0</v>
      </c>
      <c r="BB9" s="19">
        <v>0</v>
      </c>
      <c r="BC9" s="20">
        <f t="shared" si="8"/>
        <v>1</v>
      </c>
      <c r="BD9" s="11">
        <f t="shared" si="9"/>
        <v>15</v>
      </c>
      <c r="BE9" s="11">
        <f t="shared" si="16"/>
        <v>1</v>
      </c>
      <c r="BF9" s="11">
        <v>0</v>
      </c>
    </row>
    <row r="10" spans="1:58">
      <c r="A10" s="2">
        <v>22</v>
      </c>
      <c r="B10" s="2">
        <v>94.674555999999995</v>
      </c>
      <c r="C10" s="2"/>
      <c r="D10" s="2"/>
      <c r="E10" s="2"/>
      <c r="F10" s="33"/>
      <c r="H10" s="13" t="s">
        <v>83</v>
      </c>
      <c r="I10" s="30">
        <f t="shared" si="17"/>
        <v>19</v>
      </c>
      <c r="J10" s="14">
        <v>0</v>
      </c>
      <c r="K10" s="14">
        <v>1</v>
      </c>
      <c r="L10" s="14">
        <v>0</v>
      </c>
      <c r="M10" s="14">
        <v>0</v>
      </c>
      <c r="N10" s="14">
        <v>0</v>
      </c>
      <c r="O10" s="19">
        <v>0</v>
      </c>
      <c r="P10" s="20">
        <f t="shared" si="0"/>
        <v>1</v>
      </c>
      <c r="Q10" s="11">
        <f t="shared" si="1"/>
        <v>19</v>
      </c>
      <c r="R10" s="11">
        <f t="shared" si="10"/>
        <v>1</v>
      </c>
      <c r="S10" s="11">
        <v>0</v>
      </c>
      <c r="U10" s="18" t="str">
        <f t="shared" si="11"/>
        <v>2025/10/17</v>
      </c>
      <c r="V10" s="14">
        <f t="shared" si="18"/>
        <v>18</v>
      </c>
      <c r="W10" s="14">
        <v>0</v>
      </c>
      <c r="X10" s="14">
        <v>0</v>
      </c>
      <c r="Y10" s="14">
        <v>0</v>
      </c>
      <c r="Z10" s="14">
        <v>1</v>
      </c>
      <c r="AA10" s="14">
        <v>0</v>
      </c>
      <c r="AB10" s="19">
        <v>0</v>
      </c>
      <c r="AC10" s="20">
        <f t="shared" si="2"/>
        <v>1</v>
      </c>
      <c r="AD10" s="11">
        <f t="shared" si="3"/>
        <v>18</v>
      </c>
      <c r="AE10" s="11">
        <f t="shared" si="12"/>
        <v>1</v>
      </c>
      <c r="AF10" s="11">
        <v>0</v>
      </c>
      <c r="AH10" s="18" t="str">
        <f t="shared" si="4"/>
        <v>2025/10/17</v>
      </c>
      <c r="AI10" s="14">
        <f>DATEDIF($AH$1,AH10,"d")</f>
        <v>18</v>
      </c>
      <c r="AJ10" s="14">
        <v>0</v>
      </c>
      <c r="AK10" s="14">
        <v>0</v>
      </c>
      <c r="AL10" s="14">
        <v>1</v>
      </c>
      <c r="AM10" s="14">
        <v>0</v>
      </c>
      <c r="AN10" s="14">
        <v>0</v>
      </c>
      <c r="AO10" s="19">
        <v>0</v>
      </c>
      <c r="AP10" s="20">
        <f t="shared" si="5"/>
        <v>1</v>
      </c>
      <c r="AQ10" s="11">
        <f t="shared" si="6"/>
        <v>18</v>
      </c>
      <c r="AR10" s="11">
        <f t="shared" si="14"/>
        <v>1</v>
      </c>
      <c r="AS10" s="11">
        <v>0</v>
      </c>
      <c r="AU10" s="18" t="str">
        <f t="shared" si="7"/>
        <v>2025/10/17</v>
      </c>
      <c r="AV10" s="14">
        <f>DATEDIF($AU$1,AU10,"d")</f>
        <v>17</v>
      </c>
      <c r="AW10" s="14">
        <v>0</v>
      </c>
      <c r="AX10" s="14">
        <v>0</v>
      </c>
      <c r="AY10" s="14">
        <v>0</v>
      </c>
      <c r="AZ10" s="14">
        <v>0</v>
      </c>
      <c r="BA10" s="14">
        <v>0</v>
      </c>
      <c r="BB10" s="19">
        <v>1</v>
      </c>
      <c r="BC10" s="20">
        <f t="shared" si="8"/>
        <v>1</v>
      </c>
      <c r="BD10" s="11">
        <f t="shared" si="9"/>
        <v>17</v>
      </c>
      <c r="BE10" s="11">
        <f t="shared" si="16"/>
        <v>1</v>
      </c>
      <c r="BF10" s="11">
        <v>0</v>
      </c>
    </row>
    <row r="11" spans="1:58">
      <c r="A11" s="2">
        <v>24</v>
      </c>
      <c r="B11" s="2">
        <v>94.674555999999995</v>
      </c>
      <c r="C11" s="2"/>
      <c r="D11" s="2"/>
      <c r="E11" s="2"/>
      <c r="F11" s="33"/>
      <c r="H11" s="13" t="s">
        <v>84</v>
      </c>
      <c r="I11" s="30">
        <f t="shared" si="17"/>
        <v>22</v>
      </c>
      <c r="J11" s="14">
        <v>0</v>
      </c>
      <c r="K11" s="14">
        <v>0</v>
      </c>
      <c r="L11" s="14">
        <v>1</v>
      </c>
      <c r="M11" s="14">
        <v>0</v>
      </c>
      <c r="N11" s="14">
        <v>0</v>
      </c>
      <c r="O11" s="19">
        <v>0</v>
      </c>
      <c r="P11" s="20">
        <f t="shared" si="0"/>
        <v>1</v>
      </c>
      <c r="Q11" s="11">
        <f t="shared" si="1"/>
        <v>22</v>
      </c>
      <c r="R11" s="11">
        <f t="shared" si="10"/>
        <v>1</v>
      </c>
      <c r="S11" s="11">
        <v>0</v>
      </c>
      <c r="U11" s="18" t="str">
        <f t="shared" si="11"/>
        <v>2025/10/20</v>
      </c>
      <c r="V11" s="14">
        <f t="shared" si="18"/>
        <v>21</v>
      </c>
      <c r="W11" s="14">
        <v>0</v>
      </c>
      <c r="X11" s="14">
        <v>0</v>
      </c>
      <c r="Y11" s="14">
        <v>0</v>
      </c>
      <c r="Z11" s="14">
        <v>1</v>
      </c>
      <c r="AA11" s="14">
        <v>0</v>
      </c>
      <c r="AB11" s="19">
        <v>0</v>
      </c>
      <c r="AC11" s="20">
        <f t="shared" si="2"/>
        <v>1</v>
      </c>
      <c r="AD11" s="11">
        <f t="shared" si="3"/>
        <v>21</v>
      </c>
      <c r="AE11" s="11">
        <f t="shared" si="12"/>
        <v>1</v>
      </c>
      <c r="AF11" s="11">
        <v>0</v>
      </c>
      <c r="AH11" s="18" t="str">
        <f t="shared" si="4"/>
        <v>2025/10/20</v>
      </c>
      <c r="AI11" s="14">
        <f t="shared" si="13"/>
        <v>21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9">
        <v>1</v>
      </c>
      <c r="AP11" s="20">
        <f t="shared" si="5"/>
        <v>1</v>
      </c>
      <c r="AQ11" s="11">
        <f t="shared" si="6"/>
        <v>21</v>
      </c>
      <c r="AR11" s="11">
        <f t="shared" si="14"/>
        <v>1</v>
      </c>
      <c r="AS11" s="11">
        <v>0</v>
      </c>
      <c r="AU11" s="18" t="str">
        <f t="shared" si="7"/>
        <v>2025/10/20</v>
      </c>
      <c r="AV11" s="14">
        <f t="shared" si="15"/>
        <v>20</v>
      </c>
      <c r="AW11" s="14">
        <v>1</v>
      </c>
      <c r="AX11" s="14">
        <v>1</v>
      </c>
      <c r="AY11" s="14">
        <v>1</v>
      </c>
      <c r="AZ11" s="14">
        <v>1</v>
      </c>
      <c r="BA11" s="14">
        <v>0</v>
      </c>
      <c r="BB11" s="19">
        <v>2</v>
      </c>
      <c r="BC11" s="20">
        <f t="shared" si="8"/>
        <v>6</v>
      </c>
      <c r="BD11" s="11">
        <f t="shared" si="9"/>
        <v>20</v>
      </c>
      <c r="BE11" s="11">
        <f t="shared" si="16"/>
        <v>6</v>
      </c>
      <c r="BF11" s="11">
        <v>0</v>
      </c>
    </row>
    <row r="12" spans="1:58">
      <c r="A12" s="2">
        <v>26</v>
      </c>
      <c r="B12" s="2">
        <v>92.899407999999994</v>
      </c>
      <c r="C12" s="2"/>
      <c r="D12" s="2"/>
      <c r="E12" s="2"/>
      <c r="F12" s="33"/>
      <c r="H12" s="13" t="s">
        <v>85</v>
      </c>
      <c r="I12" s="30">
        <f t="shared" si="17"/>
        <v>24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9">
        <v>0</v>
      </c>
      <c r="P12" s="20">
        <f t="shared" si="0"/>
        <v>0</v>
      </c>
      <c r="Q12" s="11">
        <f t="shared" si="1"/>
        <v>24</v>
      </c>
      <c r="R12" s="11">
        <f t="shared" si="10"/>
        <v>0</v>
      </c>
      <c r="S12" s="11">
        <v>0</v>
      </c>
      <c r="U12" s="18" t="str">
        <f t="shared" si="11"/>
        <v>2025/10/22</v>
      </c>
      <c r="V12" s="14">
        <f t="shared" si="18"/>
        <v>23</v>
      </c>
      <c r="W12" s="14">
        <v>1</v>
      </c>
      <c r="X12" s="14">
        <v>0</v>
      </c>
      <c r="Y12" s="14">
        <v>0</v>
      </c>
      <c r="Z12" s="14">
        <v>0</v>
      </c>
      <c r="AA12" s="14">
        <v>0</v>
      </c>
      <c r="AB12" s="19">
        <v>0</v>
      </c>
      <c r="AC12" s="20">
        <f t="shared" si="2"/>
        <v>1</v>
      </c>
      <c r="AD12" s="11">
        <f t="shared" si="3"/>
        <v>23</v>
      </c>
      <c r="AE12" s="11">
        <f t="shared" si="12"/>
        <v>1</v>
      </c>
      <c r="AF12" s="11">
        <v>0</v>
      </c>
      <c r="AH12" s="18" t="str">
        <f t="shared" si="4"/>
        <v>2025/10/22</v>
      </c>
      <c r="AI12" s="14">
        <f t="shared" si="13"/>
        <v>23</v>
      </c>
      <c r="AJ12" s="14">
        <v>0</v>
      </c>
      <c r="AK12" s="14">
        <v>1</v>
      </c>
      <c r="AL12" s="14">
        <v>0</v>
      </c>
      <c r="AM12" s="14">
        <v>1</v>
      </c>
      <c r="AN12" s="14">
        <v>0</v>
      </c>
      <c r="AO12" s="19">
        <v>0</v>
      </c>
      <c r="AP12" s="20">
        <f t="shared" si="5"/>
        <v>2</v>
      </c>
      <c r="AQ12" s="11">
        <f t="shared" si="6"/>
        <v>23</v>
      </c>
      <c r="AR12" s="11">
        <f t="shared" si="14"/>
        <v>2</v>
      </c>
      <c r="AS12" s="11">
        <v>0</v>
      </c>
      <c r="AU12" s="18" t="str">
        <f t="shared" si="7"/>
        <v>2025/10/22</v>
      </c>
      <c r="AV12" s="14">
        <f t="shared" si="15"/>
        <v>22</v>
      </c>
      <c r="AW12" s="14">
        <v>1</v>
      </c>
      <c r="AX12" s="14">
        <v>0</v>
      </c>
      <c r="AY12" s="14">
        <v>1</v>
      </c>
      <c r="AZ12" s="14">
        <v>0</v>
      </c>
      <c r="BA12" s="14">
        <v>2</v>
      </c>
      <c r="BB12" s="19">
        <v>0</v>
      </c>
      <c r="BC12" s="20">
        <f t="shared" si="8"/>
        <v>4</v>
      </c>
      <c r="BD12" s="11">
        <f t="shared" si="9"/>
        <v>22</v>
      </c>
      <c r="BE12" s="11">
        <f t="shared" si="16"/>
        <v>4</v>
      </c>
      <c r="BF12" s="11">
        <v>0</v>
      </c>
    </row>
    <row r="13" spans="1:58">
      <c r="A13" s="2">
        <v>29</v>
      </c>
      <c r="B13" s="2">
        <v>91.124260000000007</v>
      </c>
      <c r="C13" s="2"/>
      <c r="D13" s="2"/>
      <c r="E13" s="2"/>
      <c r="F13" s="33"/>
      <c r="H13" s="13" t="s">
        <v>86</v>
      </c>
      <c r="I13" s="30">
        <f t="shared" si="17"/>
        <v>26</v>
      </c>
      <c r="J13" s="14">
        <v>0</v>
      </c>
      <c r="K13" s="14">
        <v>0</v>
      </c>
      <c r="L13" s="14">
        <v>1</v>
      </c>
      <c r="M13" s="14">
        <v>1</v>
      </c>
      <c r="N13" s="14">
        <v>1</v>
      </c>
      <c r="O13" s="19">
        <v>0</v>
      </c>
      <c r="P13" s="20">
        <f t="shared" si="0"/>
        <v>3</v>
      </c>
      <c r="Q13" s="11">
        <f t="shared" si="1"/>
        <v>26</v>
      </c>
      <c r="R13" s="11">
        <f t="shared" si="10"/>
        <v>3</v>
      </c>
      <c r="S13" s="11">
        <v>0</v>
      </c>
      <c r="U13" s="18" t="str">
        <f t="shared" si="11"/>
        <v>2025/10/24</v>
      </c>
      <c r="V13" s="14">
        <f t="shared" si="18"/>
        <v>25</v>
      </c>
      <c r="W13" s="14">
        <v>0</v>
      </c>
      <c r="X13" s="14">
        <v>0</v>
      </c>
      <c r="Y13" s="14">
        <v>1</v>
      </c>
      <c r="Z13" s="14">
        <v>0</v>
      </c>
      <c r="AA13" s="14">
        <v>0</v>
      </c>
      <c r="AB13" s="19">
        <v>0</v>
      </c>
      <c r="AC13" s="20">
        <f t="shared" si="2"/>
        <v>1</v>
      </c>
      <c r="AD13" s="11">
        <f t="shared" si="3"/>
        <v>25</v>
      </c>
      <c r="AE13" s="11">
        <f t="shared" si="12"/>
        <v>1</v>
      </c>
      <c r="AF13" s="11">
        <v>0</v>
      </c>
      <c r="AH13" s="18" t="str">
        <f t="shared" si="4"/>
        <v>2025/10/24</v>
      </c>
      <c r="AI13" s="14">
        <f t="shared" si="13"/>
        <v>25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9">
        <v>0</v>
      </c>
      <c r="AP13" s="20">
        <f t="shared" si="5"/>
        <v>0</v>
      </c>
      <c r="AQ13" s="11">
        <f t="shared" si="6"/>
        <v>25</v>
      </c>
      <c r="AR13" s="11">
        <f t="shared" si="14"/>
        <v>0</v>
      </c>
      <c r="AS13" s="11">
        <v>0</v>
      </c>
      <c r="AU13" s="18" t="str">
        <f t="shared" si="7"/>
        <v>2025/10/24</v>
      </c>
      <c r="AV13" s="14">
        <f t="shared" si="15"/>
        <v>24</v>
      </c>
      <c r="AW13" s="14">
        <v>0</v>
      </c>
      <c r="AX13" s="14">
        <v>0</v>
      </c>
      <c r="AY13" s="14">
        <v>0</v>
      </c>
      <c r="AZ13" s="14">
        <v>0</v>
      </c>
      <c r="BA13" s="14">
        <v>0</v>
      </c>
      <c r="BB13" s="19">
        <v>1</v>
      </c>
      <c r="BC13" s="20">
        <f t="shared" si="8"/>
        <v>1</v>
      </c>
      <c r="BD13" s="11">
        <f t="shared" si="9"/>
        <v>24</v>
      </c>
      <c r="BE13" s="11">
        <f t="shared" si="16"/>
        <v>1</v>
      </c>
      <c r="BF13" s="11">
        <v>0</v>
      </c>
    </row>
    <row r="14" spans="1:58">
      <c r="A14" s="2">
        <v>31</v>
      </c>
      <c r="B14" s="2">
        <v>88.165679999999995</v>
      </c>
      <c r="C14" s="2"/>
      <c r="D14" s="2"/>
      <c r="E14" s="2"/>
      <c r="F14" s="33"/>
      <c r="H14" s="13" t="s">
        <v>87</v>
      </c>
      <c r="I14" s="30">
        <f t="shared" si="17"/>
        <v>29</v>
      </c>
      <c r="J14" s="14">
        <v>1</v>
      </c>
      <c r="K14" s="14">
        <v>0</v>
      </c>
      <c r="L14" s="14">
        <v>0</v>
      </c>
      <c r="M14" s="14">
        <v>1</v>
      </c>
      <c r="N14" s="14">
        <v>1</v>
      </c>
      <c r="O14" s="19">
        <v>0</v>
      </c>
      <c r="P14" s="20">
        <f t="shared" si="0"/>
        <v>3</v>
      </c>
      <c r="Q14" s="11">
        <f t="shared" si="1"/>
        <v>29</v>
      </c>
      <c r="R14" s="11">
        <f t="shared" si="10"/>
        <v>3</v>
      </c>
      <c r="S14" s="11">
        <v>0</v>
      </c>
      <c r="U14" s="18" t="str">
        <f t="shared" si="11"/>
        <v>2025/10/27</v>
      </c>
      <c r="V14" s="14">
        <f t="shared" si="18"/>
        <v>28</v>
      </c>
      <c r="W14" s="14">
        <v>0</v>
      </c>
      <c r="X14" s="14">
        <v>1</v>
      </c>
      <c r="Y14" s="14">
        <v>0</v>
      </c>
      <c r="Z14" s="14">
        <v>0</v>
      </c>
      <c r="AA14" s="14">
        <v>1</v>
      </c>
      <c r="AB14" s="19">
        <v>0</v>
      </c>
      <c r="AC14" s="20">
        <f t="shared" si="2"/>
        <v>2</v>
      </c>
      <c r="AD14" s="11">
        <f t="shared" si="3"/>
        <v>28</v>
      </c>
      <c r="AE14" s="11">
        <f t="shared" si="12"/>
        <v>2</v>
      </c>
      <c r="AF14" s="11">
        <v>0</v>
      </c>
      <c r="AH14" s="18" t="str">
        <f t="shared" si="4"/>
        <v>2025/10/27</v>
      </c>
      <c r="AI14" s="14">
        <f t="shared" si="13"/>
        <v>28</v>
      </c>
      <c r="AJ14" s="14">
        <v>1</v>
      </c>
      <c r="AK14" s="14">
        <v>0</v>
      </c>
      <c r="AL14" s="14">
        <v>0</v>
      </c>
      <c r="AM14" s="14">
        <v>1</v>
      </c>
      <c r="AN14" s="14">
        <v>0</v>
      </c>
      <c r="AO14" s="19">
        <v>0</v>
      </c>
      <c r="AP14" s="20">
        <f t="shared" si="5"/>
        <v>2</v>
      </c>
      <c r="AQ14" s="11">
        <f t="shared" si="6"/>
        <v>28</v>
      </c>
      <c r="AR14" s="11">
        <f t="shared" si="14"/>
        <v>2</v>
      </c>
      <c r="AS14" s="11">
        <v>0</v>
      </c>
      <c r="AU14" s="18" t="str">
        <f t="shared" si="7"/>
        <v>2025/10/27</v>
      </c>
      <c r="AV14" s="14">
        <f t="shared" si="15"/>
        <v>27</v>
      </c>
      <c r="AW14" s="14">
        <v>0</v>
      </c>
      <c r="AX14" s="14">
        <v>5</v>
      </c>
      <c r="AY14" s="14">
        <v>2</v>
      </c>
      <c r="AZ14" s="14">
        <v>1</v>
      </c>
      <c r="BA14" s="14">
        <v>3</v>
      </c>
      <c r="BB14" s="19">
        <v>3</v>
      </c>
      <c r="BC14" s="20">
        <f t="shared" si="8"/>
        <v>14</v>
      </c>
      <c r="BD14" s="11">
        <f t="shared" si="9"/>
        <v>27</v>
      </c>
      <c r="BE14" s="11">
        <f t="shared" si="16"/>
        <v>14</v>
      </c>
      <c r="BF14" s="11">
        <v>0</v>
      </c>
    </row>
    <row r="15" spans="1:58">
      <c r="A15" s="2">
        <v>33</v>
      </c>
      <c r="B15" s="2">
        <v>86.390533000000005</v>
      </c>
      <c r="C15" s="2"/>
      <c r="D15" s="2"/>
      <c r="E15" s="2"/>
      <c r="F15" s="33"/>
      <c r="H15" s="13" t="s">
        <v>88</v>
      </c>
      <c r="I15" s="30">
        <f t="shared" si="17"/>
        <v>31</v>
      </c>
      <c r="J15" s="14">
        <v>2</v>
      </c>
      <c r="K15" s="14">
        <v>0</v>
      </c>
      <c r="L15" s="14">
        <v>0</v>
      </c>
      <c r="M15" s="14">
        <v>2</v>
      </c>
      <c r="N15" s="14">
        <v>1</v>
      </c>
      <c r="O15" s="19">
        <v>0</v>
      </c>
      <c r="P15" s="20">
        <f t="shared" si="0"/>
        <v>5</v>
      </c>
      <c r="Q15" s="11">
        <f t="shared" si="1"/>
        <v>31</v>
      </c>
      <c r="R15" s="11">
        <f t="shared" si="10"/>
        <v>5</v>
      </c>
      <c r="S15" s="11">
        <v>0</v>
      </c>
      <c r="U15" s="18" t="str">
        <f t="shared" si="11"/>
        <v>2025/10/29</v>
      </c>
      <c r="V15" s="14">
        <f>DATEDIF($U$1,U15,"d")</f>
        <v>30</v>
      </c>
      <c r="W15" s="14">
        <v>0</v>
      </c>
      <c r="X15" s="14">
        <v>0</v>
      </c>
      <c r="Y15" s="14">
        <v>1</v>
      </c>
      <c r="Z15" s="14">
        <v>1</v>
      </c>
      <c r="AA15" s="14">
        <v>0</v>
      </c>
      <c r="AB15" s="19">
        <v>0</v>
      </c>
      <c r="AC15" s="20">
        <f t="shared" si="2"/>
        <v>2</v>
      </c>
      <c r="AD15" s="11">
        <f t="shared" si="3"/>
        <v>30</v>
      </c>
      <c r="AE15" s="11">
        <f t="shared" si="12"/>
        <v>2</v>
      </c>
      <c r="AF15" s="11">
        <v>0</v>
      </c>
      <c r="AH15" s="18" t="str">
        <f t="shared" si="4"/>
        <v>2025/10/29</v>
      </c>
      <c r="AI15" s="14">
        <f t="shared" si="13"/>
        <v>30</v>
      </c>
      <c r="AJ15" s="14">
        <v>0</v>
      </c>
      <c r="AK15" s="14">
        <v>1</v>
      </c>
      <c r="AL15" s="14">
        <v>0</v>
      </c>
      <c r="AM15" s="14">
        <v>1</v>
      </c>
      <c r="AN15" s="14">
        <v>2</v>
      </c>
      <c r="AO15" s="19">
        <v>0</v>
      </c>
      <c r="AP15" s="20">
        <f t="shared" si="5"/>
        <v>4</v>
      </c>
      <c r="AQ15" s="11">
        <f t="shared" si="6"/>
        <v>30</v>
      </c>
      <c r="AR15" s="11">
        <f t="shared" si="14"/>
        <v>4</v>
      </c>
      <c r="AS15" s="11">
        <v>0</v>
      </c>
      <c r="AU15" s="18" t="str">
        <f t="shared" si="7"/>
        <v>2025/10/29</v>
      </c>
      <c r="AV15" s="14">
        <f t="shared" si="15"/>
        <v>29</v>
      </c>
      <c r="AW15" s="14">
        <v>0</v>
      </c>
      <c r="AX15" s="14">
        <v>2</v>
      </c>
      <c r="AY15" s="14">
        <v>0</v>
      </c>
      <c r="AZ15" s="14">
        <v>0</v>
      </c>
      <c r="BA15" s="14">
        <v>0</v>
      </c>
      <c r="BB15" s="19">
        <v>0</v>
      </c>
      <c r="BC15" s="20">
        <f t="shared" si="8"/>
        <v>2</v>
      </c>
      <c r="BD15" s="11">
        <f t="shared" si="9"/>
        <v>29</v>
      </c>
      <c r="BE15" s="11">
        <f t="shared" si="16"/>
        <v>2</v>
      </c>
      <c r="BF15" s="11">
        <v>0</v>
      </c>
    </row>
    <row r="16" spans="1:58">
      <c r="A16" s="2">
        <v>36</v>
      </c>
      <c r="B16" s="2">
        <v>78.698224999999994</v>
      </c>
      <c r="C16" s="2"/>
      <c r="D16" s="2"/>
      <c r="E16" s="2"/>
      <c r="F16" s="33"/>
      <c r="H16" s="13" t="s">
        <v>89</v>
      </c>
      <c r="I16" s="30">
        <f t="shared" si="17"/>
        <v>33</v>
      </c>
      <c r="J16" s="14">
        <v>0</v>
      </c>
      <c r="K16" s="14">
        <v>0</v>
      </c>
      <c r="L16" s="14">
        <v>0</v>
      </c>
      <c r="M16" s="14">
        <v>0</v>
      </c>
      <c r="N16" s="14">
        <v>1</v>
      </c>
      <c r="O16" s="19">
        <v>2</v>
      </c>
      <c r="P16" s="20">
        <f t="shared" si="0"/>
        <v>3</v>
      </c>
      <c r="Q16" s="11">
        <f t="shared" si="1"/>
        <v>33</v>
      </c>
      <c r="R16" s="11">
        <f t="shared" si="10"/>
        <v>3</v>
      </c>
      <c r="S16" s="11">
        <v>0</v>
      </c>
      <c r="U16" s="18" t="str">
        <f t="shared" si="11"/>
        <v>2025/10/31</v>
      </c>
      <c r="V16" s="14">
        <f t="shared" si="18"/>
        <v>32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9">
        <v>0</v>
      </c>
      <c r="AC16" s="20">
        <f t="shared" si="2"/>
        <v>0</v>
      </c>
      <c r="AD16" s="11">
        <f t="shared" si="3"/>
        <v>32</v>
      </c>
      <c r="AE16" s="11">
        <f t="shared" si="12"/>
        <v>0</v>
      </c>
      <c r="AF16" s="11">
        <v>0</v>
      </c>
      <c r="AH16" s="18" t="str">
        <f t="shared" si="4"/>
        <v>2025/10/31</v>
      </c>
      <c r="AI16" s="14">
        <f t="shared" si="13"/>
        <v>32</v>
      </c>
      <c r="AJ16" s="14">
        <v>0</v>
      </c>
      <c r="AK16" s="14">
        <v>1</v>
      </c>
      <c r="AL16" s="14">
        <v>0</v>
      </c>
      <c r="AM16" s="14">
        <v>1</v>
      </c>
      <c r="AN16" s="14">
        <v>0</v>
      </c>
      <c r="AO16" s="19">
        <v>1</v>
      </c>
      <c r="AP16" s="20">
        <f t="shared" si="5"/>
        <v>3</v>
      </c>
      <c r="AQ16" s="11">
        <f t="shared" si="6"/>
        <v>32</v>
      </c>
      <c r="AR16" s="11">
        <f t="shared" si="14"/>
        <v>3</v>
      </c>
      <c r="AS16" s="11">
        <v>0</v>
      </c>
      <c r="AU16" s="18" t="str">
        <f t="shared" si="7"/>
        <v>2025/10/31</v>
      </c>
      <c r="AV16" s="14">
        <f t="shared" si="15"/>
        <v>31</v>
      </c>
      <c r="AW16" s="14">
        <v>6</v>
      </c>
      <c r="AX16" s="14">
        <v>5</v>
      </c>
      <c r="AY16" s="14">
        <v>3</v>
      </c>
      <c r="AZ16" s="14">
        <v>5</v>
      </c>
      <c r="BA16" s="14">
        <v>3</v>
      </c>
      <c r="BB16" s="19">
        <v>4</v>
      </c>
      <c r="BC16" s="20">
        <f t="shared" si="8"/>
        <v>26</v>
      </c>
      <c r="BD16" s="11">
        <f t="shared" si="9"/>
        <v>31</v>
      </c>
      <c r="BE16" s="11">
        <f t="shared" si="16"/>
        <v>26</v>
      </c>
      <c r="BF16" s="11">
        <v>0</v>
      </c>
    </row>
    <row r="17" spans="1:58">
      <c r="A17" s="2">
        <v>38</v>
      </c>
      <c r="B17" s="2">
        <v>71.597633000000002</v>
      </c>
      <c r="C17" s="2"/>
      <c r="D17" s="2"/>
      <c r="E17" s="2"/>
      <c r="F17" s="33"/>
      <c r="H17" s="13" t="s">
        <v>90</v>
      </c>
      <c r="I17" s="30">
        <f t="shared" si="17"/>
        <v>36</v>
      </c>
      <c r="J17" s="14">
        <v>2</v>
      </c>
      <c r="K17" s="14">
        <v>3</v>
      </c>
      <c r="L17" s="14">
        <v>2</v>
      </c>
      <c r="M17" s="14">
        <v>2</v>
      </c>
      <c r="N17" s="14">
        <v>0</v>
      </c>
      <c r="O17" s="19">
        <v>4</v>
      </c>
      <c r="P17" s="20">
        <f t="shared" si="0"/>
        <v>13</v>
      </c>
      <c r="Q17" s="11">
        <f t="shared" si="1"/>
        <v>36</v>
      </c>
      <c r="R17" s="11">
        <f t="shared" si="10"/>
        <v>13</v>
      </c>
      <c r="S17" s="11">
        <v>0</v>
      </c>
      <c r="U17" s="18" t="str">
        <f t="shared" si="11"/>
        <v>2025/11/3</v>
      </c>
      <c r="V17" s="14">
        <f t="shared" si="18"/>
        <v>35</v>
      </c>
      <c r="W17" s="14">
        <v>0</v>
      </c>
      <c r="X17" s="14">
        <v>2</v>
      </c>
      <c r="Y17" s="14">
        <v>2</v>
      </c>
      <c r="Z17" s="14">
        <v>0</v>
      </c>
      <c r="AA17" s="14">
        <v>1</v>
      </c>
      <c r="AB17" s="19">
        <v>0</v>
      </c>
      <c r="AC17" s="20">
        <f t="shared" si="2"/>
        <v>5</v>
      </c>
      <c r="AD17" s="11">
        <f t="shared" si="3"/>
        <v>35</v>
      </c>
      <c r="AE17" s="11">
        <f t="shared" si="12"/>
        <v>5</v>
      </c>
      <c r="AF17" s="11">
        <v>0</v>
      </c>
      <c r="AH17" s="18" t="str">
        <f t="shared" si="4"/>
        <v>2025/11/3</v>
      </c>
      <c r="AI17" s="14">
        <f t="shared" si="13"/>
        <v>35</v>
      </c>
      <c r="AJ17" s="14">
        <v>3</v>
      </c>
      <c r="AK17" s="14">
        <v>2</v>
      </c>
      <c r="AL17" s="14">
        <v>2</v>
      </c>
      <c r="AM17" s="14">
        <v>1</v>
      </c>
      <c r="AN17" s="14">
        <v>4</v>
      </c>
      <c r="AO17" s="19">
        <v>3</v>
      </c>
      <c r="AP17" s="20">
        <f t="shared" si="5"/>
        <v>15</v>
      </c>
      <c r="AQ17" s="11">
        <f t="shared" si="6"/>
        <v>35</v>
      </c>
      <c r="AR17" s="11">
        <f t="shared" si="14"/>
        <v>15</v>
      </c>
      <c r="AS17" s="11">
        <v>0</v>
      </c>
      <c r="AU17" s="18" t="str">
        <f t="shared" si="7"/>
        <v>2025/11/3</v>
      </c>
      <c r="AV17" s="14">
        <f t="shared" si="15"/>
        <v>34</v>
      </c>
      <c r="AW17" s="14">
        <v>9</v>
      </c>
      <c r="AX17" s="14">
        <v>5</v>
      </c>
      <c r="AY17" s="14">
        <v>6</v>
      </c>
      <c r="AZ17" s="14">
        <v>4</v>
      </c>
      <c r="BA17" s="14">
        <v>4</v>
      </c>
      <c r="BB17" s="19">
        <v>3</v>
      </c>
      <c r="BC17" s="20">
        <f t="shared" si="8"/>
        <v>31</v>
      </c>
      <c r="BD17" s="11">
        <f t="shared" si="9"/>
        <v>34</v>
      </c>
      <c r="BE17" s="11">
        <f t="shared" si="16"/>
        <v>31</v>
      </c>
      <c r="BF17" s="11">
        <v>0</v>
      </c>
    </row>
    <row r="18" spans="1:58">
      <c r="A18" s="2">
        <v>40</v>
      </c>
      <c r="B18" s="2">
        <v>59.171598000000003</v>
      </c>
      <c r="C18" s="2"/>
      <c r="D18" s="2"/>
      <c r="E18" s="2"/>
      <c r="F18" s="33"/>
      <c r="H18" s="13" t="s">
        <v>91</v>
      </c>
      <c r="I18" s="30">
        <f t="shared" si="17"/>
        <v>38</v>
      </c>
      <c r="J18" s="14">
        <v>1</v>
      </c>
      <c r="K18" s="14">
        <v>0</v>
      </c>
      <c r="L18" s="14">
        <v>1</v>
      </c>
      <c r="M18" s="14">
        <v>4</v>
      </c>
      <c r="N18" s="14">
        <v>1</v>
      </c>
      <c r="O18" s="19">
        <v>5</v>
      </c>
      <c r="P18" s="20">
        <f t="shared" si="0"/>
        <v>12</v>
      </c>
      <c r="Q18" s="11">
        <f t="shared" si="1"/>
        <v>38</v>
      </c>
      <c r="R18" s="11">
        <f t="shared" si="10"/>
        <v>12</v>
      </c>
      <c r="S18" s="11">
        <v>0</v>
      </c>
      <c r="U18" s="18" t="str">
        <f t="shared" si="11"/>
        <v>2025/11/5</v>
      </c>
      <c r="V18" s="14">
        <f t="shared" si="18"/>
        <v>37</v>
      </c>
      <c r="W18" s="14">
        <v>0</v>
      </c>
      <c r="X18" s="14">
        <v>0</v>
      </c>
      <c r="Y18" s="14">
        <v>3</v>
      </c>
      <c r="Z18" s="14">
        <v>0</v>
      </c>
      <c r="AA18" s="14">
        <v>1</v>
      </c>
      <c r="AB18" s="19">
        <v>1</v>
      </c>
      <c r="AC18" s="20">
        <f t="shared" si="2"/>
        <v>5</v>
      </c>
      <c r="AD18" s="11">
        <f t="shared" si="3"/>
        <v>37</v>
      </c>
      <c r="AE18" s="11">
        <f t="shared" si="12"/>
        <v>5</v>
      </c>
      <c r="AF18" s="11">
        <v>0</v>
      </c>
      <c r="AH18" s="18" t="str">
        <f t="shared" si="4"/>
        <v>2025/11/5</v>
      </c>
      <c r="AI18" s="14">
        <f>DATEDIF($AH$1,AH18,"d")</f>
        <v>37</v>
      </c>
      <c r="AJ18" s="14">
        <v>2</v>
      </c>
      <c r="AK18" s="14">
        <v>0</v>
      </c>
      <c r="AL18" s="14">
        <v>0</v>
      </c>
      <c r="AM18" s="14">
        <v>0</v>
      </c>
      <c r="AN18" s="14">
        <v>2</v>
      </c>
      <c r="AO18" s="19">
        <v>0</v>
      </c>
      <c r="AP18" s="20">
        <f t="shared" si="5"/>
        <v>4</v>
      </c>
      <c r="AQ18" s="11">
        <f t="shared" si="6"/>
        <v>37</v>
      </c>
      <c r="AR18" s="11">
        <f t="shared" si="14"/>
        <v>4</v>
      </c>
      <c r="AS18" s="11">
        <v>0</v>
      </c>
      <c r="AU18" s="18" t="str">
        <f t="shared" si="7"/>
        <v>2025/11/5</v>
      </c>
      <c r="AV18" s="14">
        <f t="shared" si="15"/>
        <v>36</v>
      </c>
      <c r="AW18" s="14">
        <v>4</v>
      </c>
      <c r="AX18" s="14">
        <v>11</v>
      </c>
      <c r="AY18" s="14">
        <v>3</v>
      </c>
      <c r="AZ18" s="14"/>
      <c r="BA18" s="14"/>
      <c r="BB18" s="19"/>
      <c r="BC18" s="20">
        <f t="shared" si="8"/>
        <v>18</v>
      </c>
      <c r="BD18" s="11">
        <f t="shared" si="9"/>
        <v>36</v>
      </c>
      <c r="BE18" s="11">
        <f t="shared" si="16"/>
        <v>18</v>
      </c>
      <c r="BF18" s="11">
        <v>0</v>
      </c>
    </row>
    <row r="19" spans="1:58">
      <c r="A19" s="2">
        <v>43</v>
      </c>
      <c r="B19" s="2">
        <v>45.562130000000003</v>
      </c>
      <c r="C19" s="2"/>
      <c r="D19" s="2"/>
      <c r="E19" s="2"/>
      <c r="F19" s="33"/>
      <c r="H19" s="13" t="s">
        <v>92</v>
      </c>
      <c r="I19" s="30">
        <f t="shared" si="17"/>
        <v>40</v>
      </c>
      <c r="J19" s="14">
        <v>6</v>
      </c>
      <c r="K19" s="14">
        <v>6</v>
      </c>
      <c r="L19" s="14">
        <v>1</v>
      </c>
      <c r="M19" s="14">
        <v>1</v>
      </c>
      <c r="N19" s="14">
        <v>5</v>
      </c>
      <c r="O19" s="19">
        <v>2</v>
      </c>
      <c r="P19" s="20">
        <f t="shared" si="0"/>
        <v>21</v>
      </c>
      <c r="Q19" s="11">
        <f t="shared" si="1"/>
        <v>40</v>
      </c>
      <c r="R19" s="11">
        <f t="shared" si="10"/>
        <v>21</v>
      </c>
      <c r="S19" s="11">
        <v>0</v>
      </c>
      <c r="U19" s="18" t="str">
        <f t="shared" si="11"/>
        <v>2025/11/7</v>
      </c>
      <c r="V19" s="14">
        <f t="shared" si="18"/>
        <v>39</v>
      </c>
      <c r="W19" s="14">
        <v>4</v>
      </c>
      <c r="X19" s="14">
        <v>0</v>
      </c>
      <c r="Y19" s="14">
        <v>2</v>
      </c>
      <c r="Z19" s="14">
        <v>2</v>
      </c>
      <c r="AA19" s="14">
        <v>0</v>
      </c>
      <c r="AB19" s="19">
        <v>1</v>
      </c>
      <c r="AC19" s="20">
        <f t="shared" si="2"/>
        <v>9</v>
      </c>
      <c r="AD19" s="11">
        <f t="shared" si="3"/>
        <v>39</v>
      </c>
      <c r="AE19" s="11">
        <f t="shared" si="12"/>
        <v>9</v>
      </c>
      <c r="AF19" s="11">
        <v>0</v>
      </c>
      <c r="AH19" s="18" t="str">
        <f t="shared" si="4"/>
        <v>2025/11/7</v>
      </c>
      <c r="AI19" s="14">
        <f t="shared" si="13"/>
        <v>39</v>
      </c>
      <c r="AJ19" s="14">
        <v>2</v>
      </c>
      <c r="AK19" s="14">
        <v>3</v>
      </c>
      <c r="AL19" s="14">
        <v>0</v>
      </c>
      <c r="AM19" s="14">
        <v>3</v>
      </c>
      <c r="AN19" s="14">
        <v>1</v>
      </c>
      <c r="AO19" s="19">
        <v>0</v>
      </c>
      <c r="AP19" s="20">
        <f t="shared" si="5"/>
        <v>9</v>
      </c>
      <c r="AQ19" s="11">
        <f t="shared" si="6"/>
        <v>39</v>
      </c>
      <c r="AR19" s="11">
        <f t="shared" si="14"/>
        <v>9</v>
      </c>
      <c r="AS19" s="11">
        <v>0</v>
      </c>
      <c r="AU19" s="18" t="str">
        <f t="shared" si="7"/>
        <v>2025/11/7</v>
      </c>
      <c r="AV19" s="14">
        <f t="shared" si="15"/>
        <v>38</v>
      </c>
      <c r="AW19" s="14">
        <v>2</v>
      </c>
      <c r="AX19" s="14">
        <v>9</v>
      </c>
      <c r="AY19" s="14">
        <v>8</v>
      </c>
      <c r="AZ19" s="14"/>
      <c r="BA19" s="14"/>
      <c r="BB19" s="19"/>
      <c r="BC19" s="20">
        <f t="shared" si="8"/>
        <v>19</v>
      </c>
      <c r="BD19" s="11">
        <f t="shared" si="9"/>
        <v>38</v>
      </c>
      <c r="BE19" s="11">
        <f t="shared" si="16"/>
        <v>19</v>
      </c>
      <c r="BF19" s="11">
        <v>0</v>
      </c>
    </row>
    <row r="20" spans="1:58">
      <c r="A20" s="2">
        <v>45</v>
      </c>
      <c r="B20" s="2">
        <v>33.136094999999997</v>
      </c>
      <c r="C20" s="2"/>
      <c r="D20" s="2"/>
      <c r="E20" s="2"/>
      <c r="F20" s="33"/>
      <c r="H20" s="13" t="s">
        <v>93</v>
      </c>
      <c r="I20" s="30">
        <f t="shared" si="17"/>
        <v>43</v>
      </c>
      <c r="J20" s="14">
        <v>6</v>
      </c>
      <c r="K20" s="14">
        <v>6</v>
      </c>
      <c r="L20" s="14">
        <v>4</v>
      </c>
      <c r="M20" s="14">
        <v>7</v>
      </c>
      <c r="N20" s="14"/>
      <c r="O20" s="19"/>
      <c r="P20" s="20">
        <f t="shared" si="0"/>
        <v>23</v>
      </c>
      <c r="Q20" s="11">
        <f t="shared" si="1"/>
        <v>43</v>
      </c>
      <c r="R20" s="11">
        <f t="shared" si="10"/>
        <v>23</v>
      </c>
      <c r="S20" s="11">
        <v>0</v>
      </c>
      <c r="U20" s="18" t="str">
        <f t="shared" si="11"/>
        <v>2025/11/10</v>
      </c>
      <c r="V20" s="14">
        <f t="shared" si="18"/>
        <v>42</v>
      </c>
      <c r="W20" s="14">
        <v>5</v>
      </c>
      <c r="X20" s="14">
        <v>1</v>
      </c>
      <c r="Y20" s="14">
        <v>0</v>
      </c>
      <c r="Z20" s="14">
        <v>4</v>
      </c>
      <c r="AA20" s="14">
        <v>1</v>
      </c>
      <c r="AB20" s="19">
        <v>0</v>
      </c>
      <c r="AC20" s="20">
        <f t="shared" si="2"/>
        <v>11</v>
      </c>
      <c r="AD20" s="11">
        <f t="shared" si="3"/>
        <v>42</v>
      </c>
      <c r="AE20" s="11">
        <f t="shared" si="12"/>
        <v>11</v>
      </c>
      <c r="AF20" s="11">
        <v>0</v>
      </c>
      <c r="AH20" s="18" t="str">
        <f t="shared" si="4"/>
        <v>2025/11/10</v>
      </c>
      <c r="AI20" s="14">
        <f t="shared" si="13"/>
        <v>42</v>
      </c>
      <c r="AJ20" s="14">
        <v>2</v>
      </c>
      <c r="AK20" s="14">
        <v>2</v>
      </c>
      <c r="AL20" s="14">
        <v>0</v>
      </c>
      <c r="AM20" s="14">
        <v>5</v>
      </c>
      <c r="AN20" s="14">
        <v>4</v>
      </c>
      <c r="AO20" s="19">
        <v>1</v>
      </c>
      <c r="AP20" s="20">
        <f t="shared" si="5"/>
        <v>14</v>
      </c>
      <c r="AQ20" s="11">
        <f t="shared" si="6"/>
        <v>42</v>
      </c>
      <c r="AR20" s="11">
        <f t="shared" si="14"/>
        <v>14</v>
      </c>
      <c r="AS20" s="11">
        <v>0</v>
      </c>
      <c r="AU20" s="18" t="str">
        <f t="shared" si="7"/>
        <v>2025/11/10</v>
      </c>
      <c r="AV20" s="14">
        <f t="shared" si="15"/>
        <v>41</v>
      </c>
      <c r="AW20" s="14">
        <v>8</v>
      </c>
      <c r="AX20" s="14">
        <v>8</v>
      </c>
      <c r="AY20" s="14"/>
      <c r="AZ20" s="14"/>
      <c r="BA20" s="14"/>
      <c r="BB20" s="19"/>
      <c r="BC20" s="20">
        <f t="shared" si="8"/>
        <v>16</v>
      </c>
      <c r="BD20" s="11">
        <f t="shared" si="9"/>
        <v>41</v>
      </c>
      <c r="BE20" s="11">
        <f t="shared" si="16"/>
        <v>16</v>
      </c>
      <c r="BF20" s="11">
        <v>0</v>
      </c>
    </row>
    <row r="21" spans="1:58">
      <c r="A21" s="2">
        <v>47</v>
      </c>
      <c r="B21" s="2">
        <v>18.934911</v>
      </c>
      <c r="C21" s="2"/>
      <c r="D21" s="2"/>
      <c r="E21" s="2"/>
      <c r="F21" s="33"/>
      <c r="H21" s="13" t="s">
        <v>94</v>
      </c>
      <c r="I21" s="30">
        <f t="shared" si="17"/>
        <v>45</v>
      </c>
      <c r="J21" s="14">
        <v>5</v>
      </c>
      <c r="K21" s="14">
        <v>4</v>
      </c>
      <c r="L21" s="14">
        <v>6</v>
      </c>
      <c r="M21" s="14">
        <v>6</v>
      </c>
      <c r="N21" s="14"/>
      <c r="O21" s="19"/>
      <c r="P21" s="20">
        <f t="shared" si="0"/>
        <v>21</v>
      </c>
      <c r="Q21" s="11">
        <f t="shared" si="1"/>
        <v>45</v>
      </c>
      <c r="R21" s="11">
        <f t="shared" si="10"/>
        <v>21</v>
      </c>
      <c r="S21" s="11">
        <v>0</v>
      </c>
      <c r="U21" s="18" t="str">
        <f t="shared" si="11"/>
        <v>2025/11/12</v>
      </c>
      <c r="V21" s="14">
        <f t="shared" si="18"/>
        <v>44</v>
      </c>
      <c r="W21" s="14">
        <v>1</v>
      </c>
      <c r="X21" s="14">
        <v>2</v>
      </c>
      <c r="Y21" s="14">
        <v>1</v>
      </c>
      <c r="Z21" s="14">
        <v>2</v>
      </c>
      <c r="AA21" s="14">
        <v>6</v>
      </c>
      <c r="AB21" s="19">
        <v>2</v>
      </c>
      <c r="AC21" s="20">
        <f t="shared" si="2"/>
        <v>14</v>
      </c>
      <c r="AD21" s="11">
        <f t="shared" si="3"/>
        <v>44</v>
      </c>
      <c r="AE21" s="11">
        <f t="shared" si="12"/>
        <v>14</v>
      </c>
      <c r="AF21" s="11">
        <v>0</v>
      </c>
      <c r="AH21" s="18" t="str">
        <f t="shared" si="4"/>
        <v>2025/11/12</v>
      </c>
      <c r="AI21" s="14">
        <f>DATEDIF($AH$1,AH21,"d")</f>
        <v>44</v>
      </c>
      <c r="AJ21" s="14">
        <v>3</v>
      </c>
      <c r="AK21" s="14">
        <v>3</v>
      </c>
      <c r="AL21" s="14">
        <v>6</v>
      </c>
      <c r="AM21" s="14">
        <v>3</v>
      </c>
      <c r="AN21" s="14">
        <v>6</v>
      </c>
      <c r="AO21" s="19">
        <v>4</v>
      </c>
      <c r="AP21" s="20">
        <f t="shared" si="5"/>
        <v>25</v>
      </c>
      <c r="AQ21" s="11">
        <f t="shared" si="6"/>
        <v>44</v>
      </c>
      <c r="AR21" s="11">
        <f t="shared" si="14"/>
        <v>25</v>
      </c>
      <c r="AS21" s="11">
        <v>0</v>
      </c>
      <c r="AU21" s="18" t="str">
        <f t="shared" si="7"/>
        <v>2025/11/12</v>
      </c>
      <c r="AV21" s="14">
        <f t="shared" si="15"/>
        <v>43</v>
      </c>
      <c r="AW21" s="14">
        <v>2</v>
      </c>
      <c r="AX21" s="14">
        <v>0</v>
      </c>
      <c r="AY21" s="14"/>
      <c r="AZ21" s="14"/>
      <c r="BA21" s="14"/>
      <c r="BB21" s="19"/>
      <c r="BC21" s="20">
        <f t="shared" si="8"/>
        <v>2</v>
      </c>
      <c r="BD21" s="11">
        <f t="shared" si="9"/>
        <v>43</v>
      </c>
      <c r="BE21" s="11">
        <f t="shared" si="16"/>
        <v>2</v>
      </c>
      <c r="BF21" s="11">
        <v>0</v>
      </c>
    </row>
    <row r="22" spans="1:58">
      <c r="A22" s="2">
        <v>50</v>
      </c>
      <c r="B22" s="2">
        <v>11.242604</v>
      </c>
      <c r="C22" s="2"/>
      <c r="D22" s="2"/>
      <c r="E22" s="2"/>
      <c r="F22" s="33"/>
      <c r="H22" s="13" t="s">
        <v>95</v>
      </c>
      <c r="I22" s="30">
        <f t="shared" si="17"/>
        <v>47</v>
      </c>
      <c r="J22" s="14">
        <v>7</v>
      </c>
      <c r="K22" s="14">
        <v>10</v>
      </c>
      <c r="L22" s="14">
        <v>7</v>
      </c>
      <c r="M22" s="14"/>
      <c r="N22" s="14"/>
      <c r="O22" s="19"/>
      <c r="P22" s="20">
        <f t="shared" si="0"/>
        <v>24</v>
      </c>
      <c r="Q22" s="11">
        <f t="shared" si="1"/>
        <v>47</v>
      </c>
      <c r="R22" s="11">
        <f t="shared" si="10"/>
        <v>24</v>
      </c>
      <c r="S22" s="11">
        <v>0</v>
      </c>
      <c r="U22" s="18" t="str">
        <f t="shared" si="11"/>
        <v>2025/11/14</v>
      </c>
      <c r="V22" s="14">
        <f t="shared" si="18"/>
        <v>46</v>
      </c>
      <c r="W22" s="14">
        <v>3</v>
      </c>
      <c r="X22" s="14">
        <v>3</v>
      </c>
      <c r="Y22" s="14">
        <v>2</v>
      </c>
      <c r="Z22" s="14">
        <v>11</v>
      </c>
      <c r="AA22" s="14">
        <v>10</v>
      </c>
      <c r="AB22" s="19"/>
      <c r="AC22" s="20">
        <f t="shared" si="2"/>
        <v>29</v>
      </c>
      <c r="AD22" s="11">
        <f t="shared" si="3"/>
        <v>46</v>
      </c>
      <c r="AE22" s="11">
        <f t="shared" si="12"/>
        <v>29</v>
      </c>
      <c r="AF22" s="11">
        <v>0</v>
      </c>
      <c r="AH22" s="18" t="str">
        <f t="shared" si="4"/>
        <v>2025/11/14</v>
      </c>
      <c r="AI22" s="14">
        <f t="shared" si="13"/>
        <v>46</v>
      </c>
      <c r="AJ22" s="14">
        <v>10</v>
      </c>
      <c r="AK22" s="14">
        <v>13</v>
      </c>
      <c r="AL22" s="14">
        <v>11</v>
      </c>
      <c r="AM22" s="14"/>
      <c r="AN22" s="14"/>
      <c r="AO22" s="19"/>
      <c r="AP22" s="20">
        <f t="shared" si="5"/>
        <v>34</v>
      </c>
      <c r="AQ22" s="11">
        <f t="shared" si="6"/>
        <v>46</v>
      </c>
      <c r="AR22" s="11">
        <f t="shared" si="14"/>
        <v>34</v>
      </c>
      <c r="AS22" s="11">
        <v>0</v>
      </c>
      <c r="AU22" s="18" t="str">
        <f t="shared" si="7"/>
        <v>2025/11/14</v>
      </c>
      <c r="AV22" s="14">
        <f t="shared" si="15"/>
        <v>45</v>
      </c>
      <c r="AW22" s="14">
        <v>5</v>
      </c>
      <c r="AX22" s="14"/>
      <c r="AY22" s="14"/>
      <c r="AZ22" s="14"/>
      <c r="BA22" s="14"/>
      <c r="BB22" s="19"/>
      <c r="BC22" s="20">
        <f t="shared" si="8"/>
        <v>5</v>
      </c>
      <c r="BD22" s="11">
        <f t="shared" si="9"/>
        <v>45</v>
      </c>
      <c r="BE22" s="11">
        <f t="shared" si="16"/>
        <v>5</v>
      </c>
      <c r="BF22" s="11">
        <v>0</v>
      </c>
    </row>
    <row r="23" spans="1:58">
      <c r="A23" s="2">
        <v>52</v>
      </c>
      <c r="B23" s="2">
        <v>8.8757400000000004</v>
      </c>
      <c r="C23" s="2"/>
      <c r="D23" s="2"/>
      <c r="E23" s="2"/>
      <c r="F23" s="33"/>
      <c r="H23" s="13" t="s">
        <v>96</v>
      </c>
      <c r="I23" s="30">
        <f t="shared" si="17"/>
        <v>50</v>
      </c>
      <c r="J23" s="14">
        <v>3</v>
      </c>
      <c r="K23" s="14">
        <v>10</v>
      </c>
      <c r="L23" s="14"/>
      <c r="M23" s="14"/>
      <c r="N23" s="14"/>
      <c r="O23" s="19"/>
      <c r="P23" s="20">
        <f t="shared" si="0"/>
        <v>13</v>
      </c>
      <c r="Q23" s="11">
        <f t="shared" si="1"/>
        <v>50</v>
      </c>
      <c r="R23" s="11">
        <f t="shared" si="10"/>
        <v>13</v>
      </c>
      <c r="S23" s="11">
        <v>0</v>
      </c>
      <c r="U23" s="18" t="str">
        <f t="shared" si="11"/>
        <v>2025/11/17</v>
      </c>
      <c r="V23" s="14">
        <f t="shared" si="18"/>
        <v>49</v>
      </c>
      <c r="W23" s="14">
        <v>7</v>
      </c>
      <c r="X23" s="14">
        <v>2</v>
      </c>
      <c r="Y23" s="14">
        <v>2</v>
      </c>
      <c r="Z23" s="14">
        <v>4</v>
      </c>
      <c r="AA23" s="14"/>
      <c r="AB23" s="19"/>
      <c r="AC23" s="20">
        <f t="shared" si="2"/>
        <v>15</v>
      </c>
      <c r="AD23" s="11">
        <f t="shared" si="3"/>
        <v>49</v>
      </c>
      <c r="AE23" s="11">
        <f t="shared" si="12"/>
        <v>15</v>
      </c>
      <c r="AF23" s="11">
        <v>0</v>
      </c>
      <c r="AH23" s="18" t="str">
        <f t="shared" si="4"/>
        <v>2025/11/17</v>
      </c>
      <c r="AI23" s="14">
        <f t="shared" si="13"/>
        <v>49</v>
      </c>
      <c r="AJ23" s="14">
        <v>3</v>
      </c>
      <c r="AK23" s="14">
        <v>2</v>
      </c>
      <c r="AL23" s="14">
        <v>12</v>
      </c>
      <c r="AM23" s="14"/>
      <c r="AN23" s="14"/>
      <c r="AO23" s="19"/>
      <c r="AP23" s="20">
        <f t="shared" si="5"/>
        <v>17</v>
      </c>
      <c r="AQ23" s="11">
        <f t="shared" si="6"/>
        <v>49</v>
      </c>
      <c r="AR23" s="11">
        <f t="shared" si="14"/>
        <v>17</v>
      </c>
      <c r="AS23" s="11">
        <v>0</v>
      </c>
      <c r="AU23" s="18" t="str">
        <f t="shared" si="7"/>
        <v>2025/11/17</v>
      </c>
      <c r="AV23" s="14">
        <f t="shared" si="15"/>
        <v>48</v>
      </c>
      <c r="AW23" s="14">
        <v>6</v>
      </c>
      <c r="AX23" s="14"/>
      <c r="AY23" s="14"/>
      <c r="AZ23" s="14"/>
      <c r="BA23" s="14"/>
      <c r="BB23" s="19"/>
      <c r="BC23" s="20">
        <f t="shared" si="8"/>
        <v>6</v>
      </c>
      <c r="BD23" s="11">
        <f t="shared" si="9"/>
        <v>48</v>
      </c>
      <c r="BE23" s="11">
        <f t="shared" si="16"/>
        <v>6</v>
      </c>
      <c r="BF23" s="11">
        <v>0</v>
      </c>
    </row>
    <row r="24" spans="1:58">
      <c r="A24" s="2">
        <v>54</v>
      </c>
      <c r="B24" s="2">
        <v>7.1005919999999998</v>
      </c>
      <c r="C24" s="2"/>
      <c r="D24" s="2"/>
      <c r="E24" s="2"/>
      <c r="F24" s="33"/>
      <c r="H24" s="13" t="s">
        <v>97</v>
      </c>
      <c r="I24" s="30">
        <f t="shared" si="17"/>
        <v>52</v>
      </c>
      <c r="J24" s="14">
        <v>4</v>
      </c>
      <c r="K24" s="14"/>
      <c r="L24" s="14"/>
      <c r="M24" s="14"/>
      <c r="N24" s="14"/>
      <c r="O24" s="19"/>
      <c r="P24" s="20">
        <f t="shared" si="0"/>
        <v>4</v>
      </c>
      <c r="Q24" s="11">
        <f t="shared" si="1"/>
        <v>52</v>
      </c>
      <c r="R24" s="11">
        <f t="shared" si="10"/>
        <v>4</v>
      </c>
      <c r="S24" s="11">
        <v>0</v>
      </c>
      <c r="U24" s="18" t="str">
        <f t="shared" si="11"/>
        <v>2025/11/19</v>
      </c>
      <c r="V24" s="14">
        <f t="shared" si="18"/>
        <v>51</v>
      </c>
      <c r="W24" s="14">
        <v>5</v>
      </c>
      <c r="X24" s="14">
        <v>1</v>
      </c>
      <c r="Y24" s="14">
        <v>3</v>
      </c>
      <c r="Z24" s="14"/>
      <c r="AA24" s="14"/>
      <c r="AB24" s="19"/>
      <c r="AC24" s="20">
        <f t="shared" si="2"/>
        <v>9</v>
      </c>
      <c r="AD24" s="11">
        <f t="shared" si="3"/>
        <v>51</v>
      </c>
      <c r="AE24" s="11">
        <f t="shared" si="12"/>
        <v>9</v>
      </c>
      <c r="AF24" s="11">
        <v>0</v>
      </c>
      <c r="AH24" s="18" t="str">
        <f t="shared" si="4"/>
        <v>2025/11/19</v>
      </c>
      <c r="AI24" s="14">
        <f t="shared" si="13"/>
        <v>51</v>
      </c>
      <c r="AJ24" s="14">
        <v>1</v>
      </c>
      <c r="AK24" s="14">
        <v>12</v>
      </c>
      <c r="AL24" s="14"/>
      <c r="AM24" s="14"/>
      <c r="AN24" s="14"/>
      <c r="AO24" s="19"/>
      <c r="AP24" s="20">
        <f t="shared" si="5"/>
        <v>13</v>
      </c>
      <c r="AQ24" s="11">
        <f t="shared" si="6"/>
        <v>51</v>
      </c>
      <c r="AR24" s="11">
        <f t="shared" si="14"/>
        <v>13</v>
      </c>
      <c r="AS24" s="11">
        <v>0</v>
      </c>
      <c r="AU24" s="18" t="str">
        <f t="shared" si="7"/>
        <v>2025/11/19</v>
      </c>
      <c r="AV24" s="14">
        <f t="shared" si="15"/>
        <v>50</v>
      </c>
      <c r="AW24" s="14">
        <v>0</v>
      </c>
      <c r="AX24" s="14"/>
      <c r="AY24" s="14"/>
      <c r="AZ24" s="14"/>
      <c r="BA24" s="14"/>
      <c r="BB24" s="19"/>
      <c r="BC24" s="20">
        <f t="shared" si="8"/>
        <v>0</v>
      </c>
      <c r="BD24" s="11">
        <f t="shared" si="9"/>
        <v>50</v>
      </c>
      <c r="BE24" s="11">
        <f t="shared" si="16"/>
        <v>0</v>
      </c>
      <c r="BF24" s="11">
        <v>0</v>
      </c>
    </row>
    <row r="25" spans="1:58">
      <c r="A25" s="2">
        <v>57</v>
      </c>
      <c r="B25" s="2">
        <v>5.3254440000000001</v>
      </c>
      <c r="C25" s="2"/>
      <c r="D25" s="2"/>
      <c r="E25" s="2"/>
      <c r="F25" s="33"/>
      <c r="H25" s="13" t="s">
        <v>98</v>
      </c>
      <c r="I25" s="30">
        <f t="shared" si="17"/>
        <v>54</v>
      </c>
      <c r="J25" s="14">
        <v>3</v>
      </c>
      <c r="K25" s="14"/>
      <c r="L25" s="14"/>
      <c r="M25" s="14"/>
      <c r="N25" s="14"/>
      <c r="O25" s="19"/>
      <c r="P25" s="20">
        <f t="shared" si="0"/>
        <v>3</v>
      </c>
      <c r="Q25" s="11">
        <f t="shared" si="1"/>
        <v>54</v>
      </c>
      <c r="R25" s="11">
        <f t="shared" si="10"/>
        <v>3</v>
      </c>
      <c r="S25" s="11">
        <v>0</v>
      </c>
      <c r="U25" s="18" t="str">
        <f t="shared" si="11"/>
        <v>2025/11/21</v>
      </c>
      <c r="V25" s="14">
        <f t="shared" si="18"/>
        <v>53</v>
      </c>
      <c r="W25" s="14">
        <v>5</v>
      </c>
      <c r="X25" s="14">
        <v>1</v>
      </c>
      <c r="Y25" s="14">
        <v>5</v>
      </c>
      <c r="Z25" s="14"/>
      <c r="AA25" s="14"/>
      <c r="AB25" s="19"/>
      <c r="AC25" s="20">
        <f t="shared" si="2"/>
        <v>11</v>
      </c>
      <c r="AD25" s="11">
        <f t="shared" si="3"/>
        <v>53</v>
      </c>
      <c r="AE25" s="11">
        <f t="shared" si="12"/>
        <v>11</v>
      </c>
      <c r="AF25" s="11">
        <v>0</v>
      </c>
      <c r="AH25" s="18" t="str">
        <f t="shared" si="4"/>
        <v>2025/11/21</v>
      </c>
      <c r="AI25" s="14">
        <f t="shared" si="13"/>
        <v>53</v>
      </c>
      <c r="AJ25" s="14">
        <v>17</v>
      </c>
      <c r="AK25" s="14"/>
      <c r="AL25" s="14"/>
      <c r="AM25" s="14"/>
      <c r="AN25" s="14"/>
      <c r="AO25" s="19"/>
      <c r="AP25" s="20">
        <f t="shared" si="5"/>
        <v>17</v>
      </c>
      <c r="AQ25" s="11">
        <f t="shared" si="6"/>
        <v>53</v>
      </c>
      <c r="AR25" s="11">
        <f t="shared" si="14"/>
        <v>17</v>
      </c>
      <c r="AS25" s="11">
        <v>0</v>
      </c>
      <c r="AU25" s="18" t="str">
        <f t="shared" si="7"/>
        <v>2025/11/21</v>
      </c>
      <c r="AV25" s="14">
        <f t="shared" si="15"/>
        <v>52</v>
      </c>
      <c r="AW25" s="14">
        <v>8</v>
      </c>
      <c r="AX25" s="14"/>
      <c r="AY25" s="14"/>
      <c r="AZ25" s="14"/>
      <c r="BA25" s="14"/>
      <c r="BB25" s="19"/>
      <c r="BC25" s="20">
        <f t="shared" si="8"/>
        <v>8</v>
      </c>
      <c r="BD25" s="11">
        <f t="shared" si="9"/>
        <v>52</v>
      </c>
      <c r="BE25" s="11">
        <f t="shared" si="16"/>
        <v>8</v>
      </c>
      <c r="BF25" s="11">
        <v>0</v>
      </c>
    </row>
    <row r="26" spans="1:58">
      <c r="A26" s="2">
        <v>59</v>
      </c>
      <c r="B26" s="2">
        <v>4.1420120000000002</v>
      </c>
      <c r="C26" s="2"/>
      <c r="D26" s="2"/>
      <c r="E26" s="2"/>
      <c r="F26" s="33"/>
      <c r="H26" s="13" t="s">
        <v>99</v>
      </c>
      <c r="I26" s="30">
        <f t="shared" si="17"/>
        <v>57</v>
      </c>
      <c r="J26" s="14">
        <v>3</v>
      </c>
      <c r="K26" s="14"/>
      <c r="L26" s="14"/>
      <c r="M26" s="14"/>
      <c r="N26" s="14"/>
      <c r="O26" s="19"/>
      <c r="P26" s="20">
        <f t="shared" si="0"/>
        <v>3</v>
      </c>
      <c r="Q26" s="11">
        <f t="shared" si="1"/>
        <v>57</v>
      </c>
      <c r="R26" s="11">
        <f t="shared" si="10"/>
        <v>3</v>
      </c>
      <c r="S26" s="11">
        <v>0</v>
      </c>
      <c r="U26" s="18" t="str">
        <f t="shared" si="11"/>
        <v>2025/11/24</v>
      </c>
      <c r="V26" s="14">
        <f t="shared" si="18"/>
        <v>56</v>
      </c>
      <c r="W26" s="14">
        <v>3</v>
      </c>
      <c r="X26" s="14">
        <v>5</v>
      </c>
      <c r="Y26" s="14">
        <v>4</v>
      </c>
      <c r="Z26" s="14"/>
      <c r="AA26" s="14"/>
      <c r="AB26" s="19"/>
      <c r="AC26" s="20">
        <f t="shared" si="2"/>
        <v>12</v>
      </c>
      <c r="AD26" s="11">
        <f t="shared" si="3"/>
        <v>56</v>
      </c>
      <c r="AE26" s="11">
        <f t="shared" si="12"/>
        <v>12</v>
      </c>
      <c r="AF26" s="11">
        <v>0</v>
      </c>
      <c r="AH26" s="18" t="str">
        <f t="shared" si="4"/>
        <v>2025/11/24</v>
      </c>
      <c r="AI26" s="14">
        <f t="shared" si="13"/>
        <v>56</v>
      </c>
      <c r="AJ26" s="14">
        <v>8</v>
      </c>
      <c r="AK26" s="14"/>
      <c r="AL26" s="14"/>
      <c r="AM26" s="14"/>
      <c r="AN26" s="14"/>
      <c r="AO26" s="19"/>
      <c r="AP26" s="20">
        <f t="shared" si="5"/>
        <v>8</v>
      </c>
      <c r="AQ26" s="11">
        <f t="shared" si="6"/>
        <v>56</v>
      </c>
      <c r="AR26" s="11">
        <f t="shared" si="14"/>
        <v>8</v>
      </c>
      <c r="AS26" s="11">
        <v>0</v>
      </c>
      <c r="AU26" s="18" t="str">
        <f t="shared" si="7"/>
        <v>2025/11/24</v>
      </c>
      <c r="AV26" s="14">
        <f t="shared" si="15"/>
        <v>55</v>
      </c>
      <c r="AW26" s="14">
        <v>1</v>
      </c>
      <c r="AX26" s="14"/>
      <c r="AY26" s="14"/>
      <c r="AZ26" s="14"/>
      <c r="BA26" s="14"/>
      <c r="BB26" s="19"/>
      <c r="BC26" s="20">
        <f t="shared" si="8"/>
        <v>1</v>
      </c>
      <c r="BD26" s="11">
        <f t="shared" si="9"/>
        <v>55</v>
      </c>
      <c r="BE26" s="11">
        <f t="shared" si="16"/>
        <v>1</v>
      </c>
      <c r="BF26" s="11">
        <v>0</v>
      </c>
    </row>
    <row r="27" spans="1:58">
      <c r="A27" s="2">
        <v>61</v>
      </c>
      <c r="B27" s="2">
        <v>2.3668640000000001</v>
      </c>
      <c r="C27" s="2"/>
      <c r="D27" s="2"/>
      <c r="E27" s="2"/>
      <c r="F27" s="33"/>
      <c r="H27" s="13" t="s">
        <v>100</v>
      </c>
      <c r="I27" s="30">
        <f t="shared" si="17"/>
        <v>59</v>
      </c>
      <c r="J27" s="14">
        <v>2</v>
      </c>
      <c r="K27" s="14"/>
      <c r="L27" s="14"/>
      <c r="M27" s="14"/>
      <c r="N27" s="14"/>
      <c r="O27" s="19"/>
      <c r="P27" s="20">
        <f t="shared" si="0"/>
        <v>2</v>
      </c>
      <c r="Q27" s="11">
        <f t="shared" si="1"/>
        <v>59</v>
      </c>
      <c r="R27" s="11">
        <f t="shared" si="10"/>
        <v>2</v>
      </c>
      <c r="S27" s="11">
        <v>0</v>
      </c>
      <c r="U27" s="18" t="str">
        <f t="shared" si="11"/>
        <v>2025/11/26</v>
      </c>
      <c r="V27" s="14">
        <f t="shared" si="18"/>
        <v>58</v>
      </c>
      <c r="W27" s="14">
        <v>7</v>
      </c>
      <c r="X27" s="14">
        <v>5</v>
      </c>
      <c r="Y27" s="14"/>
      <c r="Z27" s="14"/>
      <c r="AA27" s="14"/>
      <c r="AB27" s="19"/>
      <c r="AC27" s="20">
        <f t="shared" si="2"/>
        <v>12</v>
      </c>
      <c r="AD27" s="11">
        <f t="shared" si="3"/>
        <v>58</v>
      </c>
      <c r="AE27" s="11">
        <f t="shared" si="12"/>
        <v>12</v>
      </c>
      <c r="AF27" s="11">
        <v>0</v>
      </c>
      <c r="AH27" s="18" t="str">
        <f t="shared" si="4"/>
        <v>2025/11/26</v>
      </c>
      <c r="AI27" s="14">
        <f t="shared" si="13"/>
        <v>58</v>
      </c>
      <c r="AJ27" s="14">
        <v>3</v>
      </c>
      <c r="AK27" s="14"/>
      <c r="AL27" s="14"/>
      <c r="AM27" s="14"/>
      <c r="AN27" s="14"/>
      <c r="AO27" s="19"/>
      <c r="AP27" s="20">
        <f t="shared" si="5"/>
        <v>3</v>
      </c>
      <c r="AQ27" s="11">
        <f t="shared" si="6"/>
        <v>58</v>
      </c>
      <c r="AR27" s="11">
        <f t="shared" si="14"/>
        <v>3</v>
      </c>
      <c r="AS27" s="11">
        <v>0</v>
      </c>
      <c r="AU27" s="18" t="str">
        <f t="shared" si="7"/>
        <v>2025/11/26</v>
      </c>
      <c r="AV27" s="14">
        <f t="shared" si="15"/>
        <v>57</v>
      </c>
      <c r="AW27" s="14">
        <v>1</v>
      </c>
      <c r="AX27" s="14"/>
      <c r="AY27" s="14"/>
      <c r="AZ27" s="14"/>
      <c r="BA27" s="14"/>
      <c r="BB27" s="19"/>
      <c r="BC27" s="20">
        <f t="shared" si="8"/>
        <v>1</v>
      </c>
      <c r="BD27" s="11">
        <f t="shared" si="9"/>
        <v>57</v>
      </c>
      <c r="BE27" s="11">
        <f t="shared" si="16"/>
        <v>1</v>
      </c>
      <c r="BF27" s="11">
        <v>0</v>
      </c>
    </row>
    <row r="28" spans="1:58">
      <c r="A28" s="2">
        <v>64</v>
      </c>
      <c r="B28" s="2">
        <v>0</v>
      </c>
      <c r="C28" s="2"/>
      <c r="D28" s="2"/>
      <c r="E28" s="2"/>
      <c r="F28" s="33"/>
      <c r="H28" s="13" t="s">
        <v>101</v>
      </c>
      <c r="I28" s="30">
        <f t="shared" si="17"/>
        <v>61</v>
      </c>
      <c r="J28" s="14">
        <v>3</v>
      </c>
      <c r="K28" s="14"/>
      <c r="L28" s="14"/>
      <c r="M28" s="14"/>
      <c r="N28" s="14"/>
      <c r="O28" s="19"/>
      <c r="P28" s="20">
        <f t="shared" si="0"/>
        <v>3</v>
      </c>
      <c r="Q28" s="11">
        <f t="shared" si="1"/>
        <v>61</v>
      </c>
      <c r="R28" s="11">
        <f t="shared" si="10"/>
        <v>3</v>
      </c>
      <c r="S28" s="11">
        <v>0</v>
      </c>
      <c r="U28" s="18" t="str">
        <f t="shared" si="11"/>
        <v>2025/11/28</v>
      </c>
      <c r="V28" s="14">
        <f t="shared" si="18"/>
        <v>60</v>
      </c>
      <c r="W28" s="14">
        <v>4</v>
      </c>
      <c r="X28" s="14">
        <v>4</v>
      </c>
      <c r="Y28" s="14"/>
      <c r="Z28" s="14"/>
      <c r="AA28" s="14"/>
      <c r="AB28" s="19"/>
      <c r="AC28" s="20">
        <f t="shared" si="2"/>
        <v>8</v>
      </c>
      <c r="AD28" s="11">
        <f t="shared" si="3"/>
        <v>60</v>
      </c>
      <c r="AE28" s="11">
        <f t="shared" si="12"/>
        <v>8</v>
      </c>
      <c r="AF28" s="11">
        <v>0</v>
      </c>
      <c r="AH28" s="18" t="str">
        <f t="shared" si="4"/>
        <v>2025/11/28</v>
      </c>
      <c r="AI28" s="14">
        <f t="shared" si="13"/>
        <v>60</v>
      </c>
      <c r="AJ28" s="14"/>
      <c r="AK28" s="14"/>
      <c r="AL28" s="14"/>
      <c r="AM28" s="14"/>
      <c r="AN28" s="14"/>
      <c r="AO28" s="19"/>
      <c r="AP28" s="20">
        <f t="shared" si="5"/>
        <v>0</v>
      </c>
      <c r="AQ28" s="11">
        <f t="shared" si="6"/>
        <v>60</v>
      </c>
      <c r="AR28" s="11">
        <f t="shared" si="14"/>
        <v>0</v>
      </c>
      <c r="AS28" s="11">
        <v>0</v>
      </c>
      <c r="AU28" s="18" t="str">
        <f t="shared" si="7"/>
        <v>2025/11/28</v>
      </c>
      <c r="AV28" s="14">
        <f t="shared" si="15"/>
        <v>59</v>
      </c>
      <c r="AW28" s="14">
        <v>4</v>
      </c>
      <c r="AX28" s="14"/>
      <c r="AY28" s="14"/>
      <c r="AZ28" s="14"/>
      <c r="BA28" s="14"/>
      <c r="BB28" s="19"/>
      <c r="BC28" s="20">
        <f t="shared" si="8"/>
        <v>4</v>
      </c>
      <c r="BD28" s="11">
        <f t="shared" si="9"/>
        <v>59</v>
      </c>
      <c r="BE28" s="11">
        <f t="shared" si="16"/>
        <v>4</v>
      </c>
      <c r="BF28" s="11">
        <v>0</v>
      </c>
    </row>
    <row r="29" spans="1:58">
      <c r="A29" s="2"/>
      <c r="B29" s="2"/>
      <c r="C29" s="2"/>
      <c r="D29" s="2"/>
      <c r="E29" s="2"/>
      <c r="F29" s="33"/>
      <c r="H29" s="13" t="s">
        <v>102</v>
      </c>
      <c r="I29" s="30">
        <f t="shared" si="17"/>
        <v>64</v>
      </c>
      <c r="J29" s="14">
        <v>4</v>
      </c>
      <c r="K29" s="14"/>
      <c r="L29" s="14"/>
      <c r="M29" s="14"/>
      <c r="N29" s="14"/>
      <c r="O29" s="19"/>
      <c r="P29" s="20">
        <f t="shared" si="0"/>
        <v>4</v>
      </c>
      <c r="Q29" s="11">
        <f t="shared" si="1"/>
        <v>64</v>
      </c>
      <c r="R29" s="11">
        <f t="shared" si="10"/>
        <v>4</v>
      </c>
      <c r="S29" s="11">
        <v>0</v>
      </c>
      <c r="U29" s="18" t="str">
        <f t="shared" si="11"/>
        <v>2025/12/1</v>
      </c>
      <c r="V29" s="14">
        <f t="shared" si="18"/>
        <v>63</v>
      </c>
      <c r="W29" s="14">
        <v>9</v>
      </c>
      <c r="X29" s="14"/>
      <c r="Y29" s="14"/>
      <c r="Z29" s="14"/>
      <c r="AA29" s="14"/>
      <c r="AB29" s="19"/>
      <c r="AC29" s="20">
        <f t="shared" si="2"/>
        <v>9</v>
      </c>
      <c r="AD29" s="11">
        <f t="shared" si="3"/>
        <v>63</v>
      </c>
      <c r="AE29" s="11">
        <f t="shared" si="12"/>
        <v>9</v>
      </c>
      <c r="AF29" s="11">
        <v>0</v>
      </c>
      <c r="AH29" s="18" t="str">
        <f t="shared" si="4"/>
        <v>2025/12/1</v>
      </c>
      <c r="AI29" s="14">
        <f t="shared" si="13"/>
        <v>63</v>
      </c>
      <c r="AJ29" s="14"/>
      <c r="AK29" s="14"/>
      <c r="AL29" s="14"/>
      <c r="AM29" s="14"/>
      <c r="AN29" s="14"/>
      <c r="AO29" s="19"/>
      <c r="AP29" s="20">
        <f t="shared" si="5"/>
        <v>0</v>
      </c>
      <c r="AQ29" s="11">
        <f t="shared" si="6"/>
        <v>63</v>
      </c>
      <c r="AR29" s="11">
        <f t="shared" si="14"/>
        <v>0</v>
      </c>
      <c r="AS29" s="11">
        <v>0</v>
      </c>
      <c r="AU29" s="18" t="str">
        <f t="shared" si="7"/>
        <v>2025/12/1</v>
      </c>
      <c r="AV29" s="14">
        <f t="shared" si="15"/>
        <v>62</v>
      </c>
      <c r="AW29" s="14"/>
      <c r="AX29" s="14"/>
      <c r="AY29" s="14"/>
      <c r="AZ29" s="14"/>
      <c r="BA29" s="14"/>
      <c r="BB29" s="19"/>
      <c r="BC29" s="20">
        <f t="shared" si="8"/>
        <v>0</v>
      </c>
      <c r="BD29" s="11">
        <f t="shared" si="9"/>
        <v>62</v>
      </c>
      <c r="BE29" s="11">
        <f t="shared" si="16"/>
        <v>0</v>
      </c>
      <c r="BF29" s="11">
        <v>0</v>
      </c>
    </row>
    <row r="30" spans="1:58">
      <c r="A30" s="2"/>
      <c r="B30" s="2"/>
      <c r="C30" s="2"/>
      <c r="D30" s="2"/>
      <c r="E30" s="2"/>
      <c r="F30" s="33"/>
      <c r="H30" s="13" t="s">
        <v>103</v>
      </c>
      <c r="I30" s="30">
        <f t="shared" si="17"/>
        <v>66</v>
      </c>
      <c r="J30" s="14"/>
      <c r="K30" s="14"/>
      <c r="L30" s="14"/>
      <c r="M30" s="14"/>
      <c r="N30" s="14"/>
      <c r="O30" s="19"/>
      <c r="P30" s="20">
        <f t="shared" si="0"/>
        <v>0</v>
      </c>
      <c r="Q30" s="11">
        <f t="shared" si="1"/>
        <v>66</v>
      </c>
      <c r="R30" s="11">
        <f t="shared" si="10"/>
        <v>0</v>
      </c>
      <c r="S30" s="11">
        <v>0</v>
      </c>
      <c r="U30" s="18" t="str">
        <f t="shared" si="11"/>
        <v>2025/12/3</v>
      </c>
      <c r="V30" s="14">
        <f t="shared" si="18"/>
        <v>65</v>
      </c>
      <c r="W30" s="14">
        <v>5</v>
      </c>
      <c r="X30" s="14"/>
      <c r="Y30" s="14"/>
      <c r="Z30" s="14"/>
      <c r="AA30" s="14"/>
      <c r="AB30" s="19"/>
      <c r="AC30" s="20">
        <f t="shared" si="2"/>
        <v>5</v>
      </c>
      <c r="AD30" s="11">
        <f t="shared" si="3"/>
        <v>65</v>
      </c>
      <c r="AE30" s="11">
        <f t="shared" si="12"/>
        <v>5</v>
      </c>
      <c r="AF30" s="11">
        <v>0</v>
      </c>
      <c r="AH30" s="18" t="str">
        <f t="shared" si="4"/>
        <v>2025/12/3</v>
      </c>
      <c r="AI30" s="14">
        <f t="shared" si="13"/>
        <v>65</v>
      </c>
      <c r="AJ30" s="14"/>
      <c r="AK30" s="14"/>
      <c r="AL30" s="14"/>
      <c r="AM30" s="14"/>
      <c r="AN30" s="14"/>
      <c r="AO30" s="19"/>
      <c r="AP30" s="20">
        <f t="shared" si="5"/>
        <v>0</v>
      </c>
      <c r="AQ30" s="11">
        <f t="shared" si="6"/>
        <v>65</v>
      </c>
      <c r="AR30" s="11">
        <f t="shared" si="14"/>
        <v>0</v>
      </c>
      <c r="AS30" s="11">
        <v>0</v>
      </c>
      <c r="AU30" s="18" t="str">
        <f t="shared" si="7"/>
        <v>2025/12/3</v>
      </c>
      <c r="AV30" s="14">
        <f t="shared" si="15"/>
        <v>64</v>
      </c>
      <c r="AW30" s="14"/>
      <c r="AX30" s="14"/>
      <c r="AY30" s="14"/>
      <c r="AZ30" s="14"/>
      <c r="BA30" s="14"/>
      <c r="BB30" s="19"/>
      <c r="BC30" s="20">
        <f t="shared" si="8"/>
        <v>0</v>
      </c>
      <c r="BD30" s="11">
        <f t="shared" si="9"/>
        <v>64</v>
      </c>
      <c r="BE30" s="11">
        <f t="shared" si="16"/>
        <v>0</v>
      </c>
      <c r="BF30" s="11">
        <v>0</v>
      </c>
    </row>
    <row r="31" spans="1:58">
      <c r="A31" s="2">
        <v>7</v>
      </c>
      <c r="B31" s="2"/>
      <c r="C31" s="2">
        <v>99.431818000000007</v>
      </c>
      <c r="D31" s="2">
        <v>98.876403999999994</v>
      </c>
      <c r="E31" s="2"/>
      <c r="F31" s="33"/>
      <c r="H31" s="13" t="s">
        <v>117</v>
      </c>
      <c r="I31" s="30">
        <f t="shared" si="17"/>
        <v>68</v>
      </c>
      <c r="J31" s="14"/>
      <c r="K31" s="14"/>
      <c r="L31" s="14"/>
      <c r="M31" s="14"/>
      <c r="N31" s="14"/>
      <c r="O31" s="19"/>
      <c r="P31" s="20">
        <f t="shared" si="0"/>
        <v>0</v>
      </c>
      <c r="Q31" s="11">
        <f t="shared" si="1"/>
        <v>68</v>
      </c>
      <c r="R31" s="11">
        <f t="shared" si="10"/>
        <v>0</v>
      </c>
      <c r="S31" s="11">
        <v>0</v>
      </c>
      <c r="U31" s="18" t="str">
        <f t="shared" si="11"/>
        <v>2025/12/5</v>
      </c>
      <c r="V31" s="14">
        <f t="shared" si="18"/>
        <v>67</v>
      </c>
      <c r="W31" s="14">
        <v>2</v>
      </c>
      <c r="X31" s="14"/>
      <c r="Y31" s="14"/>
      <c r="Z31" s="14"/>
      <c r="AA31" s="14"/>
      <c r="AB31" s="19"/>
      <c r="AC31" s="20">
        <f t="shared" si="2"/>
        <v>2</v>
      </c>
      <c r="AD31" s="11">
        <f t="shared" si="3"/>
        <v>67</v>
      </c>
      <c r="AE31" s="11">
        <f t="shared" si="12"/>
        <v>2</v>
      </c>
      <c r="AF31" s="11">
        <v>0</v>
      </c>
      <c r="AH31" s="18" t="str">
        <f t="shared" si="4"/>
        <v>2025/12/5</v>
      </c>
      <c r="AI31" s="14">
        <f t="shared" si="13"/>
        <v>67</v>
      </c>
      <c r="AJ31" s="14"/>
      <c r="AK31" s="14"/>
      <c r="AL31" s="14"/>
      <c r="AM31" s="14"/>
      <c r="AN31" s="14"/>
      <c r="AO31" s="19"/>
      <c r="AP31" s="20">
        <f t="shared" si="5"/>
        <v>0</v>
      </c>
      <c r="AQ31" s="11">
        <f t="shared" si="6"/>
        <v>67</v>
      </c>
      <c r="AR31" s="11">
        <f t="shared" si="14"/>
        <v>0</v>
      </c>
      <c r="AS31" s="11">
        <v>0</v>
      </c>
      <c r="AU31" s="18" t="str">
        <f t="shared" si="7"/>
        <v>2025/12/5</v>
      </c>
      <c r="AV31" s="14">
        <f t="shared" si="15"/>
        <v>66</v>
      </c>
      <c r="AW31" s="14"/>
      <c r="AX31" s="14"/>
      <c r="AY31" s="14"/>
      <c r="AZ31" s="14"/>
      <c r="BA31" s="14"/>
      <c r="BB31" s="19"/>
      <c r="BC31" s="20">
        <f t="shared" si="8"/>
        <v>0</v>
      </c>
      <c r="BD31" s="11">
        <f t="shared" si="9"/>
        <v>66</v>
      </c>
      <c r="BE31" s="11">
        <f t="shared" si="16"/>
        <v>0</v>
      </c>
      <c r="BF31" s="11">
        <v>0</v>
      </c>
    </row>
    <row r="32" spans="1:58">
      <c r="A32" s="2">
        <v>9</v>
      </c>
      <c r="B32" s="2"/>
      <c r="C32" s="2">
        <v>98.863636</v>
      </c>
      <c r="D32" s="2">
        <v>98.876403999999994</v>
      </c>
      <c r="E32" s="2"/>
      <c r="F32" s="33"/>
      <c r="H32" s="13" t="s">
        <v>118</v>
      </c>
      <c r="I32" s="30">
        <f t="shared" si="17"/>
        <v>71</v>
      </c>
      <c r="J32" s="14"/>
      <c r="K32" s="14"/>
      <c r="L32" s="14"/>
      <c r="M32" s="14"/>
      <c r="N32" s="14"/>
      <c r="O32" s="19"/>
      <c r="P32" s="20">
        <f t="shared" si="0"/>
        <v>0</v>
      </c>
      <c r="Q32" s="11">
        <f t="shared" si="1"/>
        <v>71</v>
      </c>
      <c r="R32" s="11">
        <f t="shared" si="10"/>
        <v>0</v>
      </c>
      <c r="S32" s="11">
        <v>0</v>
      </c>
      <c r="U32" s="18" t="str">
        <f t="shared" si="11"/>
        <v>2025/12/8</v>
      </c>
      <c r="V32" s="14">
        <f t="shared" si="18"/>
        <v>70</v>
      </c>
      <c r="W32" s="14">
        <v>6</v>
      </c>
      <c r="X32" s="14"/>
      <c r="Y32" s="14"/>
      <c r="Z32" s="14"/>
      <c r="AA32" s="14"/>
      <c r="AB32" s="19"/>
      <c r="AC32" s="20">
        <f t="shared" si="2"/>
        <v>6</v>
      </c>
      <c r="AD32" s="11">
        <f t="shared" si="3"/>
        <v>70</v>
      </c>
      <c r="AE32" s="11">
        <f t="shared" si="12"/>
        <v>6</v>
      </c>
      <c r="AF32" s="11">
        <v>0</v>
      </c>
      <c r="AH32" s="18" t="str">
        <f t="shared" si="4"/>
        <v>2025/12/8</v>
      </c>
      <c r="AI32" s="14">
        <f t="shared" si="13"/>
        <v>70</v>
      </c>
      <c r="AJ32" s="14"/>
      <c r="AK32" s="14"/>
      <c r="AL32" s="14"/>
      <c r="AM32" s="14"/>
      <c r="AN32" s="14"/>
      <c r="AO32" s="19"/>
      <c r="AP32" s="20">
        <f t="shared" si="5"/>
        <v>0</v>
      </c>
      <c r="AQ32" s="11">
        <f t="shared" si="6"/>
        <v>70</v>
      </c>
      <c r="AR32" s="11">
        <f t="shared" si="14"/>
        <v>0</v>
      </c>
      <c r="AS32" s="11">
        <v>0</v>
      </c>
      <c r="AU32" s="18" t="str">
        <f t="shared" si="7"/>
        <v>2025/12/8</v>
      </c>
      <c r="AV32" s="14">
        <f t="shared" si="15"/>
        <v>69</v>
      </c>
      <c r="AW32" s="14"/>
      <c r="AX32" s="14"/>
      <c r="AY32" s="14"/>
      <c r="AZ32" s="14"/>
      <c r="BA32" s="14"/>
      <c r="BB32" s="19"/>
      <c r="BC32" s="20">
        <f t="shared" si="8"/>
        <v>0</v>
      </c>
      <c r="BD32" s="11">
        <f t="shared" si="9"/>
        <v>69</v>
      </c>
      <c r="BE32" s="11">
        <f t="shared" si="16"/>
        <v>0</v>
      </c>
      <c r="BF32" s="11">
        <v>0</v>
      </c>
    </row>
    <row r="33" spans="1:58">
      <c r="A33" s="2">
        <v>11</v>
      </c>
      <c r="B33" s="2"/>
      <c r="C33" s="2">
        <v>98.863636</v>
      </c>
      <c r="D33" s="2">
        <v>98.876403999999994</v>
      </c>
      <c r="E33" s="2"/>
      <c r="F33" s="33"/>
      <c r="H33" s="13" t="s">
        <v>119</v>
      </c>
      <c r="I33" s="30">
        <f t="shared" si="17"/>
        <v>73</v>
      </c>
      <c r="J33" s="14"/>
      <c r="K33" s="14"/>
      <c r="L33" s="14"/>
      <c r="M33" s="14"/>
      <c r="N33" s="14"/>
      <c r="O33" s="19"/>
      <c r="P33" s="20">
        <f t="shared" si="0"/>
        <v>0</v>
      </c>
      <c r="Q33" s="11">
        <f t="shared" si="1"/>
        <v>73</v>
      </c>
      <c r="R33" s="11">
        <f t="shared" si="10"/>
        <v>0</v>
      </c>
      <c r="S33" s="11">
        <v>0</v>
      </c>
      <c r="U33" s="18" t="str">
        <f t="shared" si="11"/>
        <v>2025/12/10</v>
      </c>
      <c r="V33" s="14">
        <f t="shared" si="18"/>
        <v>72</v>
      </c>
      <c r="W33" s="14">
        <v>4</v>
      </c>
      <c r="X33" s="14"/>
      <c r="Y33" s="14"/>
      <c r="Z33" s="14"/>
      <c r="AA33" s="14"/>
      <c r="AB33" s="19"/>
      <c r="AC33" s="20">
        <f t="shared" si="2"/>
        <v>4</v>
      </c>
      <c r="AD33" s="11">
        <f t="shared" si="3"/>
        <v>72</v>
      </c>
      <c r="AE33" s="11">
        <f t="shared" si="12"/>
        <v>4</v>
      </c>
      <c r="AF33" s="11">
        <v>0</v>
      </c>
      <c r="AH33" s="18" t="str">
        <f t="shared" si="4"/>
        <v>2025/12/10</v>
      </c>
      <c r="AI33" s="14">
        <f t="shared" si="13"/>
        <v>72</v>
      </c>
      <c r="AJ33" s="14"/>
      <c r="AK33" s="14"/>
      <c r="AL33" s="14"/>
      <c r="AM33" s="14"/>
      <c r="AN33" s="14"/>
      <c r="AO33" s="19"/>
      <c r="AP33" s="20">
        <f t="shared" si="5"/>
        <v>0</v>
      </c>
      <c r="AQ33" s="11">
        <f t="shared" si="6"/>
        <v>72</v>
      </c>
      <c r="AR33" s="11">
        <f t="shared" si="14"/>
        <v>0</v>
      </c>
      <c r="AS33" s="11">
        <v>0</v>
      </c>
      <c r="AU33" s="18" t="str">
        <f t="shared" si="7"/>
        <v>2025/12/10</v>
      </c>
      <c r="AV33" s="14">
        <f t="shared" si="15"/>
        <v>71</v>
      </c>
      <c r="AW33" s="14"/>
      <c r="AX33" s="14"/>
      <c r="AY33" s="14"/>
      <c r="AZ33" s="14"/>
      <c r="BA33" s="14"/>
      <c r="BB33" s="19"/>
      <c r="BC33" s="20">
        <f t="shared" si="8"/>
        <v>0</v>
      </c>
      <c r="BD33" s="11">
        <f t="shared" si="9"/>
        <v>71</v>
      </c>
      <c r="BE33" s="11">
        <f t="shared" si="16"/>
        <v>0</v>
      </c>
      <c r="BF33" s="11">
        <v>0</v>
      </c>
    </row>
    <row r="34" spans="1:58">
      <c r="A34" s="2">
        <v>14</v>
      </c>
      <c r="B34" s="2"/>
      <c r="C34" s="2">
        <v>98.863636</v>
      </c>
      <c r="D34" s="2">
        <v>97.752808999999999</v>
      </c>
      <c r="E34" s="2"/>
      <c r="F34" s="33"/>
      <c r="H34" s="13" t="s">
        <v>120</v>
      </c>
      <c r="I34" s="30">
        <f t="shared" si="17"/>
        <v>75</v>
      </c>
      <c r="J34" s="14"/>
      <c r="K34" s="14"/>
      <c r="L34" s="14"/>
      <c r="M34" s="14"/>
      <c r="N34" s="14"/>
      <c r="O34" s="19"/>
      <c r="P34" s="20">
        <f t="shared" si="0"/>
        <v>0</v>
      </c>
      <c r="Q34" s="11">
        <f t="shared" si="1"/>
        <v>75</v>
      </c>
      <c r="R34" s="11">
        <f t="shared" si="10"/>
        <v>0</v>
      </c>
      <c r="S34" s="11">
        <v>0</v>
      </c>
      <c r="U34" s="18" t="str">
        <f t="shared" si="11"/>
        <v>2025/12/12</v>
      </c>
      <c r="V34" s="14">
        <f t="shared" si="18"/>
        <v>74</v>
      </c>
      <c r="W34" s="14"/>
      <c r="X34" s="14"/>
      <c r="Y34" s="14"/>
      <c r="Z34" s="14"/>
      <c r="AA34" s="14"/>
      <c r="AB34" s="19"/>
      <c r="AC34" s="20">
        <f t="shared" si="2"/>
        <v>0</v>
      </c>
      <c r="AD34" s="11">
        <f t="shared" si="3"/>
        <v>74</v>
      </c>
      <c r="AE34" s="11">
        <f t="shared" si="12"/>
        <v>0</v>
      </c>
      <c r="AF34" s="11">
        <v>0</v>
      </c>
      <c r="AH34" s="18" t="str">
        <f t="shared" si="4"/>
        <v>2025/12/12</v>
      </c>
      <c r="AI34" s="14">
        <f t="shared" si="13"/>
        <v>74</v>
      </c>
      <c r="AJ34" s="14"/>
      <c r="AK34" s="14"/>
      <c r="AL34" s="14"/>
      <c r="AM34" s="14"/>
      <c r="AN34" s="14"/>
      <c r="AO34" s="19"/>
      <c r="AP34" s="20">
        <f t="shared" si="5"/>
        <v>0</v>
      </c>
      <c r="AQ34" s="11">
        <f t="shared" si="6"/>
        <v>74</v>
      </c>
      <c r="AR34" s="11">
        <f t="shared" si="14"/>
        <v>0</v>
      </c>
      <c r="AS34" s="11">
        <v>0</v>
      </c>
      <c r="AU34" s="18" t="str">
        <f t="shared" si="7"/>
        <v>2025/12/12</v>
      </c>
      <c r="AV34" s="14">
        <f t="shared" si="15"/>
        <v>73</v>
      </c>
      <c r="AW34" s="14"/>
      <c r="AX34" s="14"/>
      <c r="AY34" s="14"/>
      <c r="AZ34" s="14"/>
      <c r="BA34" s="14"/>
      <c r="BB34" s="19"/>
      <c r="BC34" s="20">
        <f t="shared" si="8"/>
        <v>0</v>
      </c>
      <c r="BD34" s="11">
        <f t="shared" si="9"/>
        <v>73</v>
      </c>
      <c r="BE34" s="11">
        <f t="shared" si="16"/>
        <v>0</v>
      </c>
      <c r="BF34" s="11">
        <v>0</v>
      </c>
    </row>
    <row r="35" spans="1:58">
      <c r="A35" s="2">
        <v>16</v>
      </c>
      <c r="B35" s="2"/>
      <c r="C35" s="2">
        <v>98.863636</v>
      </c>
      <c r="D35" s="2">
        <v>96.629212999999993</v>
      </c>
      <c r="E35" s="2"/>
      <c r="F35" s="33"/>
      <c r="H35" s="13" t="s">
        <v>121</v>
      </c>
      <c r="I35" s="30">
        <f t="shared" si="17"/>
        <v>78</v>
      </c>
      <c r="J35" s="14"/>
      <c r="K35" s="14"/>
      <c r="L35" s="14"/>
      <c r="M35" s="14"/>
      <c r="N35" s="14"/>
      <c r="O35" s="19"/>
      <c r="P35" s="20">
        <f t="shared" si="0"/>
        <v>0</v>
      </c>
      <c r="Q35" s="11">
        <f t="shared" si="1"/>
        <v>78</v>
      </c>
      <c r="R35" s="11">
        <f t="shared" si="10"/>
        <v>0</v>
      </c>
      <c r="S35" s="11">
        <v>0</v>
      </c>
      <c r="U35" s="18" t="str">
        <f t="shared" si="11"/>
        <v>2025/12/15</v>
      </c>
      <c r="V35" s="14">
        <f t="shared" si="18"/>
        <v>77</v>
      </c>
      <c r="W35" s="14"/>
      <c r="X35" s="14"/>
      <c r="Y35" s="14"/>
      <c r="Z35" s="14"/>
      <c r="AA35" s="14"/>
      <c r="AB35" s="19"/>
      <c r="AC35" s="20">
        <f t="shared" si="2"/>
        <v>0</v>
      </c>
      <c r="AD35" s="11">
        <f t="shared" si="3"/>
        <v>77</v>
      </c>
      <c r="AE35" s="11">
        <f t="shared" si="12"/>
        <v>0</v>
      </c>
      <c r="AF35" s="11">
        <v>0</v>
      </c>
      <c r="AH35" s="18" t="str">
        <f t="shared" si="4"/>
        <v>2025/12/15</v>
      </c>
      <c r="AI35" s="14">
        <f t="shared" si="13"/>
        <v>77</v>
      </c>
      <c r="AJ35" s="14"/>
      <c r="AK35" s="14"/>
      <c r="AL35" s="14"/>
      <c r="AM35" s="14"/>
      <c r="AN35" s="14"/>
      <c r="AO35" s="19"/>
      <c r="AP35" s="20">
        <f t="shared" si="5"/>
        <v>0</v>
      </c>
      <c r="AQ35" s="11">
        <f t="shared" si="6"/>
        <v>77</v>
      </c>
      <c r="AR35" s="11">
        <f t="shared" si="14"/>
        <v>0</v>
      </c>
      <c r="AS35" s="11">
        <v>0</v>
      </c>
      <c r="AU35" s="18" t="str">
        <f t="shared" si="7"/>
        <v>2025/12/15</v>
      </c>
      <c r="AV35" s="14">
        <f t="shared" si="15"/>
        <v>76</v>
      </c>
      <c r="AW35" s="14"/>
      <c r="AX35" s="14"/>
      <c r="AY35" s="14"/>
      <c r="AZ35" s="14"/>
      <c r="BA35" s="14"/>
      <c r="BB35" s="19"/>
      <c r="BC35" s="20">
        <f t="shared" si="8"/>
        <v>0</v>
      </c>
      <c r="BD35" s="11">
        <f t="shared" si="9"/>
        <v>76</v>
      </c>
      <c r="BE35" s="11">
        <f t="shared" si="16"/>
        <v>0</v>
      </c>
      <c r="BF35" s="11">
        <v>0</v>
      </c>
    </row>
    <row r="36" spans="1:58">
      <c r="A36" s="2">
        <v>18</v>
      </c>
      <c r="B36" s="2"/>
      <c r="C36" s="2">
        <v>98.295455000000004</v>
      </c>
      <c r="D36" s="2">
        <v>96.067415999999994</v>
      </c>
      <c r="E36" s="2"/>
      <c r="F36" s="33"/>
      <c r="H36" s="13" t="s">
        <v>122</v>
      </c>
      <c r="I36" s="30">
        <f t="shared" si="17"/>
        <v>80</v>
      </c>
      <c r="J36" s="14"/>
      <c r="K36" s="14"/>
      <c r="L36" s="14"/>
      <c r="M36" s="14"/>
      <c r="N36" s="14"/>
      <c r="O36" s="19"/>
      <c r="P36" s="20">
        <f t="shared" si="0"/>
        <v>0</v>
      </c>
      <c r="Q36" s="11">
        <f t="shared" si="1"/>
        <v>80</v>
      </c>
      <c r="R36" s="11">
        <f t="shared" si="10"/>
        <v>0</v>
      </c>
      <c r="S36" s="11">
        <v>0</v>
      </c>
      <c r="U36" s="18" t="str">
        <f t="shared" si="11"/>
        <v>2025/12/17</v>
      </c>
      <c r="V36" s="14">
        <f t="shared" si="18"/>
        <v>79</v>
      </c>
      <c r="W36" s="14"/>
      <c r="X36" s="14"/>
      <c r="Y36" s="14"/>
      <c r="Z36" s="14"/>
      <c r="AA36" s="14"/>
      <c r="AB36" s="19"/>
      <c r="AC36" s="20">
        <f t="shared" si="2"/>
        <v>0</v>
      </c>
      <c r="AD36" s="11">
        <f t="shared" si="3"/>
        <v>79</v>
      </c>
      <c r="AE36" s="11">
        <f t="shared" si="12"/>
        <v>0</v>
      </c>
      <c r="AF36" s="11">
        <v>0</v>
      </c>
      <c r="AH36" s="18" t="str">
        <f t="shared" si="4"/>
        <v>2025/12/17</v>
      </c>
      <c r="AI36" s="14">
        <f t="shared" si="13"/>
        <v>79</v>
      </c>
      <c r="AJ36" s="14"/>
      <c r="AK36" s="14"/>
      <c r="AL36" s="14"/>
      <c r="AM36" s="14"/>
      <c r="AN36" s="14"/>
      <c r="AO36" s="19"/>
      <c r="AP36" s="20">
        <f t="shared" si="5"/>
        <v>0</v>
      </c>
      <c r="AQ36" s="11">
        <f t="shared" si="6"/>
        <v>79</v>
      </c>
      <c r="AR36" s="11">
        <f t="shared" si="14"/>
        <v>0</v>
      </c>
      <c r="AS36" s="11">
        <v>0</v>
      </c>
      <c r="AU36" s="18" t="str">
        <f t="shared" si="7"/>
        <v>2025/12/17</v>
      </c>
      <c r="AV36" s="14">
        <f t="shared" si="15"/>
        <v>78</v>
      </c>
      <c r="AW36" s="14"/>
      <c r="AX36" s="14"/>
      <c r="AY36" s="14"/>
      <c r="AZ36" s="14"/>
      <c r="BA36" s="14"/>
      <c r="BB36" s="19"/>
      <c r="BC36" s="20">
        <f t="shared" si="8"/>
        <v>0</v>
      </c>
      <c r="BD36" s="11">
        <f t="shared" si="9"/>
        <v>78</v>
      </c>
      <c r="BE36" s="11">
        <f t="shared" si="16"/>
        <v>0</v>
      </c>
      <c r="BF36" s="11">
        <v>0</v>
      </c>
    </row>
    <row r="37" spans="1:58">
      <c r="A37" s="2">
        <v>21</v>
      </c>
      <c r="B37" s="2"/>
      <c r="C37" s="2">
        <v>97.727272999999997</v>
      </c>
      <c r="D37" s="2">
        <v>95.505617999999998</v>
      </c>
      <c r="E37" s="2"/>
      <c r="F37" s="33"/>
      <c r="H37" s="13" t="s">
        <v>123</v>
      </c>
      <c r="I37" s="30">
        <f t="shared" si="17"/>
        <v>82</v>
      </c>
      <c r="J37" s="14"/>
      <c r="K37" s="14"/>
      <c r="L37" s="14"/>
      <c r="M37" s="14"/>
      <c r="N37" s="14"/>
      <c r="O37" s="19"/>
      <c r="P37" s="20">
        <f t="shared" si="0"/>
        <v>0</v>
      </c>
      <c r="Q37" s="11">
        <f t="shared" si="1"/>
        <v>82</v>
      </c>
      <c r="R37" s="11">
        <f t="shared" si="10"/>
        <v>0</v>
      </c>
      <c r="S37" s="11">
        <v>0</v>
      </c>
      <c r="U37" s="18" t="str">
        <f t="shared" si="11"/>
        <v>2025/12/19</v>
      </c>
      <c r="V37" s="14">
        <f t="shared" si="18"/>
        <v>81</v>
      </c>
      <c r="W37" s="14"/>
      <c r="X37" s="14"/>
      <c r="Y37" s="14"/>
      <c r="Z37" s="14"/>
      <c r="AA37" s="14"/>
      <c r="AB37" s="19"/>
      <c r="AC37" s="20">
        <f t="shared" si="2"/>
        <v>0</v>
      </c>
      <c r="AD37" s="11">
        <f t="shared" si="3"/>
        <v>81</v>
      </c>
      <c r="AE37" s="11">
        <f t="shared" si="12"/>
        <v>0</v>
      </c>
      <c r="AF37" s="11">
        <v>0</v>
      </c>
      <c r="AH37" s="18" t="str">
        <f t="shared" si="4"/>
        <v>2025/12/19</v>
      </c>
      <c r="AI37" s="14">
        <f t="shared" si="13"/>
        <v>81</v>
      </c>
      <c r="AJ37" s="14"/>
      <c r="AK37" s="14"/>
      <c r="AL37" s="14"/>
      <c r="AM37" s="14"/>
      <c r="AN37" s="14"/>
      <c r="AO37" s="19"/>
      <c r="AP37" s="20">
        <f t="shared" si="5"/>
        <v>0</v>
      </c>
      <c r="AQ37" s="11">
        <f t="shared" si="6"/>
        <v>81</v>
      </c>
      <c r="AR37" s="11">
        <f t="shared" si="14"/>
        <v>0</v>
      </c>
      <c r="AS37" s="11">
        <v>0</v>
      </c>
      <c r="AU37" s="18" t="str">
        <f t="shared" si="7"/>
        <v>2025/12/19</v>
      </c>
      <c r="AV37" s="14">
        <f t="shared" si="15"/>
        <v>80</v>
      </c>
      <c r="AW37" s="14"/>
      <c r="AX37" s="14"/>
      <c r="AY37" s="14"/>
      <c r="AZ37" s="14"/>
      <c r="BA37" s="14"/>
      <c r="BB37" s="19"/>
      <c r="BC37" s="20">
        <f t="shared" si="8"/>
        <v>0</v>
      </c>
      <c r="BD37" s="11">
        <f t="shared" si="9"/>
        <v>80</v>
      </c>
      <c r="BE37" s="11">
        <f t="shared" si="16"/>
        <v>0</v>
      </c>
      <c r="BF37" s="11">
        <v>0</v>
      </c>
    </row>
    <row r="38" spans="1:58">
      <c r="A38" s="2">
        <v>23</v>
      </c>
      <c r="B38" s="2"/>
      <c r="C38" s="2">
        <v>97.159091000000004</v>
      </c>
      <c r="D38" s="2">
        <v>94.382022000000006</v>
      </c>
      <c r="E38" s="2"/>
      <c r="F38" s="33"/>
      <c r="H38" s="13"/>
      <c r="I38" s="30"/>
      <c r="J38" s="14"/>
      <c r="K38" s="14"/>
      <c r="L38" s="14"/>
      <c r="M38" s="14"/>
      <c r="N38" s="14"/>
      <c r="O38" s="19"/>
      <c r="P38" s="20">
        <f t="shared" si="0"/>
        <v>0</v>
      </c>
      <c r="Q38" s="11">
        <f t="shared" si="1"/>
        <v>0</v>
      </c>
      <c r="R38" s="11">
        <f t="shared" si="10"/>
        <v>0</v>
      </c>
      <c r="S38" s="11">
        <v>0</v>
      </c>
      <c r="U38" s="18"/>
      <c r="V38" s="14"/>
      <c r="W38" s="14"/>
      <c r="X38" s="14"/>
      <c r="Y38" s="14"/>
      <c r="Z38" s="14"/>
      <c r="AA38" s="14"/>
      <c r="AB38" s="19"/>
      <c r="AC38" s="20">
        <f t="shared" si="2"/>
        <v>0</v>
      </c>
      <c r="AD38" s="11">
        <f t="shared" si="3"/>
        <v>0</v>
      </c>
      <c r="AE38" s="11">
        <f t="shared" si="12"/>
        <v>0</v>
      </c>
      <c r="AF38" s="11">
        <v>0</v>
      </c>
      <c r="AH38" s="18"/>
      <c r="AI38" s="14"/>
      <c r="AJ38" s="14"/>
      <c r="AK38" s="14"/>
      <c r="AL38" s="14"/>
      <c r="AM38" s="14"/>
      <c r="AN38" s="14"/>
      <c r="AO38" s="19"/>
      <c r="AP38" s="20">
        <f t="shared" si="5"/>
        <v>0</v>
      </c>
      <c r="AQ38" s="11">
        <f t="shared" si="6"/>
        <v>0</v>
      </c>
      <c r="AR38" s="11">
        <f t="shared" si="14"/>
        <v>0</v>
      </c>
      <c r="AS38" s="11">
        <v>0</v>
      </c>
      <c r="AU38" s="18"/>
      <c r="AV38" s="14"/>
      <c r="AW38" s="14"/>
      <c r="AX38" s="14"/>
      <c r="AY38" s="14"/>
      <c r="AZ38" s="14"/>
      <c r="BA38" s="14"/>
      <c r="BB38" s="19"/>
      <c r="BC38" s="20">
        <f t="shared" si="8"/>
        <v>0</v>
      </c>
      <c r="BD38" s="11">
        <f t="shared" si="9"/>
        <v>0</v>
      </c>
      <c r="BE38" s="11">
        <f t="shared" si="16"/>
        <v>0</v>
      </c>
      <c r="BF38" s="11">
        <v>0</v>
      </c>
    </row>
    <row r="39" spans="1:58">
      <c r="A39" s="2">
        <v>25</v>
      </c>
      <c r="B39" s="2"/>
      <c r="C39" s="2">
        <v>96.590908999999996</v>
      </c>
      <c r="D39" s="2">
        <v>94.382022000000006</v>
      </c>
      <c r="E39" s="2"/>
      <c r="F39" s="33"/>
      <c r="H39" s="13"/>
      <c r="I39" s="30"/>
      <c r="J39" s="14"/>
      <c r="K39" s="14"/>
      <c r="L39" s="14"/>
      <c r="M39" s="14"/>
      <c r="N39" s="14"/>
      <c r="O39" s="19"/>
      <c r="P39" s="20">
        <f t="shared" si="0"/>
        <v>0</v>
      </c>
      <c r="Q39" s="11">
        <f t="shared" si="1"/>
        <v>0</v>
      </c>
      <c r="R39" s="11">
        <f t="shared" si="10"/>
        <v>0</v>
      </c>
      <c r="S39" s="11">
        <v>0</v>
      </c>
      <c r="U39" s="18"/>
      <c r="V39" s="14"/>
      <c r="W39" s="14"/>
      <c r="X39" s="14"/>
      <c r="Y39" s="14"/>
      <c r="Z39" s="14"/>
      <c r="AA39" s="14"/>
      <c r="AB39" s="19"/>
      <c r="AC39" s="20">
        <f t="shared" si="2"/>
        <v>0</v>
      </c>
      <c r="AD39" s="11">
        <f t="shared" si="3"/>
        <v>0</v>
      </c>
      <c r="AE39" s="11">
        <f t="shared" si="12"/>
        <v>0</v>
      </c>
      <c r="AF39" s="11">
        <v>0</v>
      </c>
      <c r="AH39" s="18"/>
      <c r="AI39" s="14"/>
      <c r="AJ39" s="14"/>
      <c r="AK39" s="14"/>
      <c r="AL39" s="14"/>
      <c r="AM39" s="14"/>
      <c r="AN39" s="14"/>
      <c r="AO39" s="19"/>
      <c r="AP39" s="20">
        <f t="shared" si="5"/>
        <v>0</v>
      </c>
      <c r="AQ39" s="11">
        <f t="shared" si="6"/>
        <v>0</v>
      </c>
      <c r="AR39" s="11">
        <f t="shared" si="14"/>
        <v>0</v>
      </c>
      <c r="AS39" s="11">
        <v>0</v>
      </c>
      <c r="AU39" s="18"/>
      <c r="AV39" s="14"/>
      <c r="AW39" s="14"/>
      <c r="AX39" s="14"/>
      <c r="AY39" s="14"/>
      <c r="AZ39" s="14"/>
      <c r="BA39" s="14"/>
      <c r="BB39" s="19"/>
      <c r="BC39" s="20">
        <f t="shared" si="8"/>
        <v>0</v>
      </c>
      <c r="BD39" s="11">
        <f t="shared" si="9"/>
        <v>0</v>
      </c>
      <c r="BE39" s="11">
        <f t="shared" si="16"/>
        <v>0</v>
      </c>
      <c r="BF39" s="11">
        <v>0</v>
      </c>
    </row>
    <row r="40" spans="1:58">
      <c r="A40" s="2">
        <v>28</v>
      </c>
      <c r="B40" s="2"/>
      <c r="C40" s="2">
        <v>95.454544999999996</v>
      </c>
      <c r="D40" s="2">
        <v>93.258426999999998</v>
      </c>
      <c r="E40" s="2"/>
      <c r="F40" s="33"/>
      <c r="H40" s="13"/>
      <c r="I40" s="30"/>
      <c r="J40" s="14"/>
      <c r="K40" s="14"/>
      <c r="L40" s="14"/>
      <c r="M40" s="14"/>
      <c r="N40" s="14"/>
      <c r="O40" s="19"/>
      <c r="P40" s="20">
        <f t="shared" si="0"/>
        <v>0</v>
      </c>
      <c r="Q40" s="11">
        <f t="shared" si="1"/>
        <v>0</v>
      </c>
      <c r="R40" s="11">
        <f t="shared" si="10"/>
        <v>0</v>
      </c>
      <c r="S40" s="11">
        <v>0</v>
      </c>
      <c r="U40" s="18"/>
      <c r="V40" s="14"/>
      <c r="W40" s="14"/>
      <c r="X40" s="14"/>
      <c r="Y40" s="14"/>
      <c r="Z40" s="14"/>
      <c r="AA40" s="14"/>
      <c r="AB40" s="19"/>
      <c r="AC40" s="20">
        <f t="shared" si="2"/>
        <v>0</v>
      </c>
      <c r="AD40" s="11">
        <f t="shared" si="3"/>
        <v>0</v>
      </c>
      <c r="AE40" s="11">
        <f t="shared" si="12"/>
        <v>0</v>
      </c>
      <c r="AF40" s="11">
        <v>0</v>
      </c>
      <c r="AH40" s="18"/>
      <c r="AI40" s="14"/>
      <c r="AJ40" s="14"/>
      <c r="AK40" s="14"/>
      <c r="AL40" s="14"/>
      <c r="AM40" s="14"/>
      <c r="AN40" s="14"/>
      <c r="AO40" s="19"/>
      <c r="AP40" s="20">
        <f t="shared" si="5"/>
        <v>0</v>
      </c>
      <c r="AQ40" s="11">
        <f t="shared" si="6"/>
        <v>0</v>
      </c>
      <c r="AR40" s="11">
        <f t="shared" si="14"/>
        <v>0</v>
      </c>
      <c r="AS40" s="11">
        <v>0</v>
      </c>
      <c r="AU40" s="18"/>
      <c r="AV40" s="14"/>
      <c r="AW40" s="14"/>
      <c r="AX40" s="14"/>
      <c r="AY40" s="14"/>
      <c r="AZ40" s="14"/>
      <c r="BA40" s="14"/>
      <c r="BB40" s="19"/>
      <c r="BC40" s="20">
        <f t="shared" si="8"/>
        <v>0</v>
      </c>
      <c r="BD40" s="11">
        <f t="shared" si="9"/>
        <v>0</v>
      </c>
      <c r="BE40" s="11">
        <f t="shared" si="16"/>
        <v>0</v>
      </c>
      <c r="BF40" s="11">
        <v>0</v>
      </c>
    </row>
    <row r="41" spans="1:58">
      <c r="A41" s="2">
        <v>30</v>
      </c>
      <c r="B41" s="2"/>
      <c r="C41" s="2">
        <v>94.318181999999993</v>
      </c>
      <c r="D41" s="2">
        <v>91.011235999999997</v>
      </c>
      <c r="E41" s="2"/>
      <c r="F41" s="33"/>
      <c r="H41" s="13"/>
      <c r="I41" s="30"/>
      <c r="J41" s="14"/>
      <c r="K41" s="14"/>
      <c r="L41" s="14"/>
      <c r="M41" s="14"/>
      <c r="N41" s="14"/>
      <c r="O41" s="19"/>
      <c r="P41" s="20">
        <f t="shared" si="0"/>
        <v>0</v>
      </c>
      <c r="Q41" s="11">
        <f t="shared" si="1"/>
        <v>0</v>
      </c>
      <c r="R41" s="11">
        <f t="shared" si="10"/>
        <v>0</v>
      </c>
      <c r="S41" s="11">
        <v>0</v>
      </c>
      <c r="U41" s="18"/>
      <c r="V41" s="14"/>
      <c r="W41" s="14"/>
      <c r="X41" s="14"/>
      <c r="Y41" s="14"/>
      <c r="Z41" s="14"/>
      <c r="AA41" s="14"/>
      <c r="AB41" s="19"/>
      <c r="AC41" s="20">
        <f t="shared" si="2"/>
        <v>0</v>
      </c>
      <c r="AD41" s="11">
        <f t="shared" si="3"/>
        <v>0</v>
      </c>
      <c r="AE41" s="11">
        <f t="shared" si="12"/>
        <v>0</v>
      </c>
      <c r="AF41" s="11">
        <v>0</v>
      </c>
      <c r="AH41" s="18"/>
      <c r="AI41" s="14"/>
      <c r="AJ41" s="14"/>
      <c r="AK41" s="14"/>
      <c r="AL41" s="14"/>
      <c r="AM41" s="14"/>
      <c r="AN41" s="14"/>
      <c r="AO41" s="19"/>
      <c r="AP41" s="20">
        <f t="shared" si="5"/>
        <v>0</v>
      </c>
      <c r="AQ41" s="11">
        <f t="shared" si="6"/>
        <v>0</v>
      </c>
      <c r="AR41" s="11">
        <f t="shared" si="14"/>
        <v>0</v>
      </c>
      <c r="AS41" s="11">
        <v>0</v>
      </c>
      <c r="AU41" s="18"/>
      <c r="AV41" s="14"/>
      <c r="AW41" s="14"/>
      <c r="AX41" s="14"/>
      <c r="AY41" s="14"/>
      <c r="AZ41" s="14"/>
      <c r="BA41" s="14"/>
      <c r="BB41" s="19"/>
      <c r="BC41" s="20">
        <f t="shared" si="8"/>
        <v>0</v>
      </c>
      <c r="BD41" s="11">
        <f t="shared" si="9"/>
        <v>0</v>
      </c>
      <c r="BE41" s="11">
        <f t="shared" si="16"/>
        <v>0</v>
      </c>
      <c r="BF41" s="11">
        <v>0</v>
      </c>
    </row>
    <row r="42" spans="1:58">
      <c r="A42" s="2">
        <v>32</v>
      </c>
      <c r="B42" s="2"/>
      <c r="C42" s="2">
        <v>94.318181999999993</v>
      </c>
      <c r="D42" s="2">
        <v>89.325843000000006</v>
      </c>
      <c r="E42" s="2"/>
      <c r="F42" s="33"/>
      <c r="H42" s="13"/>
      <c r="I42" s="30"/>
      <c r="J42" s="14"/>
      <c r="K42" s="14"/>
      <c r="L42" s="14"/>
      <c r="M42" s="14"/>
      <c r="N42" s="14"/>
      <c r="O42" s="19"/>
      <c r="P42" s="20">
        <f t="shared" si="0"/>
        <v>0</v>
      </c>
      <c r="Q42" s="11">
        <f t="shared" si="1"/>
        <v>0</v>
      </c>
      <c r="R42" s="11">
        <f t="shared" si="10"/>
        <v>0</v>
      </c>
      <c r="S42" s="11">
        <v>0</v>
      </c>
      <c r="U42" s="18"/>
      <c r="V42" s="14"/>
      <c r="W42" s="14"/>
      <c r="X42" s="14"/>
      <c r="Y42" s="14"/>
      <c r="Z42" s="14"/>
      <c r="AA42" s="14"/>
      <c r="AB42" s="19"/>
      <c r="AC42" s="20">
        <f t="shared" si="2"/>
        <v>0</v>
      </c>
      <c r="AD42" s="11">
        <f t="shared" si="3"/>
        <v>0</v>
      </c>
      <c r="AE42" s="11">
        <f t="shared" si="12"/>
        <v>0</v>
      </c>
      <c r="AF42" s="11">
        <v>0</v>
      </c>
      <c r="AH42" s="18"/>
      <c r="AI42" s="14"/>
      <c r="AJ42" s="14"/>
      <c r="AK42" s="14"/>
      <c r="AL42" s="14"/>
      <c r="AM42" s="14"/>
      <c r="AN42" s="14"/>
      <c r="AO42" s="19"/>
      <c r="AP42" s="20">
        <f t="shared" si="5"/>
        <v>0</v>
      </c>
      <c r="AQ42" s="11">
        <f t="shared" si="6"/>
        <v>0</v>
      </c>
      <c r="AR42" s="11">
        <f t="shared" si="14"/>
        <v>0</v>
      </c>
      <c r="AS42" s="11">
        <v>0</v>
      </c>
      <c r="AU42" s="18"/>
      <c r="AV42" s="14"/>
      <c r="AW42" s="14"/>
      <c r="AX42" s="14"/>
      <c r="AY42" s="14"/>
      <c r="AZ42" s="14"/>
      <c r="BA42" s="14"/>
      <c r="BB42" s="19"/>
      <c r="BC42" s="20">
        <f t="shared" si="8"/>
        <v>0</v>
      </c>
      <c r="BD42" s="11">
        <f t="shared" si="9"/>
        <v>0</v>
      </c>
      <c r="BE42" s="11">
        <f t="shared" si="16"/>
        <v>0</v>
      </c>
      <c r="BF42" s="11">
        <v>0</v>
      </c>
    </row>
    <row r="43" spans="1:58">
      <c r="A43" s="2">
        <v>35</v>
      </c>
      <c r="B43" s="2"/>
      <c r="C43" s="2">
        <v>91.477272999999997</v>
      </c>
      <c r="D43" s="2">
        <v>80.898876000000001</v>
      </c>
      <c r="E43" s="2"/>
      <c r="F43" s="33"/>
      <c r="H43" s="13"/>
      <c r="I43" s="30"/>
      <c r="J43" s="14"/>
      <c r="K43" s="14"/>
      <c r="L43" s="14"/>
      <c r="M43" s="14"/>
      <c r="N43" s="14"/>
      <c r="O43" s="19"/>
      <c r="P43" s="20">
        <f t="shared" si="0"/>
        <v>0</v>
      </c>
      <c r="Q43" s="11">
        <f t="shared" si="1"/>
        <v>0</v>
      </c>
      <c r="R43" s="11">
        <f t="shared" si="10"/>
        <v>0</v>
      </c>
      <c r="S43" s="11">
        <v>0</v>
      </c>
      <c r="U43" s="18"/>
      <c r="V43" s="14"/>
      <c r="W43" s="14"/>
      <c r="X43" s="14"/>
      <c r="Y43" s="14"/>
      <c r="Z43" s="14"/>
      <c r="AA43" s="14"/>
      <c r="AB43" s="19"/>
      <c r="AC43" s="20">
        <f t="shared" si="2"/>
        <v>0</v>
      </c>
      <c r="AD43" s="11">
        <f t="shared" si="3"/>
        <v>0</v>
      </c>
      <c r="AE43" s="11">
        <f t="shared" si="12"/>
        <v>0</v>
      </c>
      <c r="AF43" s="11">
        <v>0</v>
      </c>
      <c r="AH43" s="18"/>
      <c r="AI43" s="14"/>
      <c r="AJ43" s="14"/>
      <c r="AK43" s="14"/>
      <c r="AL43" s="14"/>
      <c r="AM43" s="14"/>
      <c r="AN43" s="14"/>
      <c r="AO43" s="19"/>
      <c r="AP43" s="20">
        <f t="shared" si="5"/>
        <v>0</v>
      </c>
      <c r="AQ43" s="11">
        <f t="shared" si="6"/>
        <v>0</v>
      </c>
      <c r="AR43" s="11">
        <f t="shared" si="14"/>
        <v>0</v>
      </c>
      <c r="AS43" s="11">
        <v>0</v>
      </c>
      <c r="AU43" s="18"/>
      <c r="AV43" s="14"/>
      <c r="AW43" s="14"/>
      <c r="AX43" s="14"/>
      <c r="AY43" s="14"/>
      <c r="AZ43" s="14"/>
      <c r="BA43" s="14"/>
      <c r="BB43" s="19"/>
      <c r="BC43" s="20">
        <f t="shared" si="8"/>
        <v>0</v>
      </c>
      <c r="BD43" s="11">
        <f t="shared" si="9"/>
        <v>0</v>
      </c>
      <c r="BE43" s="11">
        <f t="shared" si="16"/>
        <v>0</v>
      </c>
      <c r="BF43" s="11">
        <v>0</v>
      </c>
    </row>
    <row r="44" spans="1:58">
      <c r="A44" s="2">
        <v>37</v>
      </c>
      <c r="B44" s="2"/>
      <c r="C44" s="2">
        <v>88.636364</v>
      </c>
      <c r="D44" s="2">
        <v>78.651685000000001</v>
      </c>
      <c r="E44" s="2"/>
      <c r="F44" s="33"/>
      <c r="H44" s="13"/>
      <c r="I44" s="30"/>
      <c r="J44" s="14"/>
      <c r="K44" s="14"/>
      <c r="L44" s="14"/>
      <c r="M44" s="14"/>
      <c r="N44" s="14"/>
      <c r="O44" s="19"/>
      <c r="P44" s="20">
        <f t="shared" si="0"/>
        <v>0</v>
      </c>
      <c r="Q44" s="11">
        <f t="shared" si="1"/>
        <v>0</v>
      </c>
      <c r="R44" s="11">
        <f t="shared" si="10"/>
        <v>0</v>
      </c>
      <c r="S44" s="11">
        <v>0</v>
      </c>
      <c r="U44" s="18"/>
      <c r="V44" s="14"/>
      <c r="W44" s="14"/>
      <c r="X44" s="14"/>
      <c r="Y44" s="14"/>
      <c r="Z44" s="14"/>
      <c r="AA44" s="14"/>
      <c r="AB44" s="19"/>
      <c r="AC44" s="20">
        <f t="shared" si="2"/>
        <v>0</v>
      </c>
      <c r="AD44" s="11">
        <f t="shared" si="3"/>
        <v>0</v>
      </c>
      <c r="AE44" s="11">
        <f t="shared" si="12"/>
        <v>0</v>
      </c>
      <c r="AF44" s="11">
        <v>0</v>
      </c>
      <c r="AH44" s="18"/>
      <c r="AI44" s="14"/>
      <c r="AJ44" s="14"/>
      <c r="AK44" s="14"/>
      <c r="AL44" s="14"/>
      <c r="AM44" s="14"/>
      <c r="AN44" s="14"/>
      <c r="AO44" s="19"/>
      <c r="AP44" s="20">
        <f t="shared" si="5"/>
        <v>0</v>
      </c>
      <c r="AQ44" s="11">
        <f t="shared" si="6"/>
        <v>0</v>
      </c>
      <c r="AR44" s="11">
        <f t="shared" si="14"/>
        <v>0</v>
      </c>
      <c r="AS44" s="11">
        <v>0</v>
      </c>
      <c r="AU44" s="18"/>
      <c r="AV44" s="14"/>
      <c r="AW44" s="14"/>
      <c r="AX44" s="14"/>
      <c r="AY44" s="14"/>
      <c r="AZ44" s="14"/>
      <c r="BA44" s="14"/>
      <c r="BB44" s="19"/>
      <c r="BC44" s="20">
        <f t="shared" si="8"/>
        <v>0</v>
      </c>
      <c r="BD44" s="11">
        <f t="shared" si="9"/>
        <v>0</v>
      </c>
      <c r="BE44" s="11">
        <f t="shared" si="16"/>
        <v>0</v>
      </c>
      <c r="BF44" s="11">
        <v>0</v>
      </c>
    </row>
    <row r="45" spans="1:58" ht="21" thickBot="1">
      <c r="A45" s="2">
        <v>39</v>
      </c>
      <c r="B45" s="2"/>
      <c r="C45" s="2">
        <v>83.522727000000003</v>
      </c>
      <c r="D45" s="2">
        <v>73.595506</v>
      </c>
      <c r="E45" s="2"/>
      <c r="F45" s="33"/>
      <c r="H45" s="13"/>
      <c r="I45" s="30"/>
      <c r="J45" s="14"/>
      <c r="K45" s="14"/>
      <c r="L45" s="14"/>
      <c r="M45" s="14"/>
      <c r="N45" s="14"/>
      <c r="O45" s="19"/>
      <c r="P45" s="21">
        <f t="shared" si="0"/>
        <v>0</v>
      </c>
      <c r="Q45" s="11">
        <f t="shared" si="1"/>
        <v>0</v>
      </c>
      <c r="R45" s="11">
        <f t="shared" si="10"/>
        <v>0</v>
      </c>
      <c r="S45" s="11">
        <v>0</v>
      </c>
      <c r="U45" s="18"/>
      <c r="V45" s="14"/>
      <c r="W45" s="14"/>
      <c r="X45" s="14"/>
      <c r="Y45" s="14"/>
      <c r="Z45" s="14"/>
      <c r="AA45" s="14"/>
      <c r="AB45" s="19"/>
      <c r="AC45" s="32">
        <f t="shared" si="2"/>
        <v>0</v>
      </c>
      <c r="AD45" s="11">
        <f t="shared" si="3"/>
        <v>0</v>
      </c>
      <c r="AE45" s="11">
        <f t="shared" si="12"/>
        <v>0</v>
      </c>
      <c r="AF45" s="11">
        <v>0</v>
      </c>
      <c r="AH45" s="18"/>
      <c r="AI45" s="14"/>
      <c r="AJ45" s="14"/>
      <c r="AK45" s="14"/>
      <c r="AL45" s="14"/>
      <c r="AM45" s="14"/>
      <c r="AN45" s="14"/>
      <c r="AO45" s="19"/>
      <c r="AP45" s="21">
        <f t="shared" si="5"/>
        <v>0</v>
      </c>
      <c r="AQ45" s="11">
        <f t="shared" si="6"/>
        <v>0</v>
      </c>
      <c r="AR45" s="11">
        <f t="shared" si="14"/>
        <v>0</v>
      </c>
      <c r="AS45" s="11">
        <v>0</v>
      </c>
      <c r="AU45" s="18"/>
      <c r="AV45" s="14"/>
      <c r="AW45" s="14"/>
      <c r="AX45" s="14"/>
      <c r="AY45" s="14"/>
      <c r="AZ45" s="14"/>
      <c r="BA45" s="14"/>
      <c r="BB45" s="19"/>
      <c r="BC45" s="21">
        <f t="shared" si="8"/>
        <v>0</v>
      </c>
      <c r="BD45" s="11">
        <f t="shared" si="9"/>
        <v>0</v>
      </c>
      <c r="BE45" s="11">
        <f t="shared" si="16"/>
        <v>0</v>
      </c>
      <c r="BF45" s="11">
        <v>0</v>
      </c>
    </row>
    <row r="46" spans="1:58">
      <c r="A46" s="2">
        <v>42</v>
      </c>
      <c r="B46" s="2"/>
      <c r="C46" s="2">
        <v>77.272727000000003</v>
      </c>
      <c r="D46" s="2">
        <v>65.730337000000006</v>
      </c>
      <c r="E46" s="2"/>
      <c r="F46" s="33"/>
      <c r="I46" s="11"/>
      <c r="J46" s="11"/>
    </row>
    <row r="47" spans="1:58">
      <c r="A47" s="2">
        <v>44</v>
      </c>
      <c r="B47" s="2"/>
      <c r="C47" s="2">
        <v>69.318181999999993</v>
      </c>
      <c r="D47" s="2">
        <v>51.685392999999998</v>
      </c>
      <c r="E47" s="2"/>
      <c r="F47" s="33"/>
      <c r="I47" s="11"/>
      <c r="V47" s="11"/>
      <c r="AI47" s="11"/>
      <c r="AV47" s="11"/>
    </row>
    <row r="48" spans="1:58">
      <c r="A48" s="2">
        <v>46</v>
      </c>
      <c r="B48" s="2"/>
      <c r="C48" s="2">
        <v>52.840909000000003</v>
      </c>
      <c r="D48" s="2">
        <v>32.584269999999997</v>
      </c>
      <c r="E48" s="2"/>
      <c r="F48" s="33"/>
      <c r="I48" s="11"/>
      <c r="J48" s="11"/>
    </row>
    <row r="49" spans="1:54">
      <c r="A49" s="2">
        <v>49</v>
      </c>
      <c r="B49" s="2"/>
      <c r="C49" s="2">
        <v>44.318182</v>
      </c>
      <c r="D49" s="2">
        <v>23.033708000000001</v>
      </c>
      <c r="E49" s="2"/>
      <c r="F49" s="33"/>
      <c r="I49" s="11"/>
      <c r="J49" s="11"/>
      <c r="AI49" s="11"/>
      <c r="AJ49" s="11"/>
      <c r="AK49" s="11"/>
      <c r="AL49" s="11"/>
      <c r="AM49" s="11"/>
      <c r="AN49" s="11"/>
      <c r="AO49" s="11"/>
      <c r="AV49" s="11"/>
      <c r="AW49" s="11"/>
      <c r="AX49" s="11"/>
      <c r="AY49" s="11"/>
      <c r="AZ49" s="11"/>
      <c r="BA49" s="11"/>
      <c r="BB49" s="11"/>
    </row>
    <row r="50" spans="1:54">
      <c r="A50" s="2">
        <v>51</v>
      </c>
      <c r="B50" s="2"/>
      <c r="C50" s="2">
        <v>39.204545000000003</v>
      </c>
      <c r="D50" s="2">
        <v>15.730337</v>
      </c>
      <c r="E50" s="2"/>
      <c r="F50" s="33"/>
      <c r="I50" s="11"/>
      <c r="J50" s="11"/>
      <c r="AI50" s="11"/>
      <c r="AJ50" s="11"/>
      <c r="AK50" s="11"/>
      <c r="AL50" s="11"/>
      <c r="AM50" s="11"/>
      <c r="AN50" s="11"/>
      <c r="AO50" s="11"/>
      <c r="AV50" s="11"/>
      <c r="AW50" s="11"/>
      <c r="AX50" s="11"/>
      <c r="AY50" s="11"/>
      <c r="AZ50" s="11"/>
      <c r="BA50" s="11"/>
      <c r="BB50" s="11"/>
    </row>
    <row r="51" spans="1:54">
      <c r="A51" s="2">
        <v>53</v>
      </c>
      <c r="B51" s="2"/>
      <c r="C51" s="2">
        <v>32.954545000000003</v>
      </c>
      <c r="D51" s="2">
        <v>6.1797750000000002</v>
      </c>
      <c r="E51" s="2"/>
      <c r="F51" s="33"/>
      <c r="I51" s="11"/>
      <c r="J51" s="11"/>
      <c r="V51" s="9"/>
      <c r="AI51" s="11"/>
      <c r="AJ51" s="11"/>
      <c r="AK51" s="11"/>
      <c r="AL51" s="11"/>
      <c r="AM51" s="11"/>
      <c r="AN51" s="11"/>
      <c r="AO51" s="11"/>
      <c r="AV51" s="11"/>
      <c r="AW51" s="11"/>
      <c r="AX51" s="11"/>
      <c r="AY51" s="11"/>
      <c r="AZ51" s="11"/>
      <c r="BA51" s="11"/>
      <c r="BB51" s="11"/>
    </row>
    <row r="52" spans="1:54">
      <c r="A52" s="2">
        <v>56</v>
      </c>
      <c r="B52" s="2"/>
      <c r="C52" s="2">
        <v>26.136364</v>
      </c>
      <c r="D52" s="2">
        <v>1.6853929999999999</v>
      </c>
      <c r="E52" s="2"/>
      <c r="F52" s="33"/>
      <c r="I52" s="11"/>
      <c r="J52" s="11"/>
      <c r="AI52" s="11"/>
      <c r="AJ52" s="11"/>
      <c r="AK52" s="11"/>
      <c r="AL52" s="11"/>
      <c r="AM52" s="11"/>
      <c r="AN52" s="11"/>
      <c r="AO52" s="11"/>
      <c r="AV52" s="11"/>
      <c r="AW52" s="11"/>
      <c r="AX52" s="11"/>
      <c r="AY52" s="11"/>
      <c r="AZ52" s="11"/>
      <c r="BA52" s="11"/>
      <c r="BB52" s="11"/>
    </row>
    <row r="53" spans="1:54">
      <c r="A53" s="2">
        <v>58</v>
      </c>
      <c r="B53" s="2"/>
      <c r="C53" s="2">
        <v>19.318182</v>
      </c>
      <c r="D53" s="2">
        <v>0</v>
      </c>
      <c r="E53" s="2"/>
      <c r="F53" s="33"/>
      <c r="I53" s="11"/>
      <c r="J53" s="11"/>
      <c r="AI53" s="11"/>
      <c r="AJ53" s="11"/>
      <c r="AK53" s="11"/>
      <c r="AL53" s="11"/>
      <c r="AM53" s="11"/>
      <c r="AN53" s="11"/>
      <c r="AO53" s="11"/>
      <c r="AV53" s="11"/>
      <c r="AW53" s="11"/>
      <c r="AX53" s="11"/>
      <c r="AY53" s="11"/>
      <c r="AZ53" s="11"/>
      <c r="BA53" s="11"/>
      <c r="BB53" s="11"/>
    </row>
    <row r="54" spans="1:54">
      <c r="A54" s="2">
        <v>60</v>
      </c>
      <c r="B54" s="2"/>
      <c r="C54" s="2">
        <v>14.772727</v>
      </c>
      <c r="D54" s="2"/>
      <c r="E54" s="2"/>
      <c r="F54" s="33"/>
      <c r="I54" s="11"/>
      <c r="J54" s="11"/>
      <c r="AV54" s="11"/>
      <c r="AW54" s="11"/>
      <c r="AX54" s="11"/>
      <c r="AY54" s="11"/>
      <c r="AZ54" s="11"/>
      <c r="BA54" s="11"/>
      <c r="BB54" s="11"/>
    </row>
    <row r="55" spans="1:54">
      <c r="A55" s="2">
        <v>63</v>
      </c>
      <c r="B55" s="2"/>
      <c r="C55" s="2">
        <v>9.6590910000000001</v>
      </c>
      <c r="D55" s="2"/>
      <c r="E55" s="2"/>
      <c r="F55" s="33"/>
      <c r="I55" s="11"/>
      <c r="J55" s="11"/>
      <c r="AV55" s="11"/>
      <c r="AW55" s="11"/>
      <c r="AX55" s="11"/>
      <c r="AY55" s="11"/>
      <c r="AZ55" s="11"/>
      <c r="BA55" s="11"/>
      <c r="BB55" s="11"/>
    </row>
    <row r="56" spans="1:54">
      <c r="A56" s="2">
        <v>65</v>
      </c>
      <c r="B56" s="2"/>
      <c r="C56" s="2">
        <v>6.8181820000000002</v>
      </c>
      <c r="D56" s="2"/>
      <c r="E56" s="2"/>
      <c r="F56" s="33"/>
      <c r="I56" s="11"/>
      <c r="J56" s="11"/>
      <c r="AV56" s="11"/>
      <c r="AW56" s="11"/>
      <c r="AX56" s="11"/>
      <c r="AY56" s="11"/>
      <c r="AZ56" s="11"/>
      <c r="BA56" s="11"/>
      <c r="BB56" s="11"/>
    </row>
    <row r="57" spans="1:54">
      <c r="A57" s="2">
        <v>67</v>
      </c>
      <c r="B57" s="2"/>
      <c r="C57" s="2">
        <v>5.6818179999999998</v>
      </c>
      <c r="D57" s="2"/>
      <c r="E57" s="2"/>
      <c r="F57" s="33"/>
      <c r="I57" s="11"/>
      <c r="J57" s="11"/>
      <c r="AV57" s="11"/>
      <c r="AW57" s="11"/>
      <c r="AX57" s="11"/>
      <c r="AY57" s="11"/>
      <c r="AZ57" s="11"/>
      <c r="BA57" s="11"/>
      <c r="BB57" s="11"/>
    </row>
    <row r="58" spans="1:54">
      <c r="A58" s="2">
        <v>70</v>
      </c>
      <c r="B58" s="2"/>
      <c r="C58" s="2">
        <v>2.2727270000000002</v>
      </c>
      <c r="D58" s="2"/>
      <c r="E58" s="2"/>
      <c r="F58" s="33"/>
      <c r="I58" s="11"/>
      <c r="J58" s="11"/>
      <c r="AV58" s="11"/>
      <c r="AW58" s="11"/>
      <c r="AX58" s="11"/>
      <c r="AY58" s="11"/>
      <c r="AZ58" s="11"/>
      <c r="BA58" s="11"/>
      <c r="BB58" s="11"/>
    </row>
    <row r="59" spans="1:54">
      <c r="A59" s="2">
        <v>72</v>
      </c>
      <c r="B59" s="2"/>
      <c r="C59" s="2">
        <v>0</v>
      </c>
      <c r="D59" s="2"/>
      <c r="E59" s="2"/>
      <c r="F59" s="33"/>
      <c r="I59" s="11"/>
      <c r="J59" s="11"/>
      <c r="AV59" s="11"/>
      <c r="AW59" s="11"/>
      <c r="AX59" s="11"/>
      <c r="AY59" s="11"/>
      <c r="AZ59" s="11"/>
      <c r="BA59" s="11"/>
      <c r="BB59" s="11"/>
    </row>
    <row r="60" spans="1:54">
      <c r="A60" s="2"/>
      <c r="B60" s="2"/>
      <c r="C60" s="2"/>
      <c r="D60" s="2"/>
      <c r="E60" s="2"/>
      <c r="F60" s="33"/>
      <c r="I60" s="11"/>
      <c r="J60" s="11"/>
      <c r="AV60" s="11"/>
      <c r="AW60" s="11"/>
      <c r="AX60" s="11"/>
      <c r="AY60" s="11"/>
      <c r="AZ60" s="11"/>
      <c r="BA60" s="11"/>
      <c r="BB60" s="11"/>
    </row>
    <row r="61" spans="1:54">
      <c r="A61" s="42"/>
      <c r="B61" s="42"/>
      <c r="C61" s="42"/>
      <c r="D61" s="42"/>
      <c r="E61" s="42"/>
      <c r="I61" s="11"/>
      <c r="J61" s="11"/>
      <c r="AV61" s="11"/>
      <c r="AW61" s="11"/>
      <c r="AX61" s="11"/>
      <c r="AY61" s="11"/>
      <c r="AZ61" s="11"/>
      <c r="BA61" s="11"/>
      <c r="BB61" s="11"/>
    </row>
    <row r="62" spans="1:54">
      <c r="A62" s="42">
        <v>6</v>
      </c>
      <c r="B62" s="42"/>
      <c r="C62" s="42"/>
      <c r="D62" s="42"/>
      <c r="E62" s="42">
        <v>100</v>
      </c>
      <c r="I62" s="11"/>
      <c r="J62" s="11"/>
      <c r="AV62" s="11"/>
      <c r="AW62" s="11"/>
      <c r="AX62" s="11"/>
      <c r="AY62" s="11"/>
      <c r="AZ62" s="11"/>
      <c r="BA62" s="11"/>
      <c r="BB62" s="11"/>
    </row>
    <row r="63" spans="1:54">
      <c r="A63" s="42">
        <v>8</v>
      </c>
      <c r="B63" s="42"/>
      <c r="C63" s="42"/>
      <c r="D63" s="42"/>
      <c r="E63" s="42">
        <v>100</v>
      </c>
      <c r="I63" s="11"/>
      <c r="J63" s="11"/>
      <c r="AV63" s="11"/>
      <c r="AW63" s="11"/>
      <c r="AX63" s="11"/>
      <c r="AY63" s="11"/>
      <c r="AZ63" s="11"/>
      <c r="BA63" s="11"/>
      <c r="BB63" s="11"/>
    </row>
    <row r="64" spans="1:54">
      <c r="A64" s="42">
        <v>10</v>
      </c>
      <c r="B64" s="42"/>
      <c r="C64" s="42"/>
      <c r="D64" s="42"/>
      <c r="E64" s="42">
        <v>98.816568000000004</v>
      </c>
      <c r="I64" s="11"/>
      <c r="J64" s="11"/>
      <c r="AV64" s="11"/>
      <c r="AW64" s="11"/>
      <c r="AX64" s="11"/>
      <c r="AY64" s="11"/>
      <c r="AZ64" s="11"/>
      <c r="BA64" s="11"/>
      <c r="BB64" s="11"/>
    </row>
    <row r="65" spans="1:54">
      <c r="A65" s="42">
        <v>13</v>
      </c>
      <c r="B65" s="42"/>
      <c r="C65" s="42"/>
      <c r="D65" s="42"/>
      <c r="E65" s="42">
        <v>98.224851999999998</v>
      </c>
      <c r="I65" s="11"/>
      <c r="J65" s="11"/>
      <c r="AV65" s="11"/>
      <c r="AW65" s="11"/>
      <c r="AX65" s="11"/>
      <c r="AY65" s="11"/>
      <c r="AZ65" s="11"/>
      <c r="BA65" s="11"/>
      <c r="BB65" s="11"/>
    </row>
    <row r="66" spans="1:54">
      <c r="A66" s="42">
        <v>15</v>
      </c>
      <c r="B66" s="42"/>
      <c r="C66" s="42"/>
      <c r="D66" s="42"/>
      <c r="E66" s="42">
        <v>97.633135999999993</v>
      </c>
      <c r="I66" s="11"/>
      <c r="J66" s="11"/>
      <c r="AV66" s="11"/>
      <c r="AW66" s="11"/>
      <c r="AX66" s="11"/>
      <c r="AY66" s="11"/>
      <c r="AZ66" s="11"/>
      <c r="BA66" s="11"/>
      <c r="BB66" s="11"/>
    </row>
    <row r="67" spans="1:54">
      <c r="A67" s="42">
        <v>17</v>
      </c>
      <c r="B67" s="42"/>
      <c r="C67" s="42"/>
      <c r="D67" s="42"/>
      <c r="E67" s="42">
        <v>97.041420000000002</v>
      </c>
      <c r="I67" s="11"/>
      <c r="J67" s="11"/>
      <c r="AV67" s="11"/>
      <c r="AW67" s="11"/>
      <c r="AX67" s="11"/>
      <c r="AY67" s="11"/>
      <c r="AZ67" s="11"/>
      <c r="BA67" s="11"/>
      <c r="BB67" s="11"/>
    </row>
    <row r="68" spans="1:54">
      <c r="A68" s="42">
        <v>20</v>
      </c>
      <c r="B68" s="42"/>
      <c r="C68" s="42"/>
      <c r="D68" s="42"/>
      <c r="E68" s="42">
        <v>93.491123999999999</v>
      </c>
      <c r="I68" s="11"/>
      <c r="J68" s="11"/>
      <c r="AV68" s="11"/>
      <c r="AW68" s="11"/>
      <c r="AX68" s="11"/>
      <c r="AY68" s="11"/>
      <c r="AZ68" s="11"/>
      <c r="BA68" s="11"/>
      <c r="BB68" s="11"/>
    </row>
    <row r="69" spans="1:54">
      <c r="A69" s="42">
        <v>22</v>
      </c>
      <c r="B69" s="42"/>
      <c r="C69" s="42"/>
      <c r="D69" s="42"/>
      <c r="E69" s="42">
        <v>91.124260000000007</v>
      </c>
      <c r="I69" s="11"/>
      <c r="J69" s="11"/>
      <c r="AV69" s="11"/>
      <c r="AW69" s="11"/>
      <c r="AX69" s="11"/>
      <c r="AY69" s="11"/>
      <c r="AZ69" s="11"/>
      <c r="BA69" s="11"/>
      <c r="BB69" s="11"/>
    </row>
    <row r="70" spans="1:54">
      <c r="A70" s="42">
        <v>24</v>
      </c>
      <c r="B70" s="42"/>
      <c r="C70" s="42"/>
      <c r="D70" s="42"/>
      <c r="E70" s="42">
        <v>90.532544000000001</v>
      </c>
      <c r="I70" s="11"/>
      <c r="J70" s="11"/>
      <c r="AV70" s="11"/>
      <c r="AW70" s="11"/>
      <c r="AX70" s="11"/>
      <c r="AY70" s="11"/>
      <c r="AZ70" s="11"/>
      <c r="BA70" s="11"/>
      <c r="BB70" s="11"/>
    </row>
    <row r="71" spans="1:54">
      <c r="A71" s="42">
        <v>27</v>
      </c>
      <c r="B71" s="42"/>
      <c r="C71" s="42"/>
      <c r="D71" s="42"/>
      <c r="E71" s="42">
        <v>82.248520999999997</v>
      </c>
      <c r="I71" s="11"/>
      <c r="J71" s="11"/>
      <c r="AV71" s="11"/>
      <c r="AW71" s="11"/>
      <c r="AX71" s="11"/>
      <c r="AY71" s="11"/>
      <c r="AZ71" s="11"/>
      <c r="BA71" s="11"/>
      <c r="BB71" s="11"/>
    </row>
    <row r="72" spans="1:54">
      <c r="A72" s="42">
        <v>29</v>
      </c>
      <c r="B72" s="42"/>
      <c r="C72" s="42"/>
      <c r="D72" s="42"/>
      <c r="E72" s="42">
        <v>81.065089</v>
      </c>
      <c r="I72" s="11"/>
      <c r="J72" s="11"/>
      <c r="AV72" s="11"/>
      <c r="AW72" s="11"/>
      <c r="AX72" s="11"/>
      <c r="AY72" s="11"/>
      <c r="AZ72" s="11"/>
      <c r="BA72" s="11"/>
      <c r="BB72" s="11"/>
    </row>
    <row r="73" spans="1:54">
      <c r="A73" s="42">
        <v>31</v>
      </c>
      <c r="B73" s="42"/>
      <c r="C73" s="42"/>
      <c r="D73" s="42"/>
      <c r="E73" s="42">
        <v>65.680473000000006</v>
      </c>
      <c r="I73" s="11"/>
      <c r="J73" s="11"/>
      <c r="AV73" s="11"/>
      <c r="AW73" s="11"/>
      <c r="AX73" s="11"/>
      <c r="AY73" s="11"/>
      <c r="AZ73" s="11"/>
      <c r="BA73" s="11"/>
      <c r="BB73" s="11"/>
    </row>
    <row r="74" spans="1:54">
      <c r="A74" s="42">
        <v>34</v>
      </c>
      <c r="B74" s="42"/>
      <c r="C74" s="42"/>
      <c r="D74" s="42"/>
      <c r="E74" s="42">
        <v>47.337277999999998</v>
      </c>
      <c r="I74" s="11"/>
      <c r="J74" s="11"/>
    </row>
    <row r="75" spans="1:54">
      <c r="A75" s="42">
        <v>36</v>
      </c>
      <c r="B75" s="42"/>
      <c r="C75" s="42"/>
      <c r="D75" s="42"/>
      <c r="E75" s="42">
        <v>36.686391</v>
      </c>
      <c r="I75" s="11"/>
      <c r="J75" s="11"/>
    </row>
    <row r="76" spans="1:54">
      <c r="A76" s="42">
        <v>38</v>
      </c>
      <c r="B76" s="42"/>
      <c r="C76" s="42"/>
      <c r="D76" s="42"/>
      <c r="E76" s="42">
        <v>25.443787</v>
      </c>
      <c r="I76" s="11"/>
      <c r="J76" s="11"/>
    </row>
    <row r="77" spans="1:54">
      <c r="A77" s="42">
        <v>41</v>
      </c>
      <c r="B77" s="42"/>
      <c r="C77" s="42"/>
      <c r="D77" s="42"/>
      <c r="E77" s="42">
        <v>15.976331</v>
      </c>
      <c r="I77" s="11"/>
      <c r="J77" s="11"/>
    </row>
    <row r="78" spans="1:54">
      <c r="A78" s="42">
        <v>43</v>
      </c>
      <c r="B78" s="42"/>
      <c r="C78" s="42"/>
      <c r="D78" s="42"/>
      <c r="E78" s="42">
        <v>14.792899</v>
      </c>
      <c r="I78" s="11"/>
      <c r="J78" s="11"/>
    </row>
    <row r="79" spans="1:54">
      <c r="A79" s="42">
        <v>45</v>
      </c>
      <c r="B79" s="42"/>
      <c r="C79" s="42"/>
      <c r="D79" s="42"/>
      <c r="E79" s="42">
        <v>11.83432</v>
      </c>
      <c r="I79" s="11"/>
      <c r="J79" s="11"/>
    </row>
    <row r="80" spans="1:54">
      <c r="A80" s="42">
        <v>48</v>
      </c>
      <c r="B80" s="42"/>
      <c r="C80" s="42"/>
      <c r="D80" s="42"/>
      <c r="E80" s="42">
        <v>8.2840240000000005</v>
      </c>
    </row>
    <row r="81" spans="1:5">
      <c r="A81" s="42">
        <v>50</v>
      </c>
      <c r="B81" s="42"/>
      <c r="C81" s="42"/>
      <c r="D81" s="42"/>
      <c r="E81" s="42">
        <v>8.2840240000000005</v>
      </c>
    </row>
    <row r="82" spans="1:5">
      <c r="A82" s="42">
        <v>52</v>
      </c>
      <c r="B82" s="42"/>
      <c r="C82" s="42"/>
      <c r="D82" s="42"/>
      <c r="E82" s="42">
        <v>3.5502959999999999</v>
      </c>
    </row>
    <row r="83" spans="1:5">
      <c r="A83" s="42">
        <v>55</v>
      </c>
      <c r="B83" s="42"/>
      <c r="C83" s="42"/>
      <c r="D83" s="42"/>
      <c r="E83" s="42">
        <v>2.95858</v>
      </c>
    </row>
    <row r="84" spans="1:5">
      <c r="A84" s="42">
        <v>57</v>
      </c>
      <c r="B84" s="42"/>
      <c r="C84" s="42"/>
      <c r="D84" s="42"/>
      <c r="E84" s="42">
        <v>2.3668640000000001</v>
      </c>
    </row>
    <row r="85" spans="1:5">
      <c r="A85" s="42">
        <v>59</v>
      </c>
      <c r="B85" s="42"/>
      <c r="C85" s="42"/>
      <c r="D85" s="42"/>
      <c r="E85" s="42">
        <v>0</v>
      </c>
    </row>
  </sheetData>
  <mergeCells count="8">
    <mergeCell ref="J2:O2"/>
    <mergeCell ref="W2:AB2"/>
    <mergeCell ref="AJ2:AO2"/>
    <mergeCell ref="AW2:BB2"/>
    <mergeCell ref="J3:O3"/>
    <mergeCell ref="W3:AB3"/>
    <mergeCell ref="AJ3:AO3"/>
    <mergeCell ref="AW3:BB3"/>
  </mergeCells>
  <phoneticPr fontId="1"/>
  <pageMargins left="0.7" right="0.7" top="0.75" bottom="0.75" header="0.3" footer="0.3"/>
  <pageSetup paperSize="9" orientation="portrait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6808-EA0C-D046-93DC-46A4D7E07C3D}">
  <dimension ref="A1:FX65"/>
  <sheetViews>
    <sheetView zoomScale="75" workbookViewId="0">
      <selection activeCell="C47" sqref="C47"/>
    </sheetView>
  </sheetViews>
  <sheetFormatPr baseColWidth="10" defaultRowHeight="20"/>
  <cols>
    <col min="1" max="12" width="10.7109375" style="1"/>
    <col min="16" max="25" width="10.7109375" style="1"/>
    <col min="26" max="26" width="12.28515625" style="11" bestFit="1" customWidth="1"/>
    <col min="27" max="27" width="6.140625" style="10" customWidth="1"/>
    <col min="28" max="33" width="4.85546875" style="10" customWidth="1"/>
    <col min="34" max="34" width="6.140625" style="11" bestFit="1" customWidth="1"/>
    <col min="35" max="35" width="8.85546875" style="11" bestFit="1" customWidth="1"/>
    <col min="36" max="36" width="6.42578125" style="11" bestFit="1" customWidth="1"/>
    <col min="37" max="37" width="10" style="11" bestFit="1" customWidth="1"/>
    <col min="38" max="38" width="10.7109375" style="1"/>
    <col min="39" max="39" width="12.42578125" style="11" bestFit="1" customWidth="1"/>
    <col min="40" max="40" width="6.140625" style="10" customWidth="1"/>
    <col min="41" max="46" width="4.85546875" style="10" customWidth="1"/>
    <col min="47" max="47" width="6.140625" style="11" bestFit="1" customWidth="1"/>
    <col min="48" max="48" width="9.42578125" style="11" bestFit="1" customWidth="1"/>
    <col min="49" max="49" width="6.42578125" style="11" bestFit="1" customWidth="1"/>
    <col min="50" max="50" width="10" style="11" bestFit="1" customWidth="1"/>
    <col min="51" max="51" width="10.7109375" style="1"/>
    <col min="52" max="52" width="11.5703125" style="11" bestFit="1" customWidth="1"/>
    <col min="53" max="53" width="6.140625" style="10" customWidth="1"/>
    <col min="54" max="59" width="4.85546875" style="10" customWidth="1"/>
    <col min="60" max="60" width="6" style="11" bestFit="1" customWidth="1"/>
    <col min="61" max="61" width="7.42578125" style="11" bestFit="1" customWidth="1"/>
    <col min="62" max="62" width="6.28515625" style="11" bestFit="1" customWidth="1"/>
    <col min="63" max="63" width="9.85546875" style="11" bestFit="1" customWidth="1"/>
    <col min="64" max="64" width="10.7109375" style="1"/>
    <col min="65" max="65" width="11.5703125" style="11" bestFit="1" customWidth="1"/>
    <col min="66" max="66" width="6.140625" style="10" customWidth="1"/>
    <col min="67" max="72" width="4.85546875" style="10" customWidth="1"/>
    <col min="73" max="73" width="6" style="11" bestFit="1" customWidth="1"/>
    <col min="74" max="74" width="7.42578125" style="11" bestFit="1" customWidth="1"/>
    <col min="75" max="75" width="6.28515625" style="11" bestFit="1" customWidth="1"/>
    <col min="76" max="76" width="9.85546875" style="11" bestFit="1" customWidth="1"/>
    <col min="77" max="77" width="10.7109375" style="1"/>
    <col min="78" max="78" width="11.85546875" style="11" bestFit="1" customWidth="1"/>
    <col min="79" max="79" width="6.140625" style="10" customWidth="1"/>
    <col min="80" max="85" width="4.85546875" style="10" customWidth="1"/>
    <col min="86" max="86" width="6.140625" style="11" bestFit="1" customWidth="1"/>
    <col min="87" max="87" width="8.85546875" style="11" bestFit="1" customWidth="1"/>
    <col min="88" max="88" width="6.42578125" style="11" bestFit="1" customWidth="1"/>
    <col min="89" max="89" width="10" style="11" bestFit="1" customWidth="1"/>
    <col min="90" max="90" width="10.7109375" style="1"/>
    <col min="91" max="91" width="11.85546875" style="11" bestFit="1" customWidth="1"/>
    <col min="92" max="92" width="6.140625" style="10" customWidth="1"/>
    <col min="93" max="98" width="4.85546875" style="10" customWidth="1"/>
    <col min="99" max="99" width="6.140625" style="11" bestFit="1" customWidth="1"/>
    <col min="100" max="100" width="9.42578125" style="11" bestFit="1" customWidth="1"/>
    <col min="101" max="101" width="6.42578125" style="11" bestFit="1" customWidth="1"/>
    <col min="102" max="102" width="10" style="11" bestFit="1" customWidth="1"/>
    <col min="103" max="103" width="10.7109375" style="1"/>
    <col min="104" max="104" width="11.5703125" style="11" bestFit="1" customWidth="1"/>
    <col min="105" max="105" width="6.140625" style="10" customWidth="1"/>
    <col min="106" max="111" width="4.85546875" style="10" customWidth="1"/>
    <col min="112" max="112" width="6" style="11" bestFit="1" customWidth="1"/>
    <col min="113" max="113" width="7.5703125" style="11" bestFit="1" customWidth="1"/>
    <col min="114" max="114" width="6.28515625" style="11" bestFit="1" customWidth="1"/>
    <col min="115" max="115" width="9.7109375" style="11" bestFit="1" customWidth="1"/>
    <col min="116" max="116" width="10.7109375" style="1"/>
    <col min="117" max="117" width="11.5703125" style="11" bestFit="1" customWidth="1"/>
    <col min="118" max="118" width="6.140625" style="10" customWidth="1"/>
    <col min="119" max="124" width="4.85546875" style="10" customWidth="1"/>
    <col min="125" max="125" width="6" style="11" bestFit="1" customWidth="1"/>
    <col min="126" max="126" width="7.5703125" style="11" bestFit="1" customWidth="1"/>
    <col min="127" max="127" width="6.28515625" style="11" bestFit="1" customWidth="1"/>
    <col min="128" max="128" width="9.7109375" style="11" bestFit="1" customWidth="1"/>
    <col min="129" max="129" width="10.7109375" style="1"/>
    <col min="130" max="130" width="11.5703125" style="11" bestFit="1" customWidth="1"/>
    <col min="131" max="131" width="6.140625" style="11" customWidth="1"/>
    <col min="132" max="137" width="4.85546875" style="11" customWidth="1"/>
    <col min="138" max="138" width="6" style="11" bestFit="1" customWidth="1"/>
    <col min="139" max="139" width="7.5703125" style="11" bestFit="1" customWidth="1"/>
    <col min="140" max="140" width="6.28515625" style="11" bestFit="1" customWidth="1"/>
    <col min="141" max="141" width="9.7109375" style="11" bestFit="1" customWidth="1"/>
    <col min="142" max="142" width="10.7109375" style="1"/>
    <col min="143" max="143" width="11.5703125" style="11" bestFit="1" customWidth="1"/>
    <col min="144" max="144" width="6.140625" style="11" customWidth="1"/>
    <col min="145" max="150" width="4.85546875" style="11" customWidth="1"/>
    <col min="151" max="151" width="6" style="11" bestFit="1" customWidth="1"/>
    <col min="152" max="152" width="7.5703125" style="11" bestFit="1" customWidth="1"/>
    <col min="153" max="153" width="6.28515625" style="11" bestFit="1" customWidth="1"/>
    <col min="154" max="154" width="9.7109375" style="11" bestFit="1" customWidth="1"/>
    <col min="155" max="155" width="10.7109375" style="1"/>
    <col min="156" max="156" width="11.7109375" style="11" bestFit="1" customWidth="1"/>
    <col min="157" max="157" width="6.140625" style="10" customWidth="1"/>
    <col min="158" max="163" width="4.85546875" style="10" customWidth="1"/>
    <col min="164" max="164" width="6" style="11" bestFit="1" customWidth="1"/>
    <col min="165" max="165" width="7.5703125" style="11" bestFit="1" customWidth="1"/>
    <col min="166" max="166" width="6.28515625" style="11" bestFit="1" customWidth="1"/>
    <col min="167" max="167" width="9.85546875" style="11" bestFit="1" customWidth="1"/>
    <col min="168" max="168" width="10.7109375" style="1"/>
    <col min="169" max="169" width="11.7109375" style="11" bestFit="1" customWidth="1"/>
    <col min="170" max="170" width="6.140625" style="10" customWidth="1"/>
    <col min="171" max="176" width="4.85546875" style="10" customWidth="1"/>
    <col min="177" max="177" width="6" style="11" bestFit="1" customWidth="1"/>
    <col min="178" max="178" width="7.5703125" style="11" bestFit="1" customWidth="1"/>
    <col min="179" max="179" width="6.28515625" style="11" bestFit="1" customWidth="1"/>
    <col min="180" max="180" width="9.85546875" style="11" bestFit="1" customWidth="1"/>
    <col min="181" max="16384" width="10.7109375" style="1"/>
  </cols>
  <sheetData>
    <row r="1" spans="1:180">
      <c r="A1" s="1" t="s">
        <v>27</v>
      </c>
      <c r="E1" s="1" t="s">
        <v>27</v>
      </c>
      <c r="I1" s="1" t="s">
        <v>27</v>
      </c>
      <c r="M1" s="1" t="s">
        <v>27</v>
      </c>
      <c r="Q1" s="1" t="s">
        <v>27</v>
      </c>
      <c r="U1" s="1" t="s">
        <v>27</v>
      </c>
      <c r="Z1" s="8" t="s">
        <v>181</v>
      </c>
      <c r="AA1" s="9" t="s">
        <v>33</v>
      </c>
      <c r="AB1" s="11" t="s">
        <v>180</v>
      </c>
      <c r="AM1" s="8" t="s">
        <v>179</v>
      </c>
      <c r="AN1" s="9" t="s">
        <v>33</v>
      </c>
      <c r="AO1" s="11"/>
      <c r="AZ1" s="8"/>
      <c r="BM1" s="8"/>
      <c r="BZ1" s="8"/>
      <c r="CM1" s="8"/>
      <c r="CZ1" s="8"/>
      <c r="DM1" s="8"/>
      <c r="EZ1" s="8" t="s">
        <v>221</v>
      </c>
      <c r="FB1" s="11"/>
      <c r="FC1" s="11"/>
      <c r="FM1" s="8" t="s">
        <v>221</v>
      </c>
      <c r="FO1" s="11"/>
      <c r="FP1" s="11"/>
    </row>
    <row r="2" spans="1:180" ht="17" thickBot="1">
      <c r="A2" s="4" t="s">
        <v>28</v>
      </c>
      <c r="B2" s="4" t="s">
        <v>178</v>
      </c>
      <c r="C2" s="4" t="s">
        <v>177</v>
      </c>
      <c r="D2" s="40"/>
      <c r="E2" s="4" t="s">
        <v>28</v>
      </c>
      <c r="F2" s="4" t="s">
        <v>187</v>
      </c>
      <c r="G2" s="4" t="s">
        <v>186</v>
      </c>
      <c r="H2" s="40"/>
      <c r="I2" s="4" t="s">
        <v>28</v>
      </c>
      <c r="J2" s="4" t="s">
        <v>193</v>
      </c>
      <c r="K2" s="4" t="s">
        <v>192</v>
      </c>
      <c r="L2" s="40"/>
      <c r="M2" s="4" t="s">
        <v>28</v>
      </c>
      <c r="N2" s="4" t="s">
        <v>199</v>
      </c>
      <c r="O2" s="4" t="s">
        <v>198</v>
      </c>
      <c r="P2" s="40"/>
      <c r="Q2" s="4" t="s">
        <v>28</v>
      </c>
      <c r="R2" s="4" t="s">
        <v>206</v>
      </c>
      <c r="S2" s="4" t="s">
        <v>205</v>
      </c>
      <c r="U2" s="4" t="s">
        <v>28</v>
      </c>
      <c r="V2" s="4" t="s">
        <v>220</v>
      </c>
      <c r="W2" s="4" t="s">
        <v>219</v>
      </c>
      <c r="Z2" s="11" t="s">
        <v>36</v>
      </c>
      <c r="AB2" s="55" t="s">
        <v>176</v>
      </c>
      <c r="AC2" s="55"/>
      <c r="AD2" s="55"/>
      <c r="AE2" s="55"/>
      <c r="AF2" s="55"/>
      <c r="AG2" s="55"/>
      <c r="AH2" s="10"/>
      <c r="AM2" s="11" t="s">
        <v>36</v>
      </c>
      <c r="AO2" s="55" t="s">
        <v>175</v>
      </c>
      <c r="AP2" s="55"/>
      <c r="AQ2" s="55"/>
      <c r="AR2" s="55"/>
      <c r="AS2" s="55"/>
      <c r="AT2" s="55"/>
      <c r="AU2" s="10"/>
      <c r="AZ2" s="11" t="s">
        <v>36</v>
      </c>
      <c r="BB2" s="55" t="s">
        <v>185</v>
      </c>
      <c r="BC2" s="55"/>
      <c r="BD2" s="55"/>
      <c r="BE2" s="55"/>
      <c r="BF2" s="55"/>
      <c r="BG2" s="55"/>
      <c r="BH2" s="10"/>
      <c r="BM2" s="11" t="s">
        <v>36</v>
      </c>
      <c r="BO2" s="55" t="s">
        <v>184</v>
      </c>
      <c r="BP2" s="55"/>
      <c r="BQ2" s="55"/>
      <c r="BR2" s="55"/>
      <c r="BS2" s="55"/>
      <c r="BT2" s="55"/>
      <c r="BU2" s="10"/>
      <c r="BZ2" s="11" t="s">
        <v>36</v>
      </c>
      <c r="CB2" s="55" t="s">
        <v>191</v>
      </c>
      <c r="CC2" s="55"/>
      <c r="CD2" s="55"/>
      <c r="CE2" s="55"/>
      <c r="CF2" s="55"/>
      <c r="CG2" s="55"/>
      <c r="CH2" s="10"/>
      <c r="CM2" s="11" t="s">
        <v>36</v>
      </c>
      <c r="CO2" s="55" t="s">
        <v>190</v>
      </c>
      <c r="CP2" s="55"/>
      <c r="CQ2" s="55"/>
      <c r="CR2" s="55"/>
      <c r="CS2" s="55"/>
      <c r="CT2" s="55"/>
      <c r="CU2" s="10"/>
      <c r="CZ2" s="11" t="s">
        <v>36</v>
      </c>
      <c r="DB2" s="55" t="s">
        <v>197</v>
      </c>
      <c r="DC2" s="55"/>
      <c r="DD2" s="55"/>
      <c r="DE2" s="55"/>
      <c r="DF2" s="55"/>
      <c r="DG2" s="55"/>
      <c r="DH2" s="10"/>
      <c r="DM2" s="11" t="s">
        <v>36</v>
      </c>
      <c r="DO2" s="55" t="s">
        <v>196</v>
      </c>
      <c r="DP2" s="55"/>
      <c r="DQ2" s="55"/>
      <c r="DR2" s="55"/>
      <c r="DS2" s="55"/>
      <c r="DT2" s="55"/>
      <c r="DU2" s="10"/>
      <c r="DZ2" s="11" t="s">
        <v>36</v>
      </c>
      <c r="EA2" s="10"/>
      <c r="EB2" s="55" t="s">
        <v>204</v>
      </c>
      <c r="EC2" s="55"/>
      <c r="ED2" s="55"/>
      <c r="EE2" s="55"/>
      <c r="EF2" s="55"/>
      <c r="EG2" s="55"/>
      <c r="EH2" s="10"/>
      <c r="EM2" s="11" t="s">
        <v>36</v>
      </c>
      <c r="EN2" s="10"/>
      <c r="EO2" s="55" t="s">
        <v>203</v>
      </c>
      <c r="EP2" s="55"/>
      <c r="EQ2" s="55"/>
      <c r="ER2" s="55"/>
      <c r="ES2" s="55"/>
      <c r="ET2" s="55"/>
      <c r="EU2" s="10"/>
      <c r="EZ2" s="11" t="s">
        <v>36</v>
      </c>
      <c r="FB2" s="55" t="s">
        <v>218</v>
      </c>
      <c r="FC2" s="55"/>
      <c r="FD2" s="55"/>
      <c r="FE2" s="55"/>
      <c r="FF2" s="55"/>
      <c r="FG2" s="55"/>
      <c r="FH2" s="10"/>
      <c r="FM2" s="11" t="s">
        <v>36</v>
      </c>
      <c r="FO2" s="55" t="s">
        <v>217</v>
      </c>
      <c r="FP2" s="55"/>
      <c r="FQ2" s="55"/>
      <c r="FR2" s="55"/>
      <c r="FS2" s="55"/>
      <c r="FT2" s="55"/>
      <c r="FU2" s="10"/>
    </row>
    <row r="3" spans="1:180" ht="17" thickBot="1">
      <c r="A3" s="3">
        <v>0</v>
      </c>
      <c r="B3" s="3">
        <v>100</v>
      </c>
      <c r="C3" s="3"/>
      <c r="D3" s="33"/>
      <c r="E3" s="3">
        <v>0</v>
      </c>
      <c r="F3" s="3">
        <v>100</v>
      </c>
      <c r="G3" s="3"/>
      <c r="H3" s="33"/>
      <c r="I3" s="3">
        <v>0</v>
      </c>
      <c r="J3" s="3">
        <v>100</v>
      </c>
      <c r="K3" s="3"/>
      <c r="L3" s="33"/>
      <c r="M3" s="3">
        <v>0</v>
      </c>
      <c r="N3" s="3">
        <v>100</v>
      </c>
      <c r="O3" s="3"/>
      <c r="P3" s="33"/>
      <c r="Q3" s="2">
        <v>0</v>
      </c>
      <c r="R3" s="2">
        <v>100</v>
      </c>
      <c r="S3" s="2"/>
      <c r="U3" s="2">
        <v>0</v>
      </c>
      <c r="V3" s="2">
        <v>100</v>
      </c>
      <c r="W3" s="2">
        <v>100</v>
      </c>
      <c r="Z3" s="8" t="s">
        <v>174</v>
      </c>
      <c r="AA3" s="10" t="s">
        <v>37</v>
      </c>
      <c r="AB3" s="58" t="s">
        <v>38</v>
      </c>
      <c r="AC3" s="57"/>
      <c r="AD3" s="57"/>
      <c r="AE3" s="57"/>
      <c r="AF3" s="57"/>
      <c r="AG3" s="57"/>
      <c r="AH3" s="10"/>
      <c r="AI3" s="11" t="s">
        <v>173</v>
      </c>
      <c r="AM3" s="8" t="s">
        <v>172</v>
      </c>
      <c r="AN3" s="10" t="s">
        <v>37</v>
      </c>
      <c r="AO3" s="58" t="s">
        <v>38</v>
      </c>
      <c r="AP3" s="57"/>
      <c r="AQ3" s="57"/>
      <c r="AR3" s="57"/>
      <c r="AS3" s="57"/>
      <c r="AT3" s="57"/>
      <c r="AU3" s="10"/>
      <c r="AV3" s="11" t="s">
        <v>171</v>
      </c>
      <c r="AZ3" s="8"/>
      <c r="BB3" s="58" t="s">
        <v>38</v>
      </c>
      <c r="BC3" s="57"/>
      <c r="BD3" s="57"/>
      <c r="BE3" s="57"/>
      <c r="BF3" s="57"/>
      <c r="BG3" s="57"/>
      <c r="BH3" s="10"/>
      <c r="BI3" s="11" t="s">
        <v>183</v>
      </c>
      <c r="BM3" s="8"/>
      <c r="BO3" s="58" t="s">
        <v>38</v>
      </c>
      <c r="BP3" s="57"/>
      <c r="BQ3" s="57"/>
      <c r="BR3" s="57"/>
      <c r="BS3" s="57"/>
      <c r="BT3" s="57"/>
      <c r="BU3" s="10"/>
      <c r="BV3" s="11" t="s">
        <v>182</v>
      </c>
      <c r="BZ3" s="8"/>
      <c r="CB3" s="58" t="s">
        <v>38</v>
      </c>
      <c r="CC3" s="57"/>
      <c r="CD3" s="57"/>
      <c r="CE3" s="57"/>
      <c r="CF3" s="57"/>
      <c r="CG3" s="57"/>
      <c r="CH3" s="10"/>
      <c r="CI3" s="11" t="s">
        <v>189</v>
      </c>
      <c r="CM3" s="8"/>
      <c r="CO3" s="58" t="s">
        <v>38</v>
      </c>
      <c r="CP3" s="57"/>
      <c r="CQ3" s="57"/>
      <c r="CR3" s="57"/>
      <c r="CS3" s="57"/>
      <c r="CT3" s="57"/>
      <c r="CU3" s="10"/>
      <c r="CV3" s="11" t="s">
        <v>188</v>
      </c>
      <c r="CZ3" s="8"/>
      <c r="DB3" s="58" t="s">
        <v>38</v>
      </c>
      <c r="DC3" s="57"/>
      <c r="DD3" s="57"/>
      <c r="DE3" s="57"/>
      <c r="DF3" s="57"/>
      <c r="DG3" s="57"/>
      <c r="DH3" s="10"/>
      <c r="DI3" s="11" t="s">
        <v>195</v>
      </c>
      <c r="DM3" s="8"/>
      <c r="DO3" s="58" t="s">
        <v>38</v>
      </c>
      <c r="DP3" s="57"/>
      <c r="DQ3" s="57"/>
      <c r="DR3" s="57"/>
      <c r="DS3" s="57"/>
      <c r="DT3" s="57"/>
      <c r="DU3" s="10"/>
      <c r="DV3" s="11" t="s">
        <v>194</v>
      </c>
      <c r="DZ3" s="8"/>
      <c r="EA3" s="10"/>
      <c r="EB3" s="58" t="s">
        <v>38</v>
      </c>
      <c r="EC3" s="57"/>
      <c r="ED3" s="57"/>
      <c r="EE3" s="57"/>
      <c r="EF3" s="57"/>
      <c r="EG3" s="57"/>
      <c r="EH3" s="10"/>
      <c r="EI3" s="11" t="s">
        <v>202</v>
      </c>
      <c r="EM3" s="8"/>
      <c r="EN3" s="10"/>
      <c r="EO3" s="58" t="s">
        <v>38</v>
      </c>
      <c r="EP3" s="57"/>
      <c r="EQ3" s="57"/>
      <c r="ER3" s="57"/>
      <c r="ES3" s="57"/>
      <c r="ET3" s="57"/>
      <c r="EU3" s="10"/>
      <c r="EV3" s="11" t="s">
        <v>201</v>
      </c>
      <c r="EZ3" s="8" t="s">
        <v>215</v>
      </c>
      <c r="FB3" s="60" t="s">
        <v>38</v>
      </c>
      <c r="FC3" s="60"/>
      <c r="FD3" s="60"/>
      <c r="FE3" s="60"/>
      <c r="FF3" s="60"/>
      <c r="FG3" s="60"/>
      <c r="FH3" s="10"/>
      <c r="FI3" s="11" t="s">
        <v>216</v>
      </c>
      <c r="FM3" s="8" t="s">
        <v>215</v>
      </c>
      <c r="FO3" s="60" t="s">
        <v>38</v>
      </c>
      <c r="FP3" s="60"/>
      <c r="FQ3" s="60"/>
      <c r="FR3" s="60"/>
      <c r="FS3" s="60"/>
      <c r="FT3" s="60"/>
      <c r="FU3" s="10"/>
      <c r="FV3" s="11" t="s">
        <v>214</v>
      </c>
    </row>
    <row r="4" spans="1:180" ht="16">
      <c r="A4" s="2">
        <v>6</v>
      </c>
      <c r="B4" s="2">
        <v>100</v>
      </c>
      <c r="C4" s="2"/>
      <c r="D4" s="33"/>
      <c r="E4" s="2">
        <v>6</v>
      </c>
      <c r="F4" s="2">
        <v>100</v>
      </c>
      <c r="G4" s="2"/>
      <c r="H4" s="33"/>
      <c r="I4" s="2">
        <v>6</v>
      </c>
      <c r="J4" s="2">
        <v>98.639455999999996</v>
      </c>
      <c r="K4" s="2"/>
      <c r="L4" s="33"/>
      <c r="M4" s="2">
        <v>6</v>
      </c>
      <c r="N4" s="2">
        <v>97.222222000000002</v>
      </c>
      <c r="O4" s="2"/>
      <c r="P4" s="33"/>
      <c r="Q4" s="2">
        <v>6</v>
      </c>
      <c r="R4" s="2">
        <v>98.620689999999996</v>
      </c>
      <c r="S4" s="2"/>
      <c r="U4" s="2">
        <v>5</v>
      </c>
      <c r="V4" s="2">
        <v>100</v>
      </c>
      <c r="W4" s="2">
        <v>100</v>
      </c>
      <c r="Z4" s="13" t="s">
        <v>19</v>
      </c>
      <c r="AA4" s="23" t="s">
        <v>20</v>
      </c>
      <c r="AB4" s="24">
        <v>1</v>
      </c>
      <c r="AC4" s="24">
        <v>2</v>
      </c>
      <c r="AD4" s="24">
        <v>3</v>
      </c>
      <c r="AE4" s="24">
        <v>4</v>
      </c>
      <c r="AF4" s="24">
        <v>5</v>
      </c>
      <c r="AG4" s="25">
        <v>6</v>
      </c>
      <c r="AH4" s="46" t="s">
        <v>21</v>
      </c>
      <c r="AI4" s="11" t="s">
        <v>22</v>
      </c>
      <c r="AJ4" s="11" t="s">
        <v>23</v>
      </c>
      <c r="AK4" s="11" t="s">
        <v>24</v>
      </c>
      <c r="AM4" s="13" t="s">
        <v>19</v>
      </c>
      <c r="AN4" s="23" t="s">
        <v>20</v>
      </c>
      <c r="AO4" s="24">
        <v>1</v>
      </c>
      <c r="AP4" s="24">
        <v>2</v>
      </c>
      <c r="AQ4" s="24">
        <v>3</v>
      </c>
      <c r="AR4" s="24">
        <v>4</v>
      </c>
      <c r="AS4" s="24">
        <v>5</v>
      </c>
      <c r="AT4" s="25">
        <v>6</v>
      </c>
      <c r="AU4" s="46" t="s">
        <v>21</v>
      </c>
      <c r="AV4" s="11" t="s">
        <v>22</v>
      </c>
      <c r="AW4" s="11" t="s">
        <v>23</v>
      </c>
      <c r="AX4" s="11" t="s">
        <v>24</v>
      </c>
      <c r="AZ4" s="47" t="s">
        <v>19</v>
      </c>
      <c r="BA4" s="26" t="s">
        <v>20</v>
      </c>
      <c r="BB4" s="24">
        <v>1</v>
      </c>
      <c r="BC4" s="24">
        <v>2</v>
      </c>
      <c r="BD4" s="24">
        <v>3</v>
      </c>
      <c r="BE4" s="24">
        <v>4</v>
      </c>
      <c r="BF4" s="24">
        <v>5</v>
      </c>
      <c r="BG4" s="25">
        <v>6</v>
      </c>
      <c r="BH4" s="46" t="s">
        <v>21</v>
      </c>
      <c r="BI4" s="11" t="s">
        <v>22</v>
      </c>
      <c r="BJ4" s="11" t="s">
        <v>23</v>
      </c>
      <c r="BK4" s="11" t="s">
        <v>24</v>
      </c>
      <c r="BM4" s="47" t="s">
        <v>19</v>
      </c>
      <c r="BN4" s="26" t="s">
        <v>20</v>
      </c>
      <c r="BO4" s="24">
        <v>1</v>
      </c>
      <c r="BP4" s="24">
        <v>2</v>
      </c>
      <c r="BQ4" s="24">
        <v>3</v>
      </c>
      <c r="BR4" s="24">
        <v>4</v>
      </c>
      <c r="BS4" s="24">
        <v>5</v>
      </c>
      <c r="BT4" s="25">
        <v>6</v>
      </c>
      <c r="BU4" s="46" t="s">
        <v>21</v>
      </c>
      <c r="BV4" s="11" t="s">
        <v>22</v>
      </c>
      <c r="BW4" s="11" t="s">
        <v>23</v>
      </c>
      <c r="BX4" s="11" t="s">
        <v>24</v>
      </c>
      <c r="BZ4" s="47" t="s">
        <v>19</v>
      </c>
      <c r="CA4" s="26" t="s">
        <v>20</v>
      </c>
      <c r="CB4" s="24">
        <v>1</v>
      </c>
      <c r="CC4" s="24">
        <v>2</v>
      </c>
      <c r="CD4" s="24">
        <v>3</v>
      </c>
      <c r="CE4" s="24">
        <v>4</v>
      </c>
      <c r="CF4" s="24">
        <v>5</v>
      </c>
      <c r="CG4" s="25">
        <v>6</v>
      </c>
      <c r="CH4" s="46" t="s">
        <v>21</v>
      </c>
      <c r="CI4" s="11" t="s">
        <v>22</v>
      </c>
      <c r="CJ4" s="11" t="s">
        <v>23</v>
      </c>
      <c r="CK4" s="11" t="s">
        <v>24</v>
      </c>
      <c r="CM4" s="47" t="s">
        <v>19</v>
      </c>
      <c r="CN4" s="26" t="s">
        <v>20</v>
      </c>
      <c r="CO4" s="24">
        <v>1</v>
      </c>
      <c r="CP4" s="24">
        <v>2</v>
      </c>
      <c r="CQ4" s="24">
        <v>3</v>
      </c>
      <c r="CR4" s="24">
        <v>4</v>
      </c>
      <c r="CS4" s="24">
        <v>5</v>
      </c>
      <c r="CT4" s="25">
        <v>6</v>
      </c>
      <c r="CU4" s="46" t="s">
        <v>21</v>
      </c>
      <c r="CV4" s="11" t="s">
        <v>22</v>
      </c>
      <c r="CW4" s="11" t="s">
        <v>23</v>
      </c>
      <c r="CX4" s="11" t="s">
        <v>24</v>
      </c>
      <c r="CZ4" s="47" t="s">
        <v>19</v>
      </c>
      <c r="DA4" s="26" t="s">
        <v>20</v>
      </c>
      <c r="DB4" s="24">
        <v>1</v>
      </c>
      <c r="DC4" s="24">
        <v>2</v>
      </c>
      <c r="DD4" s="24">
        <v>3</v>
      </c>
      <c r="DE4" s="24">
        <v>4</v>
      </c>
      <c r="DF4" s="24">
        <v>5</v>
      </c>
      <c r="DG4" s="25">
        <v>6</v>
      </c>
      <c r="DH4" s="46" t="s">
        <v>21</v>
      </c>
      <c r="DI4" s="11" t="s">
        <v>22</v>
      </c>
      <c r="DJ4" s="11" t="s">
        <v>23</v>
      </c>
      <c r="DK4" s="11" t="s">
        <v>24</v>
      </c>
      <c r="DM4" s="47" t="s">
        <v>19</v>
      </c>
      <c r="DN4" s="26" t="s">
        <v>20</v>
      </c>
      <c r="DO4" s="24">
        <v>1</v>
      </c>
      <c r="DP4" s="24">
        <v>2</v>
      </c>
      <c r="DQ4" s="24">
        <v>3</v>
      </c>
      <c r="DR4" s="24">
        <v>4</v>
      </c>
      <c r="DS4" s="24">
        <v>5</v>
      </c>
      <c r="DT4" s="25">
        <v>6</v>
      </c>
      <c r="DU4" s="46" t="s">
        <v>21</v>
      </c>
      <c r="DV4" s="11" t="s">
        <v>22</v>
      </c>
      <c r="DW4" s="11" t="s">
        <v>23</v>
      </c>
      <c r="DX4" s="11" t="s">
        <v>24</v>
      </c>
      <c r="DZ4" s="47" t="s">
        <v>19</v>
      </c>
      <c r="EA4" s="26" t="s">
        <v>20</v>
      </c>
      <c r="EB4" s="24">
        <v>1</v>
      </c>
      <c r="EC4" s="24">
        <v>2</v>
      </c>
      <c r="ED4" s="24">
        <v>3</v>
      </c>
      <c r="EE4" s="24">
        <v>4</v>
      </c>
      <c r="EF4" s="24">
        <v>5</v>
      </c>
      <c r="EG4" s="25">
        <v>6</v>
      </c>
      <c r="EH4" s="46" t="s">
        <v>21</v>
      </c>
      <c r="EI4" s="11" t="s">
        <v>22</v>
      </c>
      <c r="EJ4" s="11" t="s">
        <v>23</v>
      </c>
      <c r="EK4" s="11" t="s">
        <v>24</v>
      </c>
      <c r="EM4" s="47" t="s">
        <v>19</v>
      </c>
      <c r="EN4" s="26" t="s">
        <v>20</v>
      </c>
      <c r="EO4" s="24">
        <v>1</v>
      </c>
      <c r="EP4" s="24">
        <v>2</v>
      </c>
      <c r="EQ4" s="24">
        <v>3</v>
      </c>
      <c r="ER4" s="24">
        <v>4</v>
      </c>
      <c r="ES4" s="24">
        <v>5</v>
      </c>
      <c r="ET4" s="25">
        <v>6</v>
      </c>
      <c r="EU4" s="46" t="s">
        <v>21</v>
      </c>
      <c r="EV4" s="11" t="s">
        <v>22</v>
      </c>
      <c r="EW4" s="11" t="s">
        <v>23</v>
      </c>
      <c r="EX4" s="11" t="s">
        <v>24</v>
      </c>
      <c r="EZ4" s="13" t="s">
        <v>19</v>
      </c>
      <c r="FA4" s="26" t="s">
        <v>20</v>
      </c>
      <c r="FB4" s="24">
        <v>1</v>
      </c>
      <c r="FC4" s="24">
        <v>2</v>
      </c>
      <c r="FD4" s="24">
        <v>3</v>
      </c>
      <c r="FE4" s="24">
        <v>4</v>
      </c>
      <c r="FF4" s="24">
        <v>5</v>
      </c>
      <c r="FG4" s="25">
        <v>6</v>
      </c>
      <c r="FH4" s="17" t="s">
        <v>21</v>
      </c>
      <c r="FI4" s="11" t="s">
        <v>22</v>
      </c>
      <c r="FJ4" s="11" t="s">
        <v>23</v>
      </c>
      <c r="FK4" s="11" t="s">
        <v>24</v>
      </c>
      <c r="FM4" s="13" t="s">
        <v>19</v>
      </c>
      <c r="FN4" s="26" t="s">
        <v>20</v>
      </c>
      <c r="FO4" s="24">
        <v>1</v>
      </c>
      <c r="FP4" s="24">
        <v>2</v>
      </c>
      <c r="FQ4" s="24">
        <v>3</v>
      </c>
      <c r="FR4" s="24">
        <v>4</v>
      </c>
      <c r="FS4" s="24">
        <v>5</v>
      </c>
      <c r="FT4" s="25">
        <v>6</v>
      </c>
      <c r="FU4" s="17" t="s">
        <v>21</v>
      </c>
      <c r="FV4" s="11" t="s">
        <v>22</v>
      </c>
      <c r="FW4" s="11" t="s">
        <v>23</v>
      </c>
      <c r="FX4" s="11" t="s">
        <v>24</v>
      </c>
    </row>
    <row r="5" spans="1:180" ht="16">
      <c r="A5" s="2">
        <v>10</v>
      </c>
      <c r="B5" s="2">
        <v>100</v>
      </c>
      <c r="C5" s="2"/>
      <c r="D5" s="33"/>
      <c r="E5" s="2">
        <v>10</v>
      </c>
      <c r="F5" s="2">
        <v>98.620689999999996</v>
      </c>
      <c r="G5" s="2"/>
      <c r="H5" s="33"/>
      <c r="I5" s="2">
        <v>10</v>
      </c>
      <c r="J5" s="2">
        <v>97.959183999999993</v>
      </c>
      <c r="K5" s="2"/>
      <c r="L5" s="33"/>
      <c r="M5" s="2">
        <v>10</v>
      </c>
      <c r="N5" s="2">
        <v>95.138889000000006</v>
      </c>
      <c r="O5" s="2"/>
      <c r="P5" s="33"/>
      <c r="Q5" s="2">
        <v>10</v>
      </c>
      <c r="R5" s="2">
        <v>97.241378999999995</v>
      </c>
      <c r="S5" s="2"/>
      <c r="U5" s="2">
        <v>8</v>
      </c>
      <c r="V5" s="2">
        <v>77.018634000000006</v>
      </c>
      <c r="W5" s="2">
        <v>91.975308999999996</v>
      </c>
      <c r="Z5" s="13" t="s">
        <v>170</v>
      </c>
      <c r="AA5" s="14">
        <v>6</v>
      </c>
      <c r="AB5" s="14">
        <v>0</v>
      </c>
      <c r="AC5" s="14">
        <v>0</v>
      </c>
      <c r="AD5" s="14">
        <v>0</v>
      </c>
      <c r="AE5" s="14">
        <v>0</v>
      </c>
      <c r="AF5" s="14">
        <v>0</v>
      </c>
      <c r="AG5" s="19"/>
      <c r="AH5" s="20">
        <f t="shared" ref="AH5:AH31" si="0">SUM(AB5:AG5)</f>
        <v>0</v>
      </c>
      <c r="AI5" s="11">
        <f t="shared" ref="AI5:AI31" si="1">AA5</f>
        <v>6</v>
      </c>
      <c r="AJ5" s="11">
        <f t="shared" ref="AJ5:AJ31" si="2">AH5</f>
        <v>0</v>
      </c>
      <c r="AK5" s="11">
        <v>0</v>
      </c>
      <c r="AM5" s="13" t="s">
        <v>170</v>
      </c>
      <c r="AN5" s="14">
        <v>5</v>
      </c>
      <c r="AO5" s="14">
        <v>0</v>
      </c>
      <c r="AP5" s="14">
        <v>0</v>
      </c>
      <c r="AQ5" s="14">
        <v>0</v>
      </c>
      <c r="AR5" s="14">
        <v>2</v>
      </c>
      <c r="AS5" s="14">
        <v>2</v>
      </c>
      <c r="AT5" s="19"/>
      <c r="AU5" s="20">
        <f t="shared" ref="AU5:AU30" si="3">SUM(AO5:AT5)</f>
        <v>4</v>
      </c>
      <c r="AV5" s="11">
        <f t="shared" ref="AV5:AV30" si="4">AN5</f>
        <v>5</v>
      </c>
      <c r="AW5" s="11">
        <f t="shared" ref="AW5:AW30" si="5">AU5</f>
        <v>4</v>
      </c>
      <c r="AX5" s="11">
        <v>0</v>
      </c>
      <c r="AZ5" s="18" t="s">
        <v>170</v>
      </c>
      <c r="BA5" s="14">
        <v>6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9"/>
      <c r="BH5" s="20">
        <f t="shared" ref="BH5:BH31" si="6">SUM(BB5:BG5)</f>
        <v>0</v>
      </c>
      <c r="BI5" s="11">
        <f t="shared" ref="BI5:BI31" si="7">BA5</f>
        <v>6</v>
      </c>
      <c r="BJ5" s="11">
        <f t="shared" ref="BJ5:BJ31" si="8">BH5</f>
        <v>0</v>
      </c>
      <c r="BK5" s="11">
        <v>0</v>
      </c>
      <c r="BM5" s="18" t="s">
        <v>170</v>
      </c>
      <c r="BN5" s="14">
        <v>5</v>
      </c>
      <c r="BO5" s="14">
        <v>0</v>
      </c>
      <c r="BP5" s="14">
        <v>0</v>
      </c>
      <c r="BQ5" s="14">
        <v>2</v>
      </c>
      <c r="BR5" s="14">
        <v>0</v>
      </c>
      <c r="BS5" s="14">
        <v>0</v>
      </c>
      <c r="BT5" s="19"/>
      <c r="BU5" s="20">
        <f t="shared" ref="BU5:BU30" si="9">SUM(BO5:BT5)</f>
        <v>2</v>
      </c>
      <c r="BV5" s="11">
        <f t="shared" ref="BV5:BV30" si="10">BN5</f>
        <v>5</v>
      </c>
      <c r="BW5" s="11">
        <f t="shared" ref="BW5:BW30" si="11">BU5</f>
        <v>2</v>
      </c>
      <c r="BX5" s="11">
        <v>0</v>
      </c>
      <c r="BZ5" s="13" t="s">
        <v>170</v>
      </c>
      <c r="CA5" s="14">
        <v>6</v>
      </c>
      <c r="CB5" s="14">
        <v>0</v>
      </c>
      <c r="CC5" s="14">
        <v>0</v>
      </c>
      <c r="CD5" s="14">
        <v>0</v>
      </c>
      <c r="CE5" s="14">
        <v>0</v>
      </c>
      <c r="CF5" s="14">
        <v>0</v>
      </c>
      <c r="CG5" s="19"/>
      <c r="CH5" s="20">
        <f t="shared" ref="CH5:CH30" si="12">SUM(CB5:CG5)</f>
        <v>0</v>
      </c>
      <c r="CI5" s="11">
        <f t="shared" ref="CI5:CI30" si="13">CA5</f>
        <v>6</v>
      </c>
      <c r="CJ5" s="11">
        <f t="shared" ref="CJ5:CJ30" si="14">CH5</f>
        <v>0</v>
      </c>
      <c r="CK5" s="11">
        <v>0</v>
      </c>
      <c r="CM5" s="13" t="s">
        <v>170</v>
      </c>
      <c r="CN5" s="14">
        <v>5</v>
      </c>
      <c r="CO5" s="14">
        <v>0</v>
      </c>
      <c r="CP5" s="14">
        <v>0</v>
      </c>
      <c r="CQ5" s="14">
        <v>1</v>
      </c>
      <c r="CR5" s="14">
        <v>0</v>
      </c>
      <c r="CS5" s="14">
        <v>0</v>
      </c>
      <c r="CT5" s="19"/>
      <c r="CU5" s="20">
        <f t="shared" ref="CU5:CU30" si="15">SUM(CO5:CT5)</f>
        <v>1</v>
      </c>
      <c r="CV5" s="11">
        <f t="shared" ref="CV5:CV30" si="16">CN5</f>
        <v>5</v>
      </c>
      <c r="CW5" s="11">
        <f t="shared" ref="CW5:CW30" si="17">CU5</f>
        <v>1</v>
      </c>
      <c r="CX5" s="11">
        <v>0</v>
      </c>
      <c r="CZ5" s="18" t="s">
        <v>170</v>
      </c>
      <c r="DA5" s="14">
        <v>6</v>
      </c>
      <c r="DB5" s="14">
        <v>0</v>
      </c>
      <c r="DC5" s="14">
        <v>0</v>
      </c>
      <c r="DD5" s="14">
        <v>0</v>
      </c>
      <c r="DE5" s="14">
        <v>1</v>
      </c>
      <c r="DF5" s="14">
        <v>0</v>
      </c>
      <c r="DG5" s="19"/>
      <c r="DH5" s="20">
        <f t="shared" ref="DH5:DH30" si="18">SUM(DB5:DG5)</f>
        <v>1</v>
      </c>
      <c r="DI5" s="11">
        <f t="shared" ref="DI5:DI30" si="19">DA5</f>
        <v>6</v>
      </c>
      <c r="DJ5" s="11">
        <f t="shared" ref="DJ5:DJ30" si="20">DH5</f>
        <v>1</v>
      </c>
      <c r="DK5" s="11">
        <v>0</v>
      </c>
      <c r="DM5" s="18" t="s">
        <v>170</v>
      </c>
      <c r="DN5" s="14">
        <v>5</v>
      </c>
      <c r="DO5" s="14">
        <v>0</v>
      </c>
      <c r="DP5" s="14">
        <v>1</v>
      </c>
      <c r="DQ5" s="14">
        <v>0</v>
      </c>
      <c r="DR5" s="14">
        <v>1</v>
      </c>
      <c r="DS5" s="14">
        <v>0</v>
      </c>
      <c r="DT5" s="19"/>
      <c r="DU5" s="20">
        <f t="shared" ref="DU5:DU30" si="21">SUM(DO5:DT5)</f>
        <v>2</v>
      </c>
      <c r="DV5" s="11">
        <f t="shared" ref="DV5:DV30" si="22">DN5</f>
        <v>5</v>
      </c>
      <c r="DW5" s="11">
        <f t="shared" ref="DW5:DW30" si="23">DU5</f>
        <v>2</v>
      </c>
      <c r="DX5" s="11">
        <v>0</v>
      </c>
      <c r="DZ5" s="18" t="s">
        <v>170</v>
      </c>
      <c r="EA5" s="14">
        <v>6</v>
      </c>
      <c r="EB5" s="14">
        <v>0</v>
      </c>
      <c r="EC5" s="14">
        <v>0</v>
      </c>
      <c r="ED5" s="14">
        <v>1</v>
      </c>
      <c r="EE5" s="14">
        <v>1</v>
      </c>
      <c r="EF5" s="14">
        <v>1</v>
      </c>
      <c r="EG5" s="19"/>
      <c r="EH5" s="20">
        <f t="shared" ref="EH5:EH30" si="24">SUM(EB5:EG5)</f>
        <v>3</v>
      </c>
      <c r="EI5" s="11">
        <f t="shared" ref="EI5:EI30" si="25">EA5</f>
        <v>6</v>
      </c>
      <c r="EJ5" s="11">
        <f t="shared" ref="EJ5:EJ30" si="26">EH5</f>
        <v>3</v>
      </c>
      <c r="EK5" s="11">
        <v>0</v>
      </c>
      <c r="EM5" s="18" t="s">
        <v>170</v>
      </c>
      <c r="EN5" s="14">
        <v>5</v>
      </c>
      <c r="EO5" s="14">
        <v>0</v>
      </c>
      <c r="EP5" s="14">
        <v>0</v>
      </c>
      <c r="EQ5" s="14">
        <v>0</v>
      </c>
      <c r="ER5" s="14">
        <v>1</v>
      </c>
      <c r="ES5" s="14">
        <v>1</v>
      </c>
      <c r="ET5" s="19"/>
      <c r="EU5" s="20">
        <f t="shared" ref="EU5:EU30" si="27">SUM(EO5:ET5)</f>
        <v>2</v>
      </c>
      <c r="EV5" s="11">
        <f t="shared" ref="EV5:EV30" si="28">EN5</f>
        <v>5</v>
      </c>
      <c r="EW5" s="11">
        <f t="shared" ref="EW5:EW30" si="29">EU5</f>
        <v>2</v>
      </c>
      <c r="EX5" s="11">
        <v>0</v>
      </c>
      <c r="EZ5" s="27" t="s">
        <v>89</v>
      </c>
      <c r="FA5" s="14">
        <v>5</v>
      </c>
      <c r="FB5" s="14">
        <v>1</v>
      </c>
      <c r="FC5" s="14">
        <v>0</v>
      </c>
      <c r="FD5" s="14">
        <v>3</v>
      </c>
      <c r="FE5" s="14">
        <v>2</v>
      </c>
      <c r="FF5" s="14">
        <v>2</v>
      </c>
      <c r="FG5" s="19">
        <v>4</v>
      </c>
      <c r="FH5" s="20">
        <f t="shared" ref="FH5:FH33" si="30">SUM(FB5:FG5)</f>
        <v>12</v>
      </c>
      <c r="FI5" s="11">
        <f t="shared" ref="FI5:FI33" si="31">FA5</f>
        <v>5</v>
      </c>
      <c r="FJ5" s="11">
        <f t="shared" ref="FJ5:FJ33" si="32">FH5</f>
        <v>12</v>
      </c>
      <c r="FK5" s="11">
        <v>0</v>
      </c>
      <c r="FM5" s="27" t="s">
        <v>89</v>
      </c>
      <c r="FN5" s="14">
        <v>5</v>
      </c>
      <c r="FO5" s="14">
        <v>1</v>
      </c>
      <c r="FP5" s="14">
        <v>2</v>
      </c>
      <c r="FQ5" s="14">
        <v>3</v>
      </c>
      <c r="FR5" s="14">
        <v>2</v>
      </c>
      <c r="FS5" s="14">
        <v>1</v>
      </c>
      <c r="FT5" s="19">
        <v>3</v>
      </c>
      <c r="FU5" s="20">
        <f t="shared" ref="FU5:FU33" si="33">SUM(FO5:FT5)</f>
        <v>12</v>
      </c>
      <c r="FV5" s="11">
        <f t="shared" ref="FV5:FV33" si="34">FN5</f>
        <v>5</v>
      </c>
      <c r="FW5" s="11">
        <f t="shared" ref="FW5:FW33" si="35">FU5</f>
        <v>12</v>
      </c>
      <c r="FX5" s="11">
        <v>0</v>
      </c>
    </row>
    <row r="6" spans="1:180" ht="16">
      <c r="A6" s="2">
        <v>13</v>
      </c>
      <c r="B6" s="2">
        <v>100</v>
      </c>
      <c r="C6" s="2"/>
      <c r="D6" s="33"/>
      <c r="E6" s="2">
        <v>13</v>
      </c>
      <c r="F6" s="2">
        <v>98.620689999999996</v>
      </c>
      <c r="G6" s="2"/>
      <c r="H6" s="33"/>
      <c r="I6" s="2">
        <v>13</v>
      </c>
      <c r="J6" s="2">
        <v>97.278912000000005</v>
      </c>
      <c r="K6" s="2"/>
      <c r="L6" s="33"/>
      <c r="M6" s="2">
        <v>13</v>
      </c>
      <c r="N6" s="2">
        <v>93.055555999999996</v>
      </c>
      <c r="O6" s="2"/>
      <c r="P6" s="33"/>
      <c r="Q6" s="2">
        <v>13</v>
      </c>
      <c r="R6" s="2">
        <v>97.241378999999995</v>
      </c>
      <c r="S6" s="2"/>
      <c r="U6" s="2">
        <v>10</v>
      </c>
      <c r="V6" s="2">
        <v>54.658385000000003</v>
      </c>
      <c r="W6" s="2">
        <v>64.814814999999996</v>
      </c>
      <c r="Z6" s="13" t="s">
        <v>169</v>
      </c>
      <c r="AA6" s="14">
        <v>10</v>
      </c>
      <c r="AB6" s="28">
        <v>0</v>
      </c>
      <c r="AC6" s="28">
        <v>0</v>
      </c>
      <c r="AD6" s="28">
        <v>0</v>
      </c>
      <c r="AE6" s="28">
        <v>0</v>
      </c>
      <c r="AF6" s="28">
        <v>0</v>
      </c>
      <c r="AG6" s="29"/>
      <c r="AH6" s="22">
        <f t="shared" si="0"/>
        <v>0</v>
      </c>
      <c r="AI6" s="11">
        <f t="shared" si="1"/>
        <v>10</v>
      </c>
      <c r="AJ6" s="11">
        <f t="shared" si="2"/>
        <v>0</v>
      </c>
      <c r="AK6" s="11">
        <v>0</v>
      </c>
      <c r="AM6" s="13" t="s">
        <v>169</v>
      </c>
      <c r="AN6" s="31">
        <v>9</v>
      </c>
      <c r="AO6" s="28">
        <v>0</v>
      </c>
      <c r="AP6" s="28">
        <v>0</v>
      </c>
      <c r="AQ6" s="28">
        <v>0</v>
      </c>
      <c r="AR6" s="28">
        <v>0</v>
      </c>
      <c r="AS6" s="28">
        <v>0</v>
      </c>
      <c r="AT6" s="29"/>
      <c r="AU6" s="22">
        <f t="shared" si="3"/>
        <v>0</v>
      </c>
      <c r="AV6" s="11">
        <f t="shared" si="4"/>
        <v>9</v>
      </c>
      <c r="AW6" s="11">
        <f t="shared" si="5"/>
        <v>0</v>
      </c>
      <c r="AX6" s="11">
        <v>0</v>
      </c>
      <c r="AZ6" s="27" t="s">
        <v>169</v>
      </c>
      <c r="BA6" s="31">
        <v>10</v>
      </c>
      <c r="BB6" s="28">
        <v>0</v>
      </c>
      <c r="BC6" s="28">
        <v>0</v>
      </c>
      <c r="BD6" s="28">
        <v>0</v>
      </c>
      <c r="BE6" s="28">
        <v>0</v>
      </c>
      <c r="BF6" s="28">
        <v>0</v>
      </c>
      <c r="BG6" s="29"/>
      <c r="BH6" s="22">
        <f t="shared" si="6"/>
        <v>0</v>
      </c>
      <c r="BI6" s="11">
        <f t="shared" si="7"/>
        <v>10</v>
      </c>
      <c r="BJ6" s="11">
        <f t="shared" si="8"/>
        <v>0</v>
      </c>
      <c r="BK6" s="11">
        <v>0</v>
      </c>
      <c r="BM6" s="27" t="s">
        <v>169</v>
      </c>
      <c r="BN6" s="31">
        <v>9</v>
      </c>
      <c r="BO6" s="28">
        <v>0</v>
      </c>
      <c r="BP6" s="28">
        <v>0</v>
      </c>
      <c r="BQ6" s="28">
        <v>0</v>
      </c>
      <c r="BR6" s="28">
        <v>0</v>
      </c>
      <c r="BS6" s="28">
        <v>0</v>
      </c>
      <c r="BT6" s="29"/>
      <c r="BU6" s="22">
        <f t="shared" si="9"/>
        <v>0</v>
      </c>
      <c r="BV6" s="11">
        <f t="shared" si="10"/>
        <v>9</v>
      </c>
      <c r="BW6" s="11">
        <f t="shared" si="11"/>
        <v>0</v>
      </c>
      <c r="BX6" s="11">
        <v>0</v>
      </c>
      <c r="BZ6" s="27" t="s">
        <v>169</v>
      </c>
      <c r="CA6" s="14">
        <v>10</v>
      </c>
      <c r="CB6" s="28">
        <v>1</v>
      </c>
      <c r="CC6" s="28">
        <v>0</v>
      </c>
      <c r="CD6" s="28">
        <v>0</v>
      </c>
      <c r="CE6" s="28">
        <v>1</v>
      </c>
      <c r="CF6" s="28">
        <v>0</v>
      </c>
      <c r="CG6" s="29"/>
      <c r="CH6" s="22">
        <f t="shared" si="12"/>
        <v>2</v>
      </c>
      <c r="CI6" s="11">
        <f t="shared" si="13"/>
        <v>10</v>
      </c>
      <c r="CJ6" s="11">
        <f t="shared" si="14"/>
        <v>2</v>
      </c>
      <c r="CK6" s="11">
        <v>0</v>
      </c>
      <c r="CM6" s="27" t="s">
        <v>169</v>
      </c>
      <c r="CN6" s="14">
        <v>9</v>
      </c>
      <c r="CO6" s="28">
        <v>0</v>
      </c>
      <c r="CP6" s="28">
        <v>0</v>
      </c>
      <c r="CQ6" s="28">
        <v>0</v>
      </c>
      <c r="CR6" s="28">
        <v>0</v>
      </c>
      <c r="CS6" s="28">
        <v>0</v>
      </c>
      <c r="CT6" s="29"/>
      <c r="CU6" s="22">
        <f t="shared" si="15"/>
        <v>0</v>
      </c>
      <c r="CV6" s="11">
        <f t="shared" si="16"/>
        <v>9</v>
      </c>
      <c r="CW6" s="11">
        <f t="shared" si="17"/>
        <v>0</v>
      </c>
      <c r="CX6" s="11">
        <v>0</v>
      </c>
      <c r="CZ6" s="27" t="s">
        <v>169</v>
      </c>
      <c r="DA6" s="31">
        <v>10</v>
      </c>
      <c r="DB6" s="28">
        <v>0</v>
      </c>
      <c r="DC6" s="28">
        <v>0</v>
      </c>
      <c r="DD6" s="28">
        <v>0</v>
      </c>
      <c r="DE6" s="28">
        <v>1</v>
      </c>
      <c r="DF6" s="28">
        <v>2</v>
      </c>
      <c r="DG6" s="29"/>
      <c r="DH6" s="22">
        <f t="shared" si="18"/>
        <v>3</v>
      </c>
      <c r="DI6" s="11">
        <f t="shared" si="19"/>
        <v>10</v>
      </c>
      <c r="DJ6" s="11">
        <f t="shared" si="20"/>
        <v>3</v>
      </c>
      <c r="DK6" s="11">
        <v>0</v>
      </c>
      <c r="DM6" s="27" t="s">
        <v>169</v>
      </c>
      <c r="DN6" s="31">
        <v>9</v>
      </c>
      <c r="DO6" s="28">
        <v>0</v>
      </c>
      <c r="DP6" s="28">
        <v>0</v>
      </c>
      <c r="DQ6" s="28">
        <v>1</v>
      </c>
      <c r="DR6" s="28">
        <v>0</v>
      </c>
      <c r="DS6" s="28">
        <v>0</v>
      </c>
      <c r="DT6" s="29"/>
      <c r="DU6" s="22">
        <f t="shared" si="21"/>
        <v>1</v>
      </c>
      <c r="DV6" s="11">
        <f t="shared" si="22"/>
        <v>9</v>
      </c>
      <c r="DW6" s="11">
        <f t="shared" si="23"/>
        <v>1</v>
      </c>
      <c r="DX6" s="11">
        <v>0</v>
      </c>
      <c r="DZ6" s="27" t="s">
        <v>169</v>
      </c>
      <c r="EA6" s="31">
        <v>10</v>
      </c>
      <c r="EB6" s="28">
        <v>0</v>
      </c>
      <c r="EC6" s="28">
        <v>0</v>
      </c>
      <c r="ED6" s="28">
        <v>0</v>
      </c>
      <c r="EE6" s="28">
        <v>0</v>
      </c>
      <c r="EF6" s="28">
        <v>0</v>
      </c>
      <c r="EG6" s="29"/>
      <c r="EH6" s="22">
        <f t="shared" si="24"/>
        <v>0</v>
      </c>
      <c r="EI6" s="11">
        <f t="shared" si="25"/>
        <v>10</v>
      </c>
      <c r="EJ6" s="11">
        <f t="shared" si="26"/>
        <v>0</v>
      </c>
      <c r="EK6" s="11">
        <v>0</v>
      </c>
      <c r="EM6" s="27" t="s">
        <v>169</v>
      </c>
      <c r="EN6" s="31">
        <v>9</v>
      </c>
      <c r="EO6" s="28">
        <v>0</v>
      </c>
      <c r="EP6" s="28">
        <v>0</v>
      </c>
      <c r="EQ6" s="28">
        <v>0</v>
      </c>
      <c r="ER6" s="28">
        <v>0</v>
      </c>
      <c r="ES6" s="28">
        <v>0</v>
      </c>
      <c r="ET6" s="29"/>
      <c r="EU6" s="22">
        <f t="shared" si="27"/>
        <v>0</v>
      </c>
      <c r="EV6" s="11">
        <f t="shared" si="28"/>
        <v>9</v>
      </c>
      <c r="EW6" s="11">
        <f t="shared" si="29"/>
        <v>0</v>
      </c>
      <c r="EX6" s="11">
        <v>0</v>
      </c>
      <c r="EZ6" s="27" t="s">
        <v>90</v>
      </c>
      <c r="FA6" s="14">
        <v>8</v>
      </c>
      <c r="FB6" s="28">
        <v>11</v>
      </c>
      <c r="FC6" s="28">
        <v>6</v>
      </c>
      <c r="FD6" s="28">
        <v>8</v>
      </c>
      <c r="FE6" s="28">
        <v>6</v>
      </c>
      <c r="FF6" s="28">
        <v>2</v>
      </c>
      <c r="FG6" s="29">
        <v>4</v>
      </c>
      <c r="FH6" s="20">
        <f t="shared" si="30"/>
        <v>37</v>
      </c>
      <c r="FI6" s="11">
        <f t="shared" si="31"/>
        <v>8</v>
      </c>
      <c r="FJ6" s="11">
        <f t="shared" si="32"/>
        <v>37</v>
      </c>
      <c r="FK6" s="11">
        <v>0</v>
      </c>
      <c r="FM6" s="27" t="s">
        <v>90</v>
      </c>
      <c r="FN6" s="14">
        <v>8</v>
      </c>
      <c r="FO6" s="28">
        <v>0</v>
      </c>
      <c r="FP6" s="28">
        <v>2</v>
      </c>
      <c r="FQ6" s="28">
        <v>2</v>
      </c>
      <c r="FR6" s="28">
        <v>3</v>
      </c>
      <c r="FS6" s="28">
        <v>2</v>
      </c>
      <c r="FT6" s="29">
        <v>4</v>
      </c>
      <c r="FU6" s="20">
        <f t="shared" si="33"/>
        <v>13</v>
      </c>
      <c r="FV6" s="11">
        <f t="shared" si="34"/>
        <v>8</v>
      </c>
      <c r="FW6" s="11">
        <f t="shared" si="35"/>
        <v>13</v>
      </c>
      <c r="FX6" s="11">
        <v>0</v>
      </c>
    </row>
    <row r="7" spans="1:180" ht="16">
      <c r="A7" s="2">
        <v>17</v>
      </c>
      <c r="B7" s="2">
        <v>99.300698999999994</v>
      </c>
      <c r="C7" s="2"/>
      <c r="D7" s="33"/>
      <c r="E7" s="2">
        <v>17</v>
      </c>
      <c r="F7" s="2">
        <v>98.620689999999996</v>
      </c>
      <c r="G7" s="2"/>
      <c r="H7" s="33"/>
      <c r="I7" s="2">
        <v>17</v>
      </c>
      <c r="J7" s="2">
        <v>95.918367000000003</v>
      </c>
      <c r="K7" s="2"/>
      <c r="L7" s="33"/>
      <c r="M7" s="2">
        <v>17</v>
      </c>
      <c r="N7" s="2">
        <v>92.361110999999994</v>
      </c>
      <c r="O7" s="2"/>
      <c r="P7" s="33"/>
      <c r="Q7" s="2">
        <v>17</v>
      </c>
      <c r="R7" s="2">
        <v>95.172414000000003</v>
      </c>
      <c r="S7" s="2"/>
      <c r="U7" s="2">
        <v>12</v>
      </c>
      <c r="V7" s="2">
        <v>40.993789</v>
      </c>
      <c r="W7" s="2">
        <v>53.086419999999997</v>
      </c>
      <c r="Z7" s="13" t="s">
        <v>168</v>
      </c>
      <c r="AA7" s="23">
        <v>13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9"/>
      <c r="AH7" s="20">
        <f t="shared" si="0"/>
        <v>0</v>
      </c>
      <c r="AI7" s="11">
        <f t="shared" si="1"/>
        <v>13</v>
      </c>
      <c r="AJ7" s="11">
        <f t="shared" si="2"/>
        <v>0</v>
      </c>
      <c r="AK7" s="11">
        <v>0</v>
      </c>
      <c r="AM7" s="13" t="s">
        <v>168</v>
      </c>
      <c r="AN7" s="23">
        <v>12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9"/>
      <c r="AU7" s="20">
        <f t="shared" si="3"/>
        <v>0</v>
      </c>
      <c r="AV7" s="11">
        <f t="shared" si="4"/>
        <v>12</v>
      </c>
      <c r="AW7" s="11">
        <f t="shared" si="5"/>
        <v>0</v>
      </c>
      <c r="AX7" s="11">
        <v>0</v>
      </c>
      <c r="AZ7" s="18" t="s">
        <v>168</v>
      </c>
      <c r="BA7" s="30">
        <v>13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9"/>
      <c r="BH7" s="20">
        <f t="shared" si="6"/>
        <v>0</v>
      </c>
      <c r="BI7" s="11">
        <f t="shared" si="7"/>
        <v>13</v>
      </c>
      <c r="BJ7" s="11">
        <f t="shared" si="8"/>
        <v>0</v>
      </c>
      <c r="BK7" s="11">
        <v>0</v>
      </c>
      <c r="BM7" s="18" t="s">
        <v>168</v>
      </c>
      <c r="BN7" s="30">
        <v>12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9"/>
      <c r="BU7" s="20">
        <f t="shared" si="9"/>
        <v>0</v>
      </c>
      <c r="BV7" s="11">
        <f t="shared" si="10"/>
        <v>12</v>
      </c>
      <c r="BW7" s="11">
        <f t="shared" si="11"/>
        <v>0</v>
      </c>
      <c r="BX7" s="11">
        <v>0</v>
      </c>
      <c r="BZ7" s="18" t="s">
        <v>168</v>
      </c>
      <c r="CA7" s="14">
        <v>13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9"/>
      <c r="CH7" s="20">
        <f t="shared" si="12"/>
        <v>0</v>
      </c>
      <c r="CI7" s="11">
        <f t="shared" si="13"/>
        <v>13</v>
      </c>
      <c r="CJ7" s="11">
        <f t="shared" si="14"/>
        <v>0</v>
      </c>
      <c r="CK7" s="11">
        <v>0</v>
      </c>
      <c r="CM7" s="18" t="s">
        <v>168</v>
      </c>
      <c r="CN7" s="14">
        <v>12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9"/>
      <c r="CU7" s="20">
        <f t="shared" si="15"/>
        <v>0</v>
      </c>
      <c r="CV7" s="11">
        <f t="shared" si="16"/>
        <v>12</v>
      </c>
      <c r="CW7" s="11">
        <f t="shared" si="17"/>
        <v>0</v>
      </c>
      <c r="CX7" s="11">
        <v>0</v>
      </c>
      <c r="CZ7" s="18" t="s">
        <v>168</v>
      </c>
      <c r="DA7" s="30">
        <v>13</v>
      </c>
      <c r="DB7" s="14">
        <v>0</v>
      </c>
      <c r="DC7" s="14">
        <v>0</v>
      </c>
      <c r="DD7" s="14">
        <v>0</v>
      </c>
      <c r="DE7" s="14">
        <v>0</v>
      </c>
      <c r="DF7" s="14">
        <v>1</v>
      </c>
      <c r="DG7" s="19"/>
      <c r="DH7" s="20">
        <f t="shared" si="18"/>
        <v>1</v>
      </c>
      <c r="DI7" s="11">
        <f t="shared" si="19"/>
        <v>13</v>
      </c>
      <c r="DJ7" s="11">
        <f t="shared" si="20"/>
        <v>1</v>
      </c>
      <c r="DK7" s="11">
        <v>0</v>
      </c>
      <c r="DM7" s="18" t="s">
        <v>168</v>
      </c>
      <c r="DN7" s="30">
        <v>12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9"/>
      <c r="DU7" s="20">
        <f t="shared" si="21"/>
        <v>0</v>
      </c>
      <c r="DV7" s="11">
        <f t="shared" si="22"/>
        <v>12</v>
      </c>
      <c r="DW7" s="11">
        <f t="shared" si="23"/>
        <v>0</v>
      </c>
      <c r="DX7" s="11">
        <v>0</v>
      </c>
      <c r="DZ7" s="18" t="s">
        <v>168</v>
      </c>
      <c r="EA7" s="30">
        <v>13</v>
      </c>
      <c r="EB7" s="14">
        <v>0</v>
      </c>
      <c r="EC7" s="14">
        <v>1</v>
      </c>
      <c r="ED7" s="14">
        <v>0</v>
      </c>
      <c r="EE7" s="14">
        <v>0</v>
      </c>
      <c r="EF7" s="14">
        <v>0</v>
      </c>
      <c r="EG7" s="19"/>
      <c r="EH7" s="20">
        <f t="shared" si="24"/>
        <v>1</v>
      </c>
      <c r="EI7" s="11">
        <f t="shared" si="25"/>
        <v>13</v>
      </c>
      <c r="EJ7" s="11">
        <f t="shared" si="26"/>
        <v>1</v>
      </c>
      <c r="EK7" s="11">
        <v>0</v>
      </c>
      <c r="EM7" s="18" t="s">
        <v>168</v>
      </c>
      <c r="EN7" s="30">
        <v>12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9"/>
      <c r="EU7" s="20">
        <f t="shared" si="27"/>
        <v>0</v>
      </c>
      <c r="EV7" s="11">
        <f t="shared" si="28"/>
        <v>12</v>
      </c>
      <c r="EW7" s="11">
        <f t="shared" si="29"/>
        <v>0</v>
      </c>
      <c r="EX7" s="11">
        <v>0</v>
      </c>
      <c r="EZ7" s="18" t="s">
        <v>91</v>
      </c>
      <c r="FA7" s="14">
        <v>10</v>
      </c>
      <c r="FB7" s="14">
        <v>12</v>
      </c>
      <c r="FC7" s="14">
        <v>7</v>
      </c>
      <c r="FD7" s="14">
        <v>9</v>
      </c>
      <c r="FE7" s="14">
        <v>8</v>
      </c>
      <c r="FF7" s="14"/>
      <c r="FG7" s="19"/>
      <c r="FH7" s="20">
        <f t="shared" si="30"/>
        <v>36</v>
      </c>
      <c r="FI7" s="11">
        <f t="shared" si="31"/>
        <v>10</v>
      </c>
      <c r="FJ7" s="11">
        <f t="shared" si="32"/>
        <v>36</v>
      </c>
      <c r="FK7" s="11">
        <v>0</v>
      </c>
      <c r="FM7" s="18" t="s">
        <v>91</v>
      </c>
      <c r="FN7" s="14">
        <v>10</v>
      </c>
      <c r="FO7" s="14">
        <v>9</v>
      </c>
      <c r="FP7" s="14">
        <v>9</v>
      </c>
      <c r="FQ7" s="14">
        <v>7</v>
      </c>
      <c r="FR7" s="14">
        <v>4</v>
      </c>
      <c r="FS7" s="14">
        <v>8</v>
      </c>
      <c r="FT7" s="19">
        <v>7</v>
      </c>
      <c r="FU7" s="20">
        <f t="shared" si="33"/>
        <v>44</v>
      </c>
      <c r="FV7" s="11">
        <f t="shared" si="34"/>
        <v>10</v>
      </c>
      <c r="FW7" s="11">
        <f t="shared" si="35"/>
        <v>44</v>
      </c>
      <c r="FX7" s="11">
        <v>0</v>
      </c>
    </row>
    <row r="8" spans="1:180" ht="16">
      <c r="A8" s="2">
        <v>20</v>
      </c>
      <c r="B8" s="2">
        <v>93.006992999999994</v>
      </c>
      <c r="C8" s="2"/>
      <c r="D8" s="33"/>
      <c r="E8" s="2">
        <v>20</v>
      </c>
      <c r="F8" s="2">
        <v>95.172414000000003</v>
      </c>
      <c r="G8" s="2"/>
      <c r="H8" s="33"/>
      <c r="I8" s="2">
        <v>20</v>
      </c>
      <c r="J8" s="2">
        <v>91.836735000000004</v>
      </c>
      <c r="K8" s="2"/>
      <c r="L8" s="33"/>
      <c r="M8" s="2">
        <v>20</v>
      </c>
      <c r="N8" s="2">
        <v>90.972222000000002</v>
      </c>
      <c r="O8" s="2"/>
      <c r="P8" s="33"/>
      <c r="Q8" s="2">
        <v>20</v>
      </c>
      <c r="R8" s="2">
        <v>93.793103000000002</v>
      </c>
      <c r="S8" s="2"/>
      <c r="U8" s="2">
        <v>15</v>
      </c>
      <c r="V8" s="2">
        <v>6.8322979999999998</v>
      </c>
      <c r="W8" s="2">
        <v>6.7901230000000004</v>
      </c>
      <c r="Z8" s="13" t="s">
        <v>167</v>
      </c>
      <c r="AA8" s="30">
        <v>17</v>
      </c>
      <c r="AB8" s="14">
        <v>0</v>
      </c>
      <c r="AC8" s="14">
        <v>0</v>
      </c>
      <c r="AD8" s="14">
        <v>0</v>
      </c>
      <c r="AE8" s="14">
        <v>1</v>
      </c>
      <c r="AF8" s="14">
        <v>0</v>
      </c>
      <c r="AG8" s="19"/>
      <c r="AH8" s="20">
        <f t="shared" si="0"/>
        <v>1</v>
      </c>
      <c r="AI8" s="11">
        <f t="shared" si="1"/>
        <v>17</v>
      </c>
      <c r="AJ8" s="11">
        <f t="shared" si="2"/>
        <v>1</v>
      </c>
      <c r="AK8" s="11">
        <v>0</v>
      </c>
      <c r="AM8" s="13" t="s">
        <v>167</v>
      </c>
      <c r="AN8" s="30">
        <v>16</v>
      </c>
      <c r="AO8" s="14">
        <v>0</v>
      </c>
      <c r="AP8" s="14">
        <v>0</v>
      </c>
      <c r="AQ8" s="14">
        <v>0</v>
      </c>
      <c r="AR8" s="14">
        <v>0</v>
      </c>
      <c r="AS8" s="14">
        <v>1</v>
      </c>
      <c r="AT8" s="19"/>
      <c r="AU8" s="20">
        <f t="shared" si="3"/>
        <v>1</v>
      </c>
      <c r="AV8" s="11">
        <f t="shared" si="4"/>
        <v>16</v>
      </c>
      <c r="AW8" s="11">
        <f t="shared" si="5"/>
        <v>1</v>
      </c>
      <c r="AX8" s="11">
        <v>0</v>
      </c>
      <c r="AZ8" s="18" t="s">
        <v>167</v>
      </c>
      <c r="BA8" s="30">
        <v>17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9"/>
      <c r="BH8" s="20">
        <f t="shared" si="6"/>
        <v>0</v>
      </c>
      <c r="BI8" s="11">
        <f t="shared" si="7"/>
        <v>17</v>
      </c>
      <c r="BJ8" s="11">
        <f t="shared" si="8"/>
        <v>0</v>
      </c>
      <c r="BK8" s="11">
        <v>0</v>
      </c>
      <c r="BM8" s="18" t="s">
        <v>167</v>
      </c>
      <c r="BN8" s="30">
        <v>16</v>
      </c>
      <c r="BO8" s="14">
        <v>0</v>
      </c>
      <c r="BP8" s="14">
        <v>1</v>
      </c>
      <c r="BQ8" s="14">
        <v>0</v>
      </c>
      <c r="BR8" s="14">
        <v>0</v>
      </c>
      <c r="BS8" s="14">
        <v>0</v>
      </c>
      <c r="BT8" s="19"/>
      <c r="BU8" s="20">
        <f t="shared" si="9"/>
        <v>1</v>
      </c>
      <c r="BV8" s="11">
        <f t="shared" si="10"/>
        <v>16</v>
      </c>
      <c r="BW8" s="11">
        <f t="shared" si="11"/>
        <v>1</v>
      </c>
      <c r="BX8" s="11">
        <v>0</v>
      </c>
      <c r="BZ8" s="18" t="s">
        <v>167</v>
      </c>
      <c r="CA8" s="14">
        <v>17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9"/>
      <c r="CH8" s="20">
        <f t="shared" si="12"/>
        <v>0</v>
      </c>
      <c r="CI8" s="11">
        <f t="shared" si="13"/>
        <v>17</v>
      </c>
      <c r="CJ8" s="11">
        <f t="shared" si="14"/>
        <v>0</v>
      </c>
      <c r="CK8" s="11">
        <v>0</v>
      </c>
      <c r="CM8" s="18" t="s">
        <v>167</v>
      </c>
      <c r="CN8" s="14">
        <v>16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9"/>
      <c r="CU8" s="20">
        <f t="shared" si="15"/>
        <v>0</v>
      </c>
      <c r="CV8" s="11">
        <f t="shared" si="16"/>
        <v>16</v>
      </c>
      <c r="CW8" s="11">
        <f t="shared" si="17"/>
        <v>0</v>
      </c>
      <c r="CX8" s="11">
        <v>0</v>
      </c>
      <c r="CZ8" s="18" t="s">
        <v>167</v>
      </c>
      <c r="DA8" s="30">
        <v>17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9"/>
      <c r="DH8" s="20">
        <f t="shared" si="18"/>
        <v>0</v>
      </c>
      <c r="DI8" s="11">
        <f t="shared" si="19"/>
        <v>17</v>
      </c>
      <c r="DJ8" s="11">
        <f t="shared" si="20"/>
        <v>0</v>
      </c>
      <c r="DK8" s="11">
        <v>0</v>
      </c>
      <c r="DM8" s="18" t="s">
        <v>167</v>
      </c>
      <c r="DN8" s="30">
        <v>16</v>
      </c>
      <c r="DO8" s="14">
        <v>0</v>
      </c>
      <c r="DP8" s="14">
        <v>0</v>
      </c>
      <c r="DQ8" s="14">
        <v>0</v>
      </c>
      <c r="DR8" s="14">
        <v>2</v>
      </c>
      <c r="DS8" s="14">
        <v>0</v>
      </c>
      <c r="DT8" s="19"/>
      <c r="DU8" s="20">
        <f t="shared" si="21"/>
        <v>2</v>
      </c>
      <c r="DV8" s="11">
        <f t="shared" si="22"/>
        <v>16</v>
      </c>
      <c r="DW8" s="11">
        <f t="shared" si="23"/>
        <v>2</v>
      </c>
      <c r="DX8" s="11">
        <v>0</v>
      </c>
      <c r="DZ8" s="18" t="s">
        <v>167</v>
      </c>
      <c r="EA8" s="30">
        <v>17</v>
      </c>
      <c r="EB8" s="14">
        <v>0</v>
      </c>
      <c r="EC8" s="14">
        <v>1</v>
      </c>
      <c r="ED8" s="14">
        <v>0</v>
      </c>
      <c r="EE8" s="14">
        <v>1</v>
      </c>
      <c r="EF8" s="14">
        <v>0</v>
      </c>
      <c r="EG8" s="19"/>
      <c r="EH8" s="20">
        <f t="shared" si="24"/>
        <v>2</v>
      </c>
      <c r="EI8" s="11">
        <f t="shared" si="25"/>
        <v>17</v>
      </c>
      <c r="EJ8" s="11">
        <f t="shared" si="26"/>
        <v>2</v>
      </c>
      <c r="EK8" s="11">
        <v>0</v>
      </c>
      <c r="EM8" s="18" t="s">
        <v>167</v>
      </c>
      <c r="EN8" s="30">
        <v>16</v>
      </c>
      <c r="EO8" s="14">
        <v>0</v>
      </c>
      <c r="EP8" s="14">
        <v>0</v>
      </c>
      <c r="EQ8" s="14">
        <v>1</v>
      </c>
      <c r="ER8" s="14">
        <v>0</v>
      </c>
      <c r="ES8" s="14">
        <v>0</v>
      </c>
      <c r="ET8" s="19"/>
      <c r="EU8" s="20">
        <f t="shared" si="27"/>
        <v>1</v>
      </c>
      <c r="EV8" s="11">
        <f t="shared" si="28"/>
        <v>16</v>
      </c>
      <c r="EW8" s="11">
        <f t="shared" si="29"/>
        <v>1</v>
      </c>
      <c r="EX8" s="11">
        <v>0</v>
      </c>
      <c r="EZ8" s="18" t="s">
        <v>92</v>
      </c>
      <c r="FA8" s="14">
        <v>12</v>
      </c>
      <c r="FB8" s="14">
        <v>10</v>
      </c>
      <c r="FC8" s="14">
        <v>2</v>
      </c>
      <c r="FD8" s="14">
        <v>7</v>
      </c>
      <c r="FE8" s="14">
        <v>3</v>
      </c>
      <c r="FF8" s="14"/>
      <c r="FG8" s="19"/>
      <c r="FH8" s="20">
        <f t="shared" si="30"/>
        <v>22</v>
      </c>
      <c r="FI8" s="11">
        <f t="shared" si="31"/>
        <v>12</v>
      </c>
      <c r="FJ8" s="11">
        <f t="shared" si="32"/>
        <v>22</v>
      </c>
      <c r="FK8" s="11">
        <v>0</v>
      </c>
      <c r="FM8" s="18" t="s">
        <v>92</v>
      </c>
      <c r="FN8" s="14">
        <v>12</v>
      </c>
      <c r="FO8" s="14">
        <v>6</v>
      </c>
      <c r="FP8" s="14">
        <v>1</v>
      </c>
      <c r="FQ8" s="14">
        <v>5</v>
      </c>
      <c r="FR8" s="14">
        <v>7</v>
      </c>
      <c r="FS8" s="14"/>
      <c r="FT8" s="19"/>
      <c r="FU8" s="20">
        <f t="shared" si="33"/>
        <v>19</v>
      </c>
      <c r="FV8" s="11">
        <f t="shared" si="34"/>
        <v>12</v>
      </c>
      <c r="FW8" s="11">
        <f t="shared" si="35"/>
        <v>19</v>
      </c>
      <c r="FX8" s="11">
        <v>0</v>
      </c>
    </row>
    <row r="9" spans="1:180" ht="16">
      <c r="A9" s="2">
        <v>24</v>
      </c>
      <c r="B9" s="2">
        <v>81.118881000000002</v>
      </c>
      <c r="C9" s="2"/>
      <c r="D9" s="33"/>
      <c r="E9" s="2">
        <v>24</v>
      </c>
      <c r="F9" s="2">
        <v>87.586207000000002</v>
      </c>
      <c r="G9" s="2"/>
      <c r="H9" s="33"/>
      <c r="I9" s="2">
        <v>24</v>
      </c>
      <c r="J9" s="2">
        <v>91.156463000000002</v>
      </c>
      <c r="K9" s="2"/>
      <c r="L9" s="33"/>
      <c r="M9" s="2">
        <v>24</v>
      </c>
      <c r="N9" s="2">
        <v>89.583332999999996</v>
      </c>
      <c r="O9" s="2"/>
      <c r="P9" s="33"/>
      <c r="Q9" s="2">
        <v>24</v>
      </c>
      <c r="R9" s="2">
        <v>93.103448</v>
      </c>
      <c r="S9" s="2"/>
      <c r="U9" s="2">
        <v>17</v>
      </c>
      <c r="V9" s="2">
        <v>0</v>
      </c>
      <c r="W9" s="2">
        <v>0.61728400000000005</v>
      </c>
      <c r="Z9" s="13" t="s">
        <v>166</v>
      </c>
      <c r="AA9" s="31">
        <v>20</v>
      </c>
      <c r="AB9" s="14">
        <v>1</v>
      </c>
      <c r="AC9" s="14">
        <v>5</v>
      </c>
      <c r="AD9" s="14">
        <v>2</v>
      </c>
      <c r="AE9" s="14">
        <v>0</v>
      </c>
      <c r="AF9" s="14">
        <v>1</v>
      </c>
      <c r="AG9" s="19"/>
      <c r="AH9" s="20">
        <f t="shared" si="0"/>
        <v>9</v>
      </c>
      <c r="AI9" s="11">
        <f t="shared" si="1"/>
        <v>20</v>
      </c>
      <c r="AJ9" s="11">
        <f t="shared" si="2"/>
        <v>9</v>
      </c>
      <c r="AK9" s="11">
        <v>0</v>
      </c>
      <c r="AM9" s="13" t="s">
        <v>166</v>
      </c>
      <c r="AN9" s="31">
        <v>19</v>
      </c>
      <c r="AO9" s="14">
        <v>2</v>
      </c>
      <c r="AP9" s="14">
        <v>4</v>
      </c>
      <c r="AQ9" s="14">
        <v>0</v>
      </c>
      <c r="AR9" s="14">
        <v>0</v>
      </c>
      <c r="AS9" s="14">
        <v>2</v>
      </c>
      <c r="AT9" s="19"/>
      <c r="AU9" s="20">
        <f t="shared" si="3"/>
        <v>8</v>
      </c>
      <c r="AV9" s="11">
        <f t="shared" si="4"/>
        <v>19</v>
      </c>
      <c r="AW9" s="11">
        <f t="shared" si="5"/>
        <v>8</v>
      </c>
      <c r="AX9" s="11">
        <v>0</v>
      </c>
      <c r="AZ9" s="18" t="s">
        <v>166</v>
      </c>
      <c r="BA9" s="30">
        <v>20</v>
      </c>
      <c r="BB9" s="14">
        <v>0</v>
      </c>
      <c r="BC9" s="14">
        <v>1</v>
      </c>
      <c r="BD9" s="14">
        <v>0</v>
      </c>
      <c r="BE9" s="14">
        <v>0</v>
      </c>
      <c r="BF9" s="14">
        <v>0</v>
      </c>
      <c r="BG9" s="19"/>
      <c r="BH9" s="20">
        <f t="shared" si="6"/>
        <v>1</v>
      </c>
      <c r="BI9" s="11">
        <f t="shared" si="7"/>
        <v>20</v>
      </c>
      <c r="BJ9" s="11">
        <f t="shared" si="8"/>
        <v>1</v>
      </c>
      <c r="BK9" s="11">
        <v>0</v>
      </c>
      <c r="BM9" s="18" t="s">
        <v>166</v>
      </c>
      <c r="BN9" s="30">
        <v>19</v>
      </c>
      <c r="BO9" s="14">
        <v>0</v>
      </c>
      <c r="BP9" s="14">
        <v>0</v>
      </c>
      <c r="BQ9" s="14">
        <v>0</v>
      </c>
      <c r="BR9" s="14">
        <v>0</v>
      </c>
      <c r="BS9" s="14">
        <v>0</v>
      </c>
      <c r="BT9" s="19"/>
      <c r="BU9" s="20">
        <f t="shared" si="9"/>
        <v>0</v>
      </c>
      <c r="BV9" s="11">
        <f t="shared" si="10"/>
        <v>19</v>
      </c>
      <c r="BW9" s="11">
        <f t="shared" si="11"/>
        <v>0</v>
      </c>
      <c r="BX9" s="11">
        <v>0</v>
      </c>
      <c r="BZ9" s="18" t="s">
        <v>166</v>
      </c>
      <c r="CA9" s="14">
        <v>20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9"/>
      <c r="CH9" s="20">
        <f t="shared" si="12"/>
        <v>0</v>
      </c>
      <c r="CI9" s="11">
        <f t="shared" si="13"/>
        <v>20</v>
      </c>
      <c r="CJ9" s="11">
        <f t="shared" si="14"/>
        <v>0</v>
      </c>
      <c r="CK9" s="11">
        <v>0</v>
      </c>
      <c r="CM9" s="18" t="s">
        <v>166</v>
      </c>
      <c r="CN9" s="14">
        <v>19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9"/>
      <c r="CU9" s="20">
        <f t="shared" si="15"/>
        <v>0</v>
      </c>
      <c r="CV9" s="11">
        <f t="shared" si="16"/>
        <v>19</v>
      </c>
      <c r="CW9" s="11">
        <f t="shared" si="17"/>
        <v>0</v>
      </c>
      <c r="CX9" s="11">
        <v>0</v>
      </c>
      <c r="CZ9" s="18" t="s">
        <v>166</v>
      </c>
      <c r="DA9" s="30">
        <v>20</v>
      </c>
      <c r="DB9" s="14">
        <v>1</v>
      </c>
      <c r="DC9" s="14">
        <v>0</v>
      </c>
      <c r="DD9" s="14">
        <v>0</v>
      </c>
      <c r="DE9" s="14">
        <v>0</v>
      </c>
      <c r="DF9" s="14">
        <v>0</v>
      </c>
      <c r="DG9" s="19"/>
      <c r="DH9" s="20">
        <f t="shared" si="18"/>
        <v>1</v>
      </c>
      <c r="DI9" s="11">
        <f t="shared" si="19"/>
        <v>20</v>
      </c>
      <c r="DJ9" s="11">
        <f t="shared" si="20"/>
        <v>1</v>
      </c>
      <c r="DK9" s="11">
        <v>0</v>
      </c>
      <c r="DM9" s="18" t="s">
        <v>166</v>
      </c>
      <c r="DN9" s="30">
        <v>19</v>
      </c>
      <c r="DO9" s="14">
        <v>0</v>
      </c>
      <c r="DP9" s="14">
        <v>0</v>
      </c>
      <c r="DQ9" s="14">
        <v>1</v>
      </c>
      <c r="DR9" s="14">
        <v>0</v>
      </c>
      <c r="DS9" s="14">
        <v>0</v>
      </c>
      <c r="DT9" s="19"/>
      <c r="DU9" s="20">
        <f t="shared" si="21"/>
        <v>1</v>
      </c>
      <c r="DV9" s="11">
        <f t="shared" si="22"/>
        <v>19</v>
      </c>
      <c r="DW9" s="11">
        <f t="shared" si="23"/>
        <v>1</v>
      </c>
      <c r="DX9" s="11">
        <v>0</v>
      </c>
      <c r="DZ9" s="18" t="s">
        <v>166</v>
      </c>
      <c r="EA9" s="30">
        <v>20</v>
      </c>
      <c r="EB9" s="14">
        <v>1</v>
      </c>
      <c r="EC9" s="14">
        <v>0</v>
      </c>
      <c r="ED9" s="14">
        <v>1</v>
      </c>
      <c r="EE9" s="14">
        <v>1</v>
      </c>
      <c r="EF9" s="14">
        <v>0</v>
      </c>
      <c r="EG9" s="19"/>
      <c r="EH9" s="20">
        <f t="shared" si="24"/>
        <v>3</v>
      </c>
      <c r="EI9" s="11">
        <f t="shared" si="25"/>
        <v>20</v>
      </c>
      <c r="EJ9" s="11">
        <f t="shared" si="26"/>
        <v>3</v>
      </c>
      <c r="EK9" s="11">
        <v>0</v>
      </c>
      <c r="EM9" s="18" t="s">
        <v>166</v>
      </c>
      <c r="EN9" s="30">
        <v>19</v>
      </c>
      <c r="EO9" s="14">
        <v>1</v>
      </c>
      <c r="EP9" s="14">
        <v>1</v>
      </c>
      <c r="EQ9" s="14">
        <v>0</v>
      </c>
      <c r="ER9" s="14">
        <v>0</v>
      </c>
      <c r="ES9" s="14">
        <v>0</v>
      </c>
      <c r="ET9" s="19"/>
      <c r="EU9" s="20">
        <f t="shared" si="27"/>
        <v>2</v>
      </c>
      <c r="EV9" s="11">
        <f t="shared" si="28"/>
        <v>19</v>
      </c>
      <c r="EW9" s="11">
        <f t="shared" si="29"/>
        <v>2</v>
      </c>
      <c r="EX9" s="11">
        <v>0</v>
      </c>
      <c r="EZ9" s="18" t="s">
        <v>93</v>
      </c>
      <c r="FA9" s="14">
        <v>15</v>
      </c>
      <c r="FB9" s="14">
        <v>17</v>
      </c>
      <c r="FC9" s="14">
        <v>23</v>
      </c>
      <c r="FD9" s="14">
        <v>15</v>
      </c>
      <c r="FE9" s="14"/>
      <c r="FF9" s="14"/>
      <c r="FG9" s="19"/>
      <c r="FH9" s="20">
        <f t="shared" si="30"/>
        <v>55</v>
      </c>
      <c r="FI9" s="11">
        <f t="shared" si="31"/>
        <v>15</v>
      </c>
      <c r="FJ9" s="11">
        <f t="shared" si="32"/>
        <v>55</v>
      </c>
      <c r="FK9" s="11">
        <v>0</v>
      </c>
      <c r="FM9" s="18" t="s">
        <v>93</v>
      </c>
      <c r="FN9" s="14">
        <v>15</v>
      </c>
      <c r="FO9" s="14">
        <v>19</v>
      </c>
      <c r="FP9" s="14">
        <v>19</v>
      </c>
      <c r="FQ9" s="14">
        <v>15</v>
      </c>
      <c r="FR9" s="14">
        <v>22</v>
      </c>
      <c r="FS9" s="14"/>
      <c r="FT9" s="19"/>
      <c r="FU9" s="20">
        <f t="shared" si="33"/>
        <v>75</v>
      </c>
      <c r="FV9" s="11">
        <f t="shared" si="34"/>
        <v>15</v>
      </c>
      <c r="FW9" s="11">
        <f t="shared" si="35"/>
        <v>75</v>
      </c>
      <c r="FX9" s="11">
        <v>0</v>
      </c>
    </row>
    <row r="10" spans="1:180" ht="16">
      <c r="A10" s="2">
        <v>27</v>
      </c>
      <c r="B10" s="2">
        <v>69.930070000000001</v>
      </c>
      <c r="C10" s="2"/>
      <c r="D10" s="33"/>
      <c r="E10" s="2">
        <v>27</v>
      </c>
      <c r="F10" s="2">
        <v>84.827585999999997</v>
      </c>
      <c r="G10" s="2"/>
      <c r="H10" s="33"/>
      <c r="I10" s="2">
        <v>27</v>
      </c>
      <c r="J10" s="2">
        <v>89.795918</v>
      </c>
      <c r="K10" s="2"/>
      <c r="L10" s="33"/>
      <c r="M10" s="2">
        <v>27</v>
      </c>
      <c r="N10" s="2">
        <v>86.111110999999994</v>
      </c>
      <c r="O10" s="2"/>
      <c r="P10" s="33"/>
      <c r="Q10" s="2">
        <v>27</v>
      </c>
      <c r="R10" s="2">
        <v>90.344828000000007</v>
      </c>
      <c r="S10" s="2"/>
      <c r="U10" s="2">
        <v>19</v>
      </c>
      <c r="V10" s="2"/>
      <c r="W10" s="2">
        <v>0</v>
      </c>
      <c r="Z10" s="13" t="s">
        <v>165</v>
      </c>
      <c r="AA10" s="30">
        <v>24</v>
      </c>
      <c r="AB10" s="14">
        <v>5</v>
      </c>
      <c r="AC10" s="14">
        <v>1</v>
      </c>
      <c r="AD10" s="14">
        <v>1</v>
      </c>
      <c r="AE10" s="14">
        <v>3</v>
      </c>
      <c r="AF10" s="14">
        <v>7</v>
      </c>
      <c r="AG10" s="19"/>
      <c r="AH10" s="20">
        <f t="shared" si="0"/>
        <v>17</v>
      </c>
      <c r="AI10" s="11">
        <f t="shared" si="1"/>
        <v>24</v>
      </c>
      <c r="AJ10" s="11">
        <f t="shared" si="2"/>
        <v>17</v>
      </c>
      <c r="AK10" s="11">
        <v>0</v>
      </c>
      <c r="AM10" s="13" t="s">
        <v>165</v>
      </c>
      <c r="AN10" s="30">
        <v>23</v>
      </c>
      <c r="AO10" s="14">
        <v>5</v>
      </c>
      <c r="AP10" s="14">
        <v>6</v>
      </c>
      <c r="AQ10" s="14">
        <v>5</v>
      </c>
      <c r="AR10" s="14">
        <v>3</v>
      </c>
      <c r="AS10" s="14">
        <v>3</v>
      </c>
      <c r="AT10" s="19"/>
      <c r="AU10" s="20">
        <f t="shared" si="3"/>
        <v>22</v>
      </c>
      <c r="AV10" s="11">
        <f t="shared" si="4"/>
        <v>23</v>
      </c>
      <c r="AW10" s="11">
        <f t="shared" si="5"/>
        <v>22</v>
      </c>
      <c r="AX10" s="11">
        <v>0</v>
      </c>
      <c r="AZ10" s="18" t="s">
        <v>165</v>
      </c>
      <c r="BA10" s="30">
        <v>24</v>
      </c>
      <c r="BB10" s="14">
        <v>0</v>
      </c>
      <c r="BC10" s="14">
        <v>0</v>
      </c>
      <c r="BD10" s="14">
        <v>1</v>
      </c>
      <c r="BE10" s="14">
        <v>0</v>
      </c>
      <c r="BF10" s="14">
        <v>0</v>
      </c>
      <c r="BG10" s="19"/>
      <c r="BH10" s="20">
        <f t="shared" si="6"/>
        <v>1</v>
      </c>
      <c r="BI10" s="11">
        <f t="shared" si="7"/>
        <v>24</v>
      </c>
      <c r="BJ10" s="11">
        <f t="shared" si="8"/>
        <v>1</v>
      </c>
      <c r="BK10" s="11">
        <v>0</v>
      </c>
      <c r="BM10" s="18" t="s">
        <v>165</v>
      </c>
      <c r="BN10" s="30">
        <v>23</v>
      </c>
      <c r="BO10" s="14">
        <v>0</v>
      </c>
      <c r="BP10" s="14">
        <v>0</v>
      </c>
      <c r="BQ10" s="14">
        <v>0</v>
      </c>
      <c r="BR10" s="14">
        <v>0</v>
      </c>
      <c r="BS10" s="14">
        <v>0</v>
      </c>
      <c r="BT10" s="19"/>
      <c r="BU10" s="20">
        <f t="shared" si="9"/>
        <v>0</v>
      </c>
      <c r="BV10" s="11">
        <f t="shared" si="10"/>
        <v>23</v>
      </c>
      <c r="BW10" s="11">
        <f t="shared" si="11"/>
        <v>0</v>
      </c>
      <c r="BX10" s="11">
        <v>0</v>
      </c>
      <c r="BZ10" s="18" t="s">
        <v>165</v>
      </c>
      <c r="CA10" s="14">
        <v>24</v>
      </c>
      <c r="CB10" s="14">
        <v>0</v>
      </c>
      <c r="CC10" s="14">
        <v>0</v>
      </c>
      <c r="CD10" s="14">
        <v>0</v>
      </c>
      <c r="CE10" s="14">
        <v>0</v>
      </c>
      <c r="CF10" s="14">
        <v>0</v>
      </c>
      <c r="CG10" s="19"/>
      <c r="CH10" s="20">
        <f t="shared" si="12"/>
        <v>0</v>
      </c>
      <c r="CI10" s="11">
        <f t="shared" si="13"/>
        <v>24</v>
      </c>
      <c r="CJ10" s="11">
        <f t="shared" si="14"/>
        <v>0</v>
      </c>
      <c r="CK10" s="11">
        <v>0</v>
      </c>
      <c r="CM10" s="18" t="s">
        <v>165</v>
      </c>
      <c r="CN10" s="14">
        <v>23</v>
      </c>
      <c r="CO10" s="14">
        <v>0</v>
      </c>
      <c r="CP10" s="14">
        <v>0</v>
      </c>
      <c r="CQ10" s="14">
        <v>1</v>
      </c>
      <c r="CR10" s="14">
        <v>0</v>
      </c>
      <c r="CS10" s="14">
        <v>0</v>
      </c>
      <c r="CT10" s="19"/>
      <c r="CU10" s="20">
        <f t="shared" si="15"/>
        <v>1</v>
      </c>
      <c r="CV10" s="11">
        <f t="shared" si="16"/>
        <v>23</v>
      </c>
      <c r="CW10" s="11">
        <f t="shared" si="17"/>
        <v>1</v>
      </c>
      <c r="CX10" s="11">
        <v>0</v>
      </c>
      <c r="CZ10" s="18" t="s">
        <v>165</v>
      </c>
      <c r="DA10" s="30">
        <v>24</v>
      </c>
      <c r="DB10" s="14">
        <v>0</v>
      </c>
      <c r="DC10" s="14">
        <v>0</v>
      </c>
      <c r="DD10" s="14">
        <v>1</v>
      </c>
      <c r="DE10" s="14">
        <v>0</v>
      </c>
      <c r="DF10" s="14">
        <v>0</v>
      </c>
      <c r="DG10" s="19"/>
      <c r="DH10" s="20">
        <f t="shared" si="18"/>
        <v>1</v>
      </c>
      <c r="DI10" s="11">
        <f t="shared" si="19"/>
        <v>24</v>
      </c>
      <c r="DJ10" s="11">
        <f t="shared" si="20"/>
        <v>1</v>
      </c>
      <c r="DK10" s="11">
        <v>0</v>
      </c>
      <c r="DM10" s="18" t="s">
        <v>165</v>
      </c>
      <c r="DN10" s="30">
        <v>23</v>
      </c>
      <c r="DO10" s="14">
        <v>0</v>
      </c>
      <c r="DP10" s="14">
        <v>0</v>
      </c>
      <c r="DQ10" s="14">
        <v>0</v>
      </c>
      <c r="DR10" s="14">
        <v>0</v>
      </c>
      <c r="DS10" s="14">
        <v>0</v>
      </c>
      <c r="DT10" s="19"/>
      <c r="DU10" s="20">
        <f t="shared" si="21"/>
        <v>0</v>
      </c>
      <c r="DV10" s="11">
        <f t="shared" si="22"/>
        <v>23</v>
      </c>
      <c r="DW10" s="11">
        <f t="shared" si="23"/>
        <v>0</v>
      </c>
      <c r="DX10" s="11">
        <v>0</v>
      </c>
      <c r="DZ10" s="18" t="s">
        <v>165</v>
      </c>
      <c r="EA10" s="30">
        <v>24</v>
      </c>
      <c r="EB10" s="14">
        <v>2</v>
      </c>
      <c r="EC10" s="14">
        <v>0</v>
      </c>
      <c r="ED10" s="14">
        <v>0</v>
      </c>
      <c r="EE10" s="14">
        <v>2</v>
      </c>
      <c r="EF10" s="14">
        <v>0</v>
      </c>
      <c r="EG10" s="19"/>
      <c r="EH10" s="20">
        <f t="shared" si="24"/>
        <v>4</v>
      </c>
      <c r="EI10" s="11">
        <f t="shared" si="25"/>
        <v>24</v>
      </c>
      <c r="EJ10" s="11">
        <f t="shared" si="26"/>
        <v>4</v>
      </c>
      <c r="EK10" s="11">
        <v>0</v>
      </c>
      <c r="EM10" s="18" t="s">
        <v>165</v>
      </c>
      <c r="EN10" s="30">
        <v>23</v>
      </c>
      <c r="EO10" s="14">
        <v>1</v>
      </c>
      <c r="EP10" s="14">
        <v>0</v>
      </c>
      <c r="EQ10" s="14">
        <v>1</v>
      </c>
      <c r="ER10" s="14">
        <v>0</v>
      </c>
      <c r="ES10" s="14">
        <v>0</v>
      </c>
      <c r="ET10" s="19"/>
      <c r="EU10" s="20">
        <f t="shared" si="27"/>
        <v>2</v>
      </c>
      <c r="EV10" s="11">
        <f t="shared" si="28"/>
        <v>23</v>
      </c>
      <c r="EW10" s="11">
        <f t="shared" si="29"/>
        <v>2</v>
      </c>
      <c r="EX10" s="11">
        <v>0</v>
      </c>
      <c r="EZ10" s="18" t="s">
        <v>94</v>
      </c>
      <c r="FA10" s="14">
        <v>17</v>
      </c>
      <c r="FB10" s="14">
        <v>11</v>
      </c>
      <c r="FC10" s="14"/>
      <c r="FD10" s="14"/>
      <c r="FE10" s="14"/>
      <c r="FF10" s="14"/>
      <c r="FG10" s="19"/>
      <c r="FH10" s="20">
        <f t="shared" si="30"/>
        <v>11</v>
      </c>
      <c r="FI10" s="11">
        <f t="shared" si="31"/>
        <v>17</v>
      </c>
      <c r="FJ10" s="11">
        <f t="shared" si="32"/>
        <v>11</v>
      </c>
      <c r="FK10" s="11">
        <v>0</v>
      </c>
      <c r="FM10" s="18" t="s">
        <v>94</v>
      </c>
      <c r="FN10" s="14">
        <v>17</v>
      </c>
      <c r="FO10" s="14">
        <v>10</v>
      </c>
      <c r="FP10" s="14"/>
      <c r="FQ10" s="14"/>
      <c r="FR10" s="14"/>
      <c r="FS10" s="14"/>
      <c r="FT10" s="19"/>
      <c r="FU10" s="20">
        <f t="shared" si="33"/>
        <v>10</v>
      </c>
      <c r="FV10" s="11">
        <f t="shared" si="34"/>
        <v>17</v>
      </c>
      <c r="FW10" s="11">
        <f t="shared" si="35"/>
        <v>10</v>
      </c>
      <c r="FX10" s="11">
        <v>0</v>
      </c>
    </row>
    <row r="11" spans="1:180" ht="16">
      <c r="A11" s="2">
        <v>31</v>
      </c>
      <c r="B11" s="2">
        <v>57.342657000000003</v>
      </c>
      <c r="C11" s="2"/>
      <c r="D11" s="33"/>
      <c r="E11" s="2">
        <v>31</v>
      </c>
      <c r="F11" s="2">
        <v>80.689655000000002</v>
      </c>
      <c r="G11" s="2"/>
      <c r="H11" s="33"/>
      <c r="I11" s="2">
        <v>31</v>
      </c>
      <c r="J11" s="2">
        <v>87.074830000000006</v>
      </c>
      <c r="K11" s="2"/>
      <c r="L11" s="33"/>
      <c r="M11" s="2">
        <v>31</v>
      </c>
      <c r="N11" s="2">
        <v>84.027777999999998</v>
      </c>
      <c r="O11" s="2"/>
      <c r="P11" s="33"/>
      <c r="Q11" s="2">
        <v>31</v>
      </c>
      <c r="R11" s="2">
        <v>85.517240999999999</v>
      </c>
      <c r="S11" s="2"/>
      <c r="U11" s="33"/>
      <c r="V11" s="33"/>
      <c r="W11" s="33"/>
      <c r="Z11" s="13" t="s">
        <v>164</v>
      </c>
      <c r="AA11" s="30">
        <v>27</v>
      </c>
      <c r="AB11" s="14">
        <v>2</v>
      </c>
      <c r="AC11" s="14">
        <v>1</v>
      </c>
      <c r="AD11" s="14">
        <v>7</v>
      </c>
      <c r="AE11" s="14">
        <v>2</v>
      </c>
      <c r="AF11" s="14">
        <v>4</v>
      </c>
      <c r="AG11" s="19"/>
      <c r="AH11" s="20">
        <f t="shared" si="0"/>
        <v>16</v>
      </c>
      <c r="AI11" s="11">
        <f t="shared" si="1"/>
        <v>27</v>
      </c>
      <c r="AJ11" s="11">
        <f t="shared" si="2"/>
        <v>16</v>
      </c>
      <c r="AK11" s="11">
        <v>0</v>
      </c>
      <c r="AM11" s="13" t="s">
        <v>164</v>
      </c>
      <c r="AN11" s="30">
        <v>26</v>
      </c>
      <c r="AO11" s="14">
        <v>6</v>
      </c>
      <c r="AP11" s="14">
        <v>6</v>
      </c>
      <c r="AQ11" s="14">
        <v>5</v>
      </c>
      <c r="AR11" s="14">
        <v>4</v>
      </c>
      <c r="AS11" s="14">
        <v>2</v>
      </c>
      <c r="AT11" s="19"/>
      <c r="AU11" s="20">
        <f t="shared" si="3"/>
        <v>23</v>
      </c>
      <c r="AV11" s="11">
        <f t="shared" si="4"/>
        <v>26</v>
      </c>
      <c r="AW11" s="11">
        <f t="shared" si="5"/>
        <v>23</v>
      </c>
      <c r="AX11" s="11">
        <v>0</v>
      </c>
      <c r="AZ11" s="18" t="s">
        <v>164</v>
      </c>
      <c r="BA11" s="30">
        <v>27</v>
      </c>
      <c r="BB11" s="14">
        <v>0</v>
      </c>
      <c r="BC11" s="14">
        <v>1</v>
      </c>
      <c r="BD11" s="14">
        <v>0</v>
      </c>
      <c r="BE11" s="14">
        <v>0</v>
      </c>
      <c r="BF11" s="14">
        <v>0</v>
      </c>
      <c r="BG11" s="19"/>
      <c r="BH11" s="20">
        <f t="shared" si="6"/>
        <v>1</v>
      </c>
      <c r="BI11" s="11">
        <f t="shared" si="7"/>
        <v>27</v>
      </c>
      <c r="BJ11" s="11">
        <f t="shared" si="8"/>
        <v>1</v>
      </c>
      <c r="BK11" s="11">
        <v>0</v>
      </c>
      <c r="BM11" s="18" t="s">
        <v>164</v>
      </c>
      <c r="BN11" s="30">
        <v>26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9"/>
      <c r="BU11" s="20">
        <f t="shared" si="9"/>
        <v>0</v>
      </c>
      <c r="BV11" s="11">
        <f t="shared" si="10"/>
        <v>26</v>
      </c>
      <c r="BW11" s="11">
        <f t="shared" si="11"/>
        <v>0</v>
      </c>
      <c r="BX11" s="11">
        <v>0</v>
      </c>
      <c r="BZ11" s="18" t="s">
        <v>164</v>
      </c>
      <c r="CA11" s="14">
        <v>27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9"/>
      <c r="CH11" s="20">
        <f t="shared" si="12"/>
        <v>0</v>
      </c>
      <c r="CI11" s="11">
        <f t="shared" si="13"/>
        <v>27</v>
      </c>
      <c r="CJ11" s="11">
        <f t="shared" si="14"/>
        <v>0</v>
      </c>
      <c r="CK11" s="11">
        <v>0</v>
      </c>
      <c r="CM11" s="18" t="s">
        <v>164</v>
      </c>
      <c r="CN11" s="14">
        <v>26</v>
      </c>
      <c r="CO11" s="14">
        <v>0</v>
      </c>
      <c r="CP11" s="14">
        <v>0</v>
      </c>
      <c r="CQ11" s="14">
        <v>0</v>
      </c>
      <c r="CR11" s="14">
        <v>0</v>
      </c>
      <c r="CS11" s="14">
        <v>0</v>
      </c>
      <c r="CT11" s="19"/>
      <c r="CU11" s="20">
        <f t="shared" si="15"/>
        <v>0</v>
      </c>
      <c r="CV11" s="11">
        <f t="shared" si="16"/>
        <v>26</v>
      </c>
      <c r="CW11" s="11">
        <f t="shared" si="17"/>
        <v>0</v>
      </c>
      <c r="CX11" s="11">
        <v>0</v>
      </c>
      <c r="CZ11" s="18" t="s">
        <v>164</v>
      </c>
      <c r="DA11" s="30">
        <v>27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9"/>
      <c r="DH11" s="20">
        <f t="shared" si="18"/>
        <v>0</v>
      </c>
      <c r="DI11" s="11">
        <f t="shared" si="19"/>
        <v>27</v>
      </c>
      <c r="DJ11" s="11">
        <f t="shared" si="20"/>
        <v>0</v>
      </c>
      <c r="DK11" s="11">
        <v>0</v>
      </c>
      <c r="DM11" s="18" t="s">
        <v>164</v>
      </c>
      <c r="DN11" s="30">
        <v>26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9"/>
      <c r="DU11" s="20">
        <f t="shared" si="21"/>
        <v>0</v>
      </c>
      <c r="DV11" s="11">
        <f t="shared" si="22"/>
        <v>26</v>
      </c>
      <c r="DW11" s="11">
        <f t="shared" si="23"/>
        <v>0</v>
      </c>
      <c r="DX11" s="11">
        <v>0</v>
      </c>
      <c r="DZ11" s="18" t="s">
        <v>164</v>
      </c>
      <c r="EA11" s="30">
        <v>27</v>
      </c>
      <c r="EB11" s="14">
        <v>0</v>
      </c>
      <c r="EC11" s="14">
        <v>0</v>
      </c>
      <c r="ED11" s="14">
        <v>0</v>
      </c>
      <c r="EE11" s="14">
        <v>0</v>
      </c>
      <c r="EF11" s="14">
        <v>1</v>
      </c>
      <c r="EG11" s="19"/>
      <c r="EH11" s="20">
        <f t="shared" si="24"/>
        <v>1</v>
      </c>
      <c r="EI11" s="11">
        <f t="shared" si="25"/>
        <v>27</v>
      </c>
      <c r="EJ11" s="11">
        <f t="shared" si="26"/>
        <v>1</v>
      </c>
      <c r="EK11" s="11">
        <v>0</v>
      </c>
      <c r="EM11" s="18" t="s">
        <v>164</v>
      </c>
      <c r="EN11" s="30">
        <v>26</v>
      </c>
      <c r="EO11" s="14">
        <v>1</v>
      </c>
      <c r="EP11" s="14">
        <v>0</v>
      </c>
      <c r="EQ11" s="14">
        <v>0</v>
      </c>
      <c r="ER11" s="14">
        <v>0</v>
      </c>
      <c r="ES11" s="14">
        <v>0</v>
      </c>
      <c r="ET11" s="19"/>
      <c r="EU11" s="20">
        <f t="shared" si="27"/>
        <v>1</v>
      </c>
      <c r="EV11" s="11">
        <f t="shared" si="28"/>
        <v>26</v>
      </c>
      <c r="EW11" s="11">
        <f t="shared" si="29"/>
        <v>1</v>
      </c>
      <c r="EX11" s="11">
        <v>0</v>
      </c>
      <c r="EZ11" s="18" t="s">
        <v>95</v>
      </c>
      <c r="FA11" s="14">
        <v>19</v>
      </c>
      <c r="FB11" s="14"/>
      <c r="FC11" s="14"/>
      <c r="FD11" s="14"/>
      <c r="FE11" s="14"/>
      <c r="FF11" s="14"/>
      <c r="FG11" s="19"/>
      <c r="FH11" s="20">
        <f t="shared" si="30"/>
        <v>0</v>
      </c>
      <c r="FI11" s="11">
        <f t="shared" si="31"/>
        <v>19</v>
      </c>
      <c r="FJ11" s="11">
        <f t="shared" si="32"/>
        <v>0</v>
      </c>
      <c r="FK11" s="11">
        <v>0</v>
      </c>
      <c r="FM11" s="18" t="s">
        <v>95</v>
      </c>
      <c r="FN11" s="14">
        <v>19</v>
      </c>
      <c r="FO11" s="14">
        <v>1</v>
      </c>
      <c r="FP11" s="14"/>
      <c r="FQ11" s="14"/>
      <c r="FR11" s="14"/>
      <c r="FS11" s="14"/>
      <c r="FT11" s="19"/>
      <c r="FU11" s="20">
        <f t="shared" si="33"/>
        <v>1</v>
      </c>
      <c r="FV11" s="11">
        <f t="shared" si="34"/>
        <v>19</v>
      </c>
      <c r="FW11" s="11">
        <f t="shared" si="35"/>
        <v>1</v>
      </c>
      <c r="FX11" s="11">
        <v>0</v>
      </c>
    </row>
    <row r="12" spans="1:180" ht="16">
      <c r="A12" s="2">
        <v>34</v>
      </c>
      <c r="B12" s="2">
        <v>47.552447999999998</v>
      </c>
      <c r="C12" s="2"/>
      <c r="D12" s="33"/>
      <c r="E12" s="2">
        <v>34</v>
      </c>
      <c r="F12" s="2">
        <v>73.103448</v>
      </c>
      <c r="G12" s="2"/>
      <c r="H12" s="33"/>
      <c r="I12" s="2">
        <v>34</v>
      </c>
      <c r="J12" s="2">
        <v>84.353740999999999</v>
      </c>
      <c r="K12" s="2"/>
      <c r="L12" s="33"/>
      <c r="M12" s="2">
        <v>34</v>
      </c>
      <c r="N12" s="2">
        <v>79.861110999999994</v>
      </c>
      <c r="O12" s="2"/>
      <c r="P12" s="33"/>
      <c r="Q12" s="2">
        <v>34</v>
      </c>
      <c r="R12" s="2">
        <v>80</v>
      </c>
      <c r="S12" s="2"/>
      <c r="U12" s="33"/>
      <c r="V12" s="33"/>
      <c r="W12" s="33"/>
      <c r="Z12" s="13" t="s">
        <v>163</v>
      </c>
      <c r="AA12" s="30">
        <v>31</v>
      </c>
      <c r="AB12" s="14">
        <v>5</v>
      </c>
      <c r="AC12" s="14">
        <v>2</v>
      </c>
      <c r="AD12" s="14">
        <v>5</v>
      </c>
      <c r="AE12" s="14">
        <v>2</v>
      </c>
      <c r="AF12" s="14">
        <v>4</v>
      </c>
      <c r="AG12" s="19"/>
      <c r="AH12" s="20">
        <f t="shared" si="0"/>
        <v>18</v>
      </c>
      <c r="AI12" s="11">
        <f t="shared" si="1"/>
        <v>31</v>
      </c>
      <c r="AJ12" s="11">
        <f t="shared" si="2"/>
        <v>18</v>
      </c>
      <c r="AK12" s="11">
        <v>0</v>
      </c>
      <c r="AM12" s="13" t="s">
        <v>163</v>
      </c>
      <c r="AN12" s="30">
        <v>30</v>
      </c>
      <c r="AO12" s="14">
        <v>5</v>
      </c>
      <c r="AP12" s="14">
        <v>3</v>
      </c>
      <c r="AQ12" s="14">
        <v>5</v>
      </c>
      <c r="AR12" s="14">
        <v>7</v>
      </c>
      <c r="AS12" s="14">
        <v>7</v>
      </c>
      <c r="AT12" s="19"/>
      <c r="AU12" s="20">
        <f t="shared" si="3"/>
        <v>27</v>
      </c>
      <c r="AV12" s="11">
        <f t="shared" si="4"/>
        <v>30</v>
      </c>
      <c r="AW12" s="11">
        <f t="shared" si="5"/>
        <v>27</v>
      </c>
      <c r="AX12" s="11">
        <v>0</v>
      </c>
      <c r="AZ12" s="18" t="s">
        <v>163</v>
      </c>
      <c r="BA12" s="30">
        <v>31</v>
      </c>
      <c r="BB12" s="14">
        <v>0</v>
      </c>
      <c r="BC12" s="14">
        <v>0</v>
      </c>
      <c r="BD12" s="14">
        <v>0</v>
      </c>
      <c r="BE12" s="14">
        <v>0</v>
      </c>
      <c r="BF12" s="14">
        <v>0</v>
      </c>
      <c r="BG12" s="19"/>
      <c r="BH12" s="20">
        <f t="shared" si="6"/>
        <v>0</v>
      </c>
      <c r="BI12" s="11">
        <f t="shared" si="7"/>
        <v>31</v>
      </c>
      <c r="BJ12" s="11">
        <f t="shared" si="8"/>
        <v>0</v>
      </c>
      <c r="BK12" s="11">
        <v>0</v>
      </c>
      <c r="BM12" s="18" t="s">
        <v>163</v>
      </c>
      <c r="BN12" s="30">
        <v>30</v>
      </c>
      <c r="BO12" s="14">
        <v>0</v>
      </c>
      <c r="BP12" s="14">
        <v>0</v>
      </c>
      <c r="BQ12" s="14">
        <v>0</v>
      </c>
      <c r="BR12" s="14">
        <v>0</v>
      </c>
      <c r="BS12" s="14">
        <v>0</v>
      </c>
      <c r="BT12" s="19"/>
      <c r="BU12" s="20">
        <f t="shared" si="9"/>
        <v>0</v>
      </c>
      <c r="BV12" s="11">
        <f t="shared" si="10"/>
        <v>30</v>
      </c>
      <c r="BW12" s="11">
        <f t="shared" si="11"/>
        <v>0</v>
      </c>
      <c r="BX12" s="11">
        <v>0</v>
      </c>
      <c r="BZ12" s="18" t="s">
        <v>163</v>
      </c>
      <c r="CA12" s="14">
        <v>31</v>
      </c>
      <c r="CB12" s="14">
        <v>1</v>
      </c>
      <c r="CC12" s="14">
        <v>0</v>
      </c>
      <c r="CD12" s="14">
        <v>0</v>
      </c>
      <c r="CE12" s="14">
        <v>0</v>
      </c>
      <c r="CF12" s="14">
        <v>0</v>
      </c>
      <c r="CG12" s="19"/>
      <c r="CH12" s="20">
        <f t="shared" si="12"/>
        <v>1</v>
      </c>
      <c r="CI12" s="11">
        <f t="shared" si="13"/>
        <v>31</v>
      </c>
      <c r="CJ12" s="11">
        <f t="shared" si="14"/>
        <v>1</v>
      </c>
      <c r="CK12" s="11">
        <v>0</v>
      </c>
      <c r="CM12" s="18" t="s">
        <v>163</v>
      </c>
      <c r="CN12" s="14">
        <v>30</v>
      </c>
      <c r="CO12" s="14">
        <v>0</v>
      </c>
      <c r="CP12" s="14">
        <v>0</v>
      </c>
      <c r="CQ12" s="14">
        <v>0</v>
      </c>
      <c r="CR12" s="14">
        <v>0</v>
      </c>
      <c r="CS12" s="14">
        <v>0</v>
      </c>
      <c r="CT12" s="19"/>
      <c r="CU12" s="20">
        <f t="shared" si="15"/>
        <v>0</v>
      </c>
      <c r="CV12" s="11">
        <f t="shared" si="16"/>
        <v>30</v>
      </c>
      <c r="CW12" s="11">
        <f t="shared" si="17"/>
        <v>0</v>
      </c>
      <c r="CX12" s="11">
        <v>0</v>
      </c>
      <c r="CZ12" s="18" t="s">
        <v>163</v>
      </c>
      <c r="DA12" s="30">
        <v>31</v>
      </c>
      <c r="DB12" s="14">
        <v>0</v>
      </c>
      <c r="DC12" s="14">
        <v>0</v>
      </c>
      <c r="DD12" s="14">
        <v>1</v>
      </c>
      <c r="DE12" s="14">
        <v>0</v>
      </c>
      <c r="DF12" s="14">
        <v>0</v>
      </c>
      <c r="DG12" s="19"/>
      <c r="DH12" s="20">
        <f t="shared" si="18"/>
        <v>1</v>
      </c>
      <c r="DI12" s="11">
        <f t="shared" si="19"/>
        <v>31</v>
      </c>
      <c r="DJ12" s="11">
        <f t="shared" si="20"/>
        <v>1</v>
      </c>
      <c r="DK12" s="11">
        <v>0</v>
      </c>
      <c r="DM12" s="18" t="s">
        <v>163</v>
      </c>
      <c r="DN12" s="30">
        <v>30</v>
      </c>
      <c r="DO12" s="14">
        <v>0</v>
      </c>
      <c r="DP12" s="14">
        <v>1</v>
      </c>
      <c r="DQ12" s="14">
        <v>0</v>
      </c>
      <c r="DR12" s="14">
        <v>0</v>
      </c>
      <c r="DS12" s="14">
        <v>0</v>
      </c>
      <c r="DT12" s="19"/>
      <c r="DU12" s="20">
        <f t="shared" si="21"/>
        <v>1</v>
      </c>
      <c r="DV12" s="11">
        <f t="shared" si="22"/>
        <v>30</v>
      </c>
      <c r="DW12" s="11">
        <f t="shared" si="23"/>
        <v>1</v>
      </c>
      <c r="DX12" s="11">
        <v>0</v>
      </c>
      <c r="DZ12" s="18" t="s">
        <v>163</v>
      </c>
      <c r="EA12" s="30">
        <v>31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9"/>
      <c r="EH12" s="20">
        <f t="shared" si="24"/>
        <v>0</v>
      </c>
      <c r="EI12" s="11">
        <f t="shared" si="25"/>
        <v>31</v>
      </c>
      <c r="EJ12" s="11">
        <f t="shared" si="26"/>
        <v>0</v>
      </c>
      <c r="EK12" s="11">
        <v>0</v>
      </c>
      <c r="EM12" s="18" t="s">
        <v>163</v>
      </c>
      <c r="EN12" s="30">
        <v>30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9"/>
      <c r="EU12" s="20">
        <f t="shared" si="27"/>
        <v>0</v>
      </c>
      <c r="EV12" s="11">
        <f t="shared" si="28"/>
        <v>30</v>
      </c>
      <c r="EW12" s="11">
        <f t="shared" si="29"/>
        <v>0</v>
      </c>
      <c r="EX12" s="11">
        <v>0</v>
      </c>
      <c r="EZ12" s="18" t="s">
        <v>96</v>
      </c>
      <c r="FA12" s="14">
        <v>22</v>
      </c>
      <c r="FB12" s="14"/>
      <c r="FC12" s="14"/>
      <c r="FD12" s="14"/>
      <c r="FE12" s="14"/>
      <c r="FF12" s="14"/>
      <c r="FG12" s="19"/>
      <c r="FH12" s="20">
        <f t="shared" si="30"/>
        <v>0</v>
      </c>
      <c r="FI12" s="11">
        <f t="shared" si="31"/>
        <v>22</v>
      </c>
      <c r="FJ12" s="11">
        <f t="shared" si="32"/>
        <v>0</v>
      </c>
      <c r="FK12" s="11">
        <v>0</v>
      </c>
      <c r="FM12" s="18" t="s">
        <v>96</v>
      </c>
      <c r="FN12" s="14">
        <v>22</v>
      </c>
      <c r="FO12" s="14"/>
      <c r="FP12" s="14"/>
      <c r="FQ12" s="14"/>
      <c r="FR12" s="14"/>
      <c r="FS12" s="14"/>
      <c r="FT12" s="19"/>
      <c r="FU12" s="20">
        <f t="shared" si="33"/>
        <v>0</v>
      </c>
      <c r="FV12" s="11">
        <f t="shared" si="34"/>
        <v>22</v>
      </c>
      <c r="FW12" s="11">
        <f t="shared" si="35"/>
        <v>0</v>
      </c>
      <c r="FX12" s="11">
        <v>0</v>
      </c>
    </row>
    <row r="13" spans="1:180" ht="16">
      <c r="A13" s="2">
        <v>38</v>
      </c>
      <c r="B13" s="2">
        <v>39.160839000000003</v>
      </c>
      <c r="C13" s="2"/>
      <c r="D13" s="33"/>
      <c r="E13" s="2">
        <v>38</v>
      </c>
      <c r="F13" s="2">
        <v>69.655171999999993</v>
      </c>
      <c r="G13" s="2"/>
      <c r="H13" s="33"/>
      <c r="I13" s="2">
        <v>38</v>
      </c>
      <c r="J13" s="2">
        <v>79.591836999999998</v>
      </c>
      <c r="K13" s="2"/>
      <c r="L13" s="33"/>
      <c r="M13" s="2">
        <v>38</v>
      </c>
      <c r="N13" s="2">
        <v>76.388889000000006</v>
      </c>
      <c r="O13" s="2"/>
      <c r="P13" s="33"/>
      <c r="Q13" s="2">
        <v>38</v>
      </c>
      <c r="R13" s="2">
        <v>76.551723999999993</v>
      </c>
      <c r="S13" s="2"/>
      <c r="U13" s="33"/>
      <c r="V13" s="33"/>
      <c r="W13" s="33"/>
      <c r="Z13" s="13" t="s">
        <v>162</v>
      </c>
      <c r="AA13" s="30">
        <v>34</v>
      </c>
      <c r="AB13" s="14">
        <v>5</v>
      </c>
      <c r="AC13" s="14">
        <v>1</v>
      </c>
      <c r="AD13" s="14">
        <v>2</v>
      </c>
      <c r="AE13" s="14">
        <v>4</v>
      </c>
      <c r="AF13" s="14">
        <v>2</v>
      </c>
      <c r="AG13" s="19"/>
      <c r="AH13" s="20">
        <f t="shared" si="0"/>
        <v>14</v>
      </c>
      <c r="AI13" s="11">
        <f t="shared" si="1"/>
        <v>34</v>
      </c>
      <c r="AJ13" s="11">
        <f t="shared" si="2"/>
        <v>14</v>
      </c>
      <c r="AK13" s="11">
        <v>0</v>
      </c>
      <c r="AM13" s="13" t="s">
        <v>162</v>
      </c>
      <c r="AN13" s="30">
        <v>33</v>
      </c>
      <c r="AO13" s="14">
        <v>4</v>
      </c>
      <c r="AP13" s="14">
        <v>3</v>
      </c>
      <c r="AQ13" s="14">
        <v>4</v>
      </c>
      <c r="AR13" s="14">
        <v>1</v>
      </c>
      <c r="AS13" s="14">
        <v>4</v>
      </c>
      <c r="AT13" s="19"/>
      <c r="AU13" s="20">
        <f t="shared" si="3"/>
        <v>16</v>
      </c>
      <c r="AV13" s="11">
        <f t="shared" si="4"/>
        <v>33</v>
      </c>
      <c r="AW13" s="11">
        <f t="shared" si="5"/>
        <v>16</v>
      </c>
      <c r="AX13" s="11">
        <v>0</v>
      </c>
      <c r="AZ13" s="18" t="s">
        <v>162</v>
      </c>
      <c r="BA13" s="30">
        <v>34</v>
      </c>
      <c r="BB13" s="14">
        <v>1</v>
      </c>
      <c r="BC13" s="14">
        <v>0</v>
      </c>
      <c r="BD13" s="14">
        <v>0</v>
      </c>
      <c r="BE13" s="14">
        <v>1</v>
      </c>
      <c r="BF13" s="14">
        <v>0</v>
      </c>
      <c r="BG13" s="19"/>
      <c r="BH13" s="20">
        <f t="shared" si="6"/>
        <v>2</v>
      </c>
      <c r="BI13" s="11">
        <f t="shared" si="7"/>
        <v>34</v>
      </c>
      <c r="BJ13" s="11">
        <f t="shared" si="8"/>
        <v>2</v>
      </c>
      <c r="BK13" s="11">
        <v>0</v>
      </c>
      <c r="BM13" s="18" t="s">
        <v>162</v>
      </c>
      <c r="BN13" s="30">
        <v>33</v>
      </c>
      <c r="BO13" s="14">
        <v>0</v>
      </c>
      <c r="BP13" s="14">
        <v>0</v>
      </c>
      <c r="BQ13" s="14">
        <v>0</v>
      </c>
      <c r="BR13" s="14">
        <v>0</v>
      </c>
      <c r="BS13" s="14">
        <v>0</v>
      </c>
      <c r="BT13" s="19"/>
      <c r="BU13" s="20">
        <f t="shared" si="9"/>
        <v>0</v>
      </c>
      <c r="BV13" s="11">
        <f t="shared" si="10"/>
        <v>33</v>
      </c>
      <c r="BW13" s="11">
        <f t="shared" si="11"/>
        <v>0</v>
      </c>
      <c r="BX13" s="11">
        <v>0</v>
      </c>
      <c r="BZ13" s="18" t="s">
        <v>162</v>
      </c>
      <c r="CA13" s="14">
        <v>34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9"/>
      <c r="CH13" s="20">
        <f t="shared" si="12"/>
        <v>0</v>
      </c>
      <c r="CI13" s="11">
        <f t="shared" si="13"/>
        <v>34</v>
      </c>
      <c r="CJ13" s="11">
        <f t="shared" si="14"/>
        <v>0</v>
      </c>
      <c r="CK13" s="11">
        <v>0</v>
      </c>
      <c r="CM13" s="18" t="s">
        <v>162</v>
      </c>
      <c r="CN13" s="14">
        <v>33</v>
      </c>
      <c r="CO13" s="14">
        <v>0</v>
      </c>
      <c r="CP13" s="14">
        <v>0</v>
      </c>
      <c r="CQ13" s="14">
        <v>0</v>
      </c>
      <c r="CR13" s="14">
        <v>0</v>
      </c>
      <c r="CS13" s="14">
        <v>0</v>
      </c>
      <c r="CT13" s="19"/>
      <c r="CU13" s="20">
        <f t="shared" si="15"/>
        <v>0</v>
      </c>
      <c r="CV13" s="11">
        <f t="shared" si="16"/>
        <v>33</v>
      </c>
      <c r="CW13" s="11">
        <f t="shared" si="17"/>
        <v>0</v>
      </c>
      <c r="CX13" s="11">
        <v>0</v>
      </c>
      <c r="CZ13" s="18" t="s">
        <v>162</v>
      </c>
      <c r="DA13" s="30">
        <v>34</v>
      </c>
      <c r="DB13" s="14">
        <v>0</v>
      </c>
      <c r="DC13" s="14">
        <v>1</v>
      </c>
      <c r="DD13" s="14">
        <v>0</v>
      </c>
      <c r="DE13" s="14">
        <v>0</v>
      </c>
      <c r="DF13" s="14">
        <v>0</v>
      </c>
      <c r="DG13" s="19"/>
      <c r="DH13" s="20">
        <f t="shared" si="18"/>
        <v>1</v>
      </c>
      <c r="DI13" s="11">
        <f t="shared" si="19"/>
        <v>34</v>
      </c>
      <c r="DJ13" s="11">
        <f t="shared" si="20"/>
        <v>1</v>
      </c>
      <c r="DK13" s="11">
        <v>0</v>
      </c>
      <c r="DM13" s="18" t="s">
        <v>162</v>
      </c>
      <c r="DN13" s="30">
        <v>33</v>
      </c>
      <c r="DO13" s="14">
        <v>0</v>
      </c>
      <c r="DP13" s="14">
        <v>0</v>
      </c>
      <c r="DQ13" s="14">
        <v>0</v>
      </c>
      <c r="DR13" s="14">
        <v>0</v>
      </c>
      <c r="DS13" s="14">
        <v>0</v>
      </c>
      <c r="DT13" s="19"/>
      <c r="DU13" s="20">
        <f t="shared" si="21"/>
        <v>0</v>
      </c>
      <c r="DV13" s="11">
        <f t="shared" si="22"/>
        <v>33</v>
      </c>
      <c r="DW13" s="11">
        <f t="shared" si="23"/>
        <v>0</v>
      </c>
      <c r="DX13" s="11">
        <v>0</v>
      </c>
      <c r="DZ13" s="18" t="s">
        <v>162</v>
      </c>
      <c r="EA13" s="30">
        <v>34</v>
      </c>
      <c r="EB13" s="14">
        <v>0</v>
      </c>
      <c r="EC13" s="14">
        <v>0</v>
      </c>
      <c r="ED13" s="14">
        <v>1</v>
      </c>
      <c r="EE13" s="14">
        <v>0</v>
      </c>
      <c r="EF13" s="14">
        <v>0</v>
      </c>
      <c r="EG13" s="19"/>
      <c r="EH13" s="20">
        <f t="shared" si="24"/>
        <v>1</v>
      </c>
      <c r="EI13" s="11">
        <f t="shared" si="25"/>
        <v>34</v>
      </c>
      <c r="EJ13" s="11">
        <f t="shared" si="26"/>
        <v>1</v>
      </c>
      <c r="EK13" s="11">
        <v>0</v>
      </c>
      <c r="EM13" s="18" t="s">
        <v>162</v>
      </c>
      <c r="EN13" s="30">
        <v>33</v>
      </c>
      <c r="EO13" s="14">
        <v>1</v>
      </c>
      <c r="EP13" s="14">
        <v>0</v>
      </c>
      <c r="EQ13" s="14">
        <v>0</v>
      </c>
      <c r="ER13" s="14">
        <v>0</v>
      </c>
      <c r="ES13" s="14">
        <v>1</v>
      </c>
      <c r="ET13" s="19"/>
      <c r="EU13" s="20">
        <f t="shared" si="27"/>
        <v>2</v>
      </c>
      <c r="EV13" s="11">
        <f t="shared" si="28"/>
        <v>33</v>
      </c>
      <c r="EW13" s="11">
        <f t="shared" si="29"/>
        <v>2</v>
      </c>
      <c r="EX13" s="11">
        <v>0</v>
      </c>
      <c r="EZ13" s="18" t="s">
        <v>97</v>
      </c>
      <c r="FA13" s="14">
        <v>24</v>
      </c>
      <c r="FB13" s="14"/>
      <c r="FC13" s="14"/>
      <c r="FD13" s="14"/>
      <c r="FE13" s="14"/>
      <c r="FF13" s="14"/>
      <c r="FG13" s="19"/>
      <c r="FH13" s="20">
        <f t="shared" si="30"/>
        <v>0</v>
      </c>
      <c r="FI13" s="11">
        <f t="shared" si="31"/>
        <v>24</v>
      </c>
      <c r="FJ13" s="11">
        <f t="shared" si="32"/>
        <v>0</v>
      </c>
      <c r="FK13" s="11">
        <v>0</v>
      </c>
      <c r="FM13" s="18" t="s">
        <v>97</v>
      </c>
      <c r="FN13" s="14">
        <v>24</v>
      </c>
      <c r="FO13" s="14"/>
      <c r="FP13" s="14"/>
      <c r="FQ13" s="14"/>
      <c r="FR13" s="14"/>
      <c r="FS13" s="14"/>
      <c r="FT13" s="19"/>
      <c r="FU13" s="20">
        <f t="shared" si="33"/>
        <v>0</v>
      </c>
      <c r="FV13" s="11">
        <f t="shared" si="34"/>
        <v>24</v>
      </c>
      <c r="FW13" s="11">
        <f t="shared" si="35"/>
        <v>0</v>
      </c>
      <c r="FX13" s="11">
        <v>0</v>
      </c>
    </row>
    <row r="14" spans="1:180" ht="16">
      <c r="A14" s="2">
        <v>41</v>
      </c>
      <c r="B14" s="2">
        <v>37.062936999999998</v>
      </c>
      <c r="C14" s="2"/>
      <c r="D14" s="33"/>
      <c r="E14" s="2">
        <v>41</v>
      </c>
      <c r="F14" s="2">
        <v>66.206896999999998</v>
      </c>
      <c r="G14" s="2"/>
      <c r="H14" s="33"/>
      <c r="I14" s="2">
        <v>41</v>
      </c>
      <c r="J14" s="2">
        <v>76.190476000000004</v>
      </c>
      <c r="K14" s="2"/>
      <c r="L14" s="33"/>
      <c r="M14" s="2">
        <v>41</v>
      </c>
      <c r="N14" s="2">
        <v>73.611110999999994</v>
      </c>
      <c r="O14" s="2"/>
      <c r="P14" s="33"/>
      <c r="Q14" s="2">
        <v>41</v>
      </c>
      <c r="R14" s="2">
        <v>71.724137999999996</v>
      </c>
      <c r="S14" s="2"/>
      <c r="U14" s="33"/>
      <c r="V14" s="33"/>
      <c r="W14" s="33"/>
      <c r="Z14" s="13" t="s">
        <v>161</v>
      </c>
      <c r="AA14" s="30">
        <v>38</v>
      </c>
      <c r="AB14" s="14">
        <v>3</v>
      </c>
      <c r="AC14" s="14">
        <v>7</v>
      </c>
      <c r="AD14" s="14">
        <v>2</v>
      </c>
      <c r="AE14" s="14"/>
      <c r="AF14" s="14"/>
      <c r="AG14" s="19"/>
      <c r="AH14" s="20">
        <f t="shared" si="0"/>
        <v>12</v>
      </c>
      <c r="AI14" s="11">
        <f t="shared" si="1"/>
        <v>38</v>
      </c>
      <c r="AJ14" s="11">
        <f t="shared" si="2"/>
        <v>12</v>
      </c>
      <c r="AK14" s="11">
        <v>0</v>
      </c>
      <c r="AM14" s="13" t="s">
        <v>161</v>
      </c>
      <c r="AN14" s="30">
        <v>37</v>
      </c>
      <c r="AO14" s="14">
        <v>8</v>
      </c>
      <c r="AP14" s="14">
        <v>6</v>
      </c>
      <c r="AQ14" s="14"/>
      <c r="AR14" s="14"/>
      <c r="AS14" s="14"/>
      <c r="AT14" s="19"/>
      <c r="AU14" s="20">
        <f t="shared" si="3"/>
        <v>14</v>
      </c>
      <c r="AV14" s="11">
        <f t="shared" si="4"/>
        <v>37</v>
      </c>
      <c r="AW14" s="11">
        <f t="shared" si="5"/>
        <v>14</v>
      </c>
      <c r="AX14" s="11">
        <v>0</v>
      </c>
      <c r="AZ14" s="18" t="s">
        <v>161</v>
      </c>
      <c r="BA14" s="30">
        <v>38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9"/>
      <c r="BH14" s="20">
        <f t="shared" si="6"/>
        <v>0</v>
      </c>
      <c r="BI14" s="11">
        <f t="shared" si="7"/>
        <v>38</v>
      </c>
      <c r="BJ14" s="11">
        <f t="shared" si="8"/>
        <v>0</v>
      </c>
      <c r="BK14" s="11">
        <v>0</v>
      </c>
      <c r="BM14" s="18" t="s">
        <v>161</v>
      </c>
      <c r="BN14" s="30">
        <v>37</v>
      </c>
      <c r="BO14" s="14">
        <v>1</v>
      </c>
      <c r="BP14" s="14">
        <v>0</v>
      </c>
      <c r="BQ14" s="14">
        <v>0</v>
      </c>
      <c r="BR14" s="14">
        <v>0</v>
      </c>
      <c r="BS14" s="14">
        <v>0</v>
      </c>
      <c r="BT14" s="19"/>
      <c r="BU14" s="20">
        <f t="shared" si="9"/>
        <v>1</v>
      </c>
      <c r="BV14" s="11">
        <f t="shared" si="10"/>
        <v>37</v>
      </c>
      <c r="BW14" s="11">
        <f t="shared" si="11"/>
        <v>1</v>
      </c>
      <c r="BX14" s="11">
        <v>0</v>
      </c>
      <c r="BZ14" s="18" t="s">
        <v>161</v>
      </c>
      <c r="CA14" s="14">
        <v>38</v>
      </c>
      <c r="CB14" s="14">
        <v>0</v>
      </c>
      <c r="CC14" s="14">
        <v>0</v>
      </c>
      <c r="CD14" s="14">
        <v>1</v>
      </c>
      <c r="CE14" s="14">
        <v>0</v>
      </c>
      <c r="CF14" s="14">
        <v>0</v>
      </c>
      <c r="CG14" s="19"/>
      <c r="CH14" s="20">
        <f t="shared" si="12"/>
        <v>1</v>
      </c>
      <c r="CI14" s="11">
        <f t="shared" si="13"/>
        <v>38</v>
      </c>
      <c r="CJ14" s="11">
        <f t="shared" si="14"/>
        <v>1</v>
      </c>
      <c r="CK14" s="11">
        <v>0</v>
      </c>
      <c r="CM14" s="18" t="s">
        <v>161</v>
      </c>
      <c r="CN14" s="14">
        <v>37</v>
      </c>
      <c r="CO14" s="14">
        <v>0</v>
      </c>
      <c r="CP14" s="14">
        <v>1</v>
      </c>
      <c r="CQ14" s="14">
        <v>0</v>
      </c>
      <c r="CR14" s="14">
        <v>0</v>
      </c>
      <c r="CS14" s="14">
        <v>0</v>
      </c>
      <c r="CT14" s="19"/>
      <c r="CU14" s="20">
        <f t="shared" si="15"/>
        <v>1</v>
      </c>
      <c r="CV14" s="11">
        <f t="shared" si="16"/>
        <v>37</v>
      </c>
      <c r="CW14" s="11">
        <f t="shared" si="17"/>
        <v>1</v>
      </c>
      <c r="CX14" s="11">
        <v>0</v>
      </c>
      <c r="CZ14" s="18" t="s">
        <v>161</v>
      </c>
      <c r="DA14" s="30">
        <v>38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9"/>
      <c r="DH14" s="20">
        <f t="shared" si="18"/>
        <v>0</v>
      </c>
      <c r="DI14" s="11">
        <f t="shared" si="19"/>
        <v>38</v>
      </c>
      <c r="DJ14" s="11">
        <f t="shared" si="20"/>
        <v>0</v>
      </c>
      <c r="DK14" s="11">
        <v>0</v>
      </c>
      <c r="DM14" s="18" t="s">
        <v>161</v>
      </c>
      <c r="DN14" s="30">
        <v>37</v>
      </c>
      <c r="DO14" s="14">
        <v>0</v>
      </c>
      <c r="DP14" s="14">
        <v>0</v>
      </c>
      <c r="DQ14" s="14">
        <v>0</v>
      </c>
      <c r="DR14" s="14">
        <v>0</v>
      </c>
      <c r="DS14" s="14">
        <v>0</v>
      </c>
      <c r="DT14" s="19"/>
      <c r="DU14" s="20">
        <f t="shared" si="21"/>
        <v>0</v>
      </c>
      <c r="DV14" s="11">
        <f t="shared" si="22"/>
        <v>37</v>
      </c>
      <c r="DW14" s="11">
        <f t="shared" si="23"/>
        <v>0</v>
      </c>
      <c r="DX14" s="11">
        <v>0</v>
      </c>
      <c r="DZ14" s="18" t="s">
        <v>161</v>
      </c>
      <c r="EA14" s="30">
        <v>38</v>
      </c>
      <c r="EB14" s="14">
        <v>0</v>
      </c>
      <c r="EC14" s="14">
        <v>1</v>
      </c>
      <c r="ED14" s="14">
        <v>1</v>
      </c>
      <c r="EE14" s="14">
        <v>3</v>
      </c>
      <c r="EF14" s="14">
        <v>0</v>
      </c>
      <c r="EG14" s="19"/>
      <c r="EH14" s="20">
        <f t="shared" si="24"/>
        <v>5</v>
      </c>
      <c r="EI14" s="11">
        <f t="shared" si="25"/>
        <v>38</v>
      </c>
      <c r="EJ14" s="11">
        <f t="shared" si="26"/>
        <v>5</v>
      </c>
      <c r="EK14" s="11">
        <v>0</v>
      </c>
      <c r="EM14" s="18" t="s">
        <v>161</v>
      </c>
      <c r="EN14" s="30">
        <v>37</v>
      </c>
      <c r="EO14" s="14">
        <v>0</v>
      </c>
      <c r="EP14" s="14">
        <v>1</v>
      </c>
      <c r="EQ14" s="14">
        <v>1</v>
      </c>
      <c r="ER14" s="14">
        <v>0</v>
      </c>
      <c r="ES14" s="14">
        <v>0</v>
      </c>
      <c r="ET14" s="19"/>
      <c r="EU14" s="20">
        <f t="shared" si="27"/>
        <v>2</v>
      </c>
      <c r="EV14" s="11">
        <f t="shared" si="28"/>
        <v>37</v>
      </c>
      <c r="EW14" s="11">
        <f t="shared" si="29"/>
        <v>2</v>
      </c>
      <c r="EX14" s="11">
        <v>0</v>
      </c>
      <c r="EZ14" s="18" t="s">
        <v>98</v>
      </c>
      <c r="FA14" s="14">
        <v>26</v>
      </c>
      <c r="FB14" s="14"/>
      <c r="FC14" s="14"/>
      <c r="FD14" s="14"/>
      <c r="FE14" s="14"/>
      <c r="FF14" s="14"/>
      <c r="FG14" s="19"/>
      <c r="FH14" s="20">
        <f t="shared" si="30"/>
        <v>0</v>
      </c>
      <c r="FI14" s="11">
        <f t="shared" si="31"/>
        <v>26</v>
      </c>
      <c r="FJ14" s="11">
        <f t="shared" si="32"/>
        <v>0</v>
      </c>
      <c r="FK14" s="11">
        <v>0</v>
      </c>
      <c r="FM14" s="18" t="s">
        <v>98</v>
      </c>
      <c r="FN14" s="14">
        <v>26</v>
      </c>
      <c r="FO14" s="14"/>
      <c r="FP14" s="14"/>
      <c r="FQ14" s="14"/>
      <c r="FR14" s="14"/>
      <c r="FS14" s="14"/>
      <c r="FT14" s="19"/>
      <c r="FU14" s="20">
        <f t="shared" si="33"/>
        <v>0</v>
      </c>
      <c r="FV14" s="11">
        <f t="shared" si="34"/>
        <v>26</v>
      </c>
      <c r="FW14" s="11">
        <f t="shared" si="35"/>
        <v>0</v>
      </c>
      <c r="FX14" s="11">
        <v>0</v>
      </c>
    </row>
    <row r="15" spans="1:180" ht="16">
      <c r="A15" s="2">
        <v>45</v>
      </c>
      <c r="B15" s="2">
        <v>28.671329</v>
      </c>
      <c r="C15" s="2"/>
      <c r="D15" s="33"/>
      <c r="E15" s="2">
        <v>45</v>
      </c>
      <c r="F15" s="2">
        <v>61.379309999999997</v>
      </c>
      <c r="G15" s="2"/>
      <c r="H15" s="33"/>
      <c r="I15" s="2">
        <v>45</v>
      </c>
      <c r="J15" s="2">
        <v>68.707482999999996</v>
      </c>
      <c r="K15" s="2"/>
      <c r="L15" s="33"/>
      <c r="M15" s="2">
        <v>45</v>
      </c>
      <c r="N15" s="2">
        <v>68.75</v>
      </c>
      <c r="O15" s="2"/>
      <c r="P15" s="33"/>
      <c r="Q15" s="2">
        <v>45</v>
      </c>
      <c r="R15" s="2">
        <v>67.586207000000002</v>
      </c>
      <c r="S15" s="2"/>
      <c r="U15" s="33"/>
      <c r="V15" s="33"/>
      <c r="W15" s="33"/>
      <c r="Z15" s="13" t="s">
        <v>160</v>
      </c>
      <c r="AA15" s="30">
        <v>41</v>
      </c>
      <c r="AB15" s="14">
        <v>2</v>
      </c>
      <c r="AC15" s="14">
        <v>0</v>
      </c>
      <c r="AD15" s="14">
        <v>1</v>
      </c>
      <c r="AE15" s="14"/>
      <c r="AF15" s="14"/>
      <c r="AG15" s="19"/>
      <c r="AH15" s="20">
        <f t="shared" si="0"/>
        <v>3</v>
      </c>
      <c r="AI15" s="11">
        <f t="shared" si="1"/>
        <v>41</v>
      </c>
      <c r="AJ15" s="11">
        <f t="shared" si="2"/>
        <v>3</v>
      </c>
      <c r="AK15" s="11">
        <v>0</v>
      </c>
      <c r="AM15" s="13" t="s">
        <v>160</v>
      </c>
      <c r="AN15" s="30">
        <v>40</v>
      </c>
      <c r="AO15" s="14">
        <v>3</v>
      </c>
      <c r="AP15" s="14">
        <v>3</v>
      </c>
      <c r="AQ15" s="14"/>
      <c r="AR15" s="14"/>
      <c r="AS15" s="14"/>
      <c r="AT15" s="19"/>
      <c r="AU15" s="20">
        <f t="shared" si="3"/>
        <v>6</v>
      </c>
      <c r="AV15" s="11">
        <f t="shared" si="4"/>
        <v>40</v>
      </c>
      <c r="AW15" s="11">
        <f t="shared" si="5"/>
        <v>6</v>
      </c>
      <c r="AX15" s="11">
        <v>0</v>
      </c>
      <c r="AZ15" s="18" t="s">
        <v>160</v>
      </c>
      <c r="BA15" s="30">
        <v>41</v>
      </c>
      <c r="BB15" s="14">
        <v>2</v>
      </c>
      <c r="BC15" s="14">
        <v>0</v>
      </c>
      <c r="BD15" s="14">
        <v>0</v>
      </c>
      <c r="BE15" s="14">
        <v>0</v>
      </c>
      <c r="BF15" s="14">
        <v>0</v>
      </c>
      <c r="BG15" s="19"/>
      <c r="BH15" s="20">
        <f t="shared" si="6"/>
        <v>2</v>
      </c>
      <c r="BI15" s="11">
        <f t="shared" si="7"/>
        <v>41</v>
      </c>
      <c r="BJ15" s="11">
        <f t="shared" si="8"/>
        <v>2</v>
      </c>
      <c r="BK15" s="11">
        <v>0</v>
      </c>
      <c r="BM15" s="18" t="s">
        <v>160</v>
      </c>
      <c r="BN15" s="30">
        <v>40</v>
      </c>
      <c r="BO15" s="14">
        <v>1</v>
      </c>
      <c r="BP15" s="14">
        <v>0</v>
      </c>
      <c r="BQ15" s="14">
        <v>0</v>
      </c>
      <c r="BR15" s="14">
        <v>0</v>
      </c>
      <c r="BS15" s="14">
        <v>0</v>
      </c>
      <c r="BT15" s="19"/>
      <c r="BU15" s="20">
        <f t="shared" si="9"/>
        <v>1</v>
      </c>
      <c r="BV15" s="11">
        <f t="shared" si="10"/>
        <v>40</v>
      </c>
      <c r="BW15" s="11">
        <f t="shared" si="11"/>
        <v>1</v>
      </c>
      <c r="BX15" s="11">
        <v>0</v>
      </c>
      <c r="BZ15" s="18" t="s">
        <v>160</v>
      </c>
      <c r="CA15" s="14">
        <v>41</v>
      </c>
      <c r="CB15" s="14">
        <v>0</v>
      </c>
      <c r="CC15" s="14">
        <v>0</v>
      </c>
      <c r="CD15" s="14">
        <v>0</v>
      </c>
      <c r="CE15" s="14">
        <v>1</v>
      </c>
      <c r="CF15" s="14">
        <v>0</v>
      </c>
      <c r="CG15" s="19"/>
      <c r="CH15" s="20">
        <f t="shared" si="12"/>
        <v>1</v>
      </c>
      <c r="CI15" s="11">
        <f t="shared" si="13"/>
        <v>41</v>
      </c>
      <c r="CJ15" s="11">
        <f t="shared" si="14"/>
        <v>1</v>
      </c>
      <c r="CK15" s="11">
        <v>0</v>
      </c>
      <c r="CM15" s="18" t="s">
        <v>160</v>
      </c>
      <c r="CN15" s="14">
        <v>40</v>
      </c>
      <c r="CO15" s="14">
        <v>0</v>
      </c>
      <c r="CP15" s="14">
        <v>1</v>
      </c>
      <c r="CQ15" s="14">
        <v>1</v>
      </c>
      <c r="CR15" s="14">
        <v>0</v>
      </c>
      <c r="CS15" s="14">
        <v>0</v>
      </c>
      <c r="CT15" s="19"/>
      <c r="CU15" s="20">
        <f t="shared" si="15"/>
        <v>2</v>
      </c>
      <c r="CV15" s="11">
        <f t="shared" si="16"/>
        <v>40</v>
      </c>
      <c r="CW15" s="11">
        <f t="shared" si="17"/>
        <v>2</v>
      </c>
      <c r="CX15" s="11">
        <v>0</v>
      </c>
      <c r="CZ15" s="18" t="s">
        <v>160</v>
      </c>
      <c r="DA15" s="30">
        <v>41</v>
      </c>
      <c r="DB15" s="14">
        <v>0</v>
      </c>
      <c r="DC15" s="14">
        <v>0</v>
      </c>
      <c r="DD15" s="14">
        <v>1</v>
      </c>
      <c r="DE15" s="14">
        <v>1</v>
      </c>
      <c r="DF15" s="14">
        <v>2</v>
      </c>
      <c r="DG15" s="19"/>
      <c r="DH15" s="20">
        <f t="shared" si="18"/>
        <v>4</v>
      </c>
      <c r="DI15" s="11">
        <f t="shared" si="19"/>
        <v>41</v>
      </c>
      <c r="DJ15" s="11">
        <f t="shared" si="20"/>
        <v>4</v>
      </c>
      <c r="DK15" s="11">
        <v>0</v>
      </c>
      <c r="DM15" s="18" t="s">
        <v>160</v>
      </c>
      <c r="DN15" s="30">
        <v>40</v>
      </c>
      <c r="DO15" s="14">
        <v>0</v>
      </c>
      <c r="DP15" s="14">
        <v>1</v>
      </c>
      <c r="DQ15" s="14">
        <v>0</v>
      </c>
      <c r="DR15" s="14">
        <v>0</v>
      </c>
      <c r="DS15" s="14">
        <v>0</v>
      </c>
      <c r="DT15" s="19"/>
      <c r="DU15" s="20">
        <f t="shared" si="21"/>
        <v>1</v>
      </c>
      <c r="DV15" s="11">
        <f t="shared" si="22"/>
        <v>40</v>
      </c>
      <c r="DW15" s="11">
        <f t="shared" si="23"/>
        <v>1</v>
      </c>
      <c r="DX15" s="11">
        <v>0</v>
      </c>
      <c r="DZ15" s="18" t="s">
        <v>160</v>
      </c>
      <c r="EA15" s="30">
        <v>41</v>
      </c>
      <c r="EB15" s="14">
        <v>1</v>
      </c>
      <c r="EC15" s="14">
        <v>3</v>
      </c>
      <c r="ED15" s="14">
        <v>3</v>
      </c>
      <c r="EE15" s="14">
        <v>2</v>
      </c>
      <c r="EF15" s="14">
        <v>1</v>
      </c>
      <c r="EG15" s="19"/>
      <c r="EH15" s="20">
        <f t="shared" si="24"/>
        <v>10</v>
      </c>
      <c r="EI15" s="11">
        <f t="shared" si="25"/>
        <v>41</v>
      </c>
      <c r="EJ15" s="11">
        <f t="shared" si="26"/>
        <v>10</v>
      </c>
      <c r="EK15" s="11">
        <v>0</v>
      </c>
      <c r="EM15" s="18" t="s">
        <v>160</v>
      </c>
      <c r="EN15" s="30">
        <v>40</v>
      </c>
      <c r="EO15" s="14">
        <v>2</v>
      </c>
      <c r="EP15" s="14">
        <v>0</v>
      </c>
      <c r="EQ15" s="14">
        <v>2</v>
      </c>
      <c r="ER15" s="14">
        <v>1</v>
      </c>
      <c r="ES15" s="14">
        <v>0</v>
      </c>
      <c r="ET15" s="19"/>
      <c r="EU15" s="20">
        <f t="shared" si="27"/>
        <v>5</v>
      </c>
      <c r="EV15" s="11">
        <f t="shared" si="28"/>
        <v>40</v>
      </c>
      <c r="EW15" s="11">
        <f t="shared" si="29"/>
        <v>5</v>
      </c>
      <c r="EX15" s="11">
        <v>0</v>
      </c>
      <c r="EZ15" s="18" t="s">
        <v>99</v>
      </c>
      <c r="FA15" s="14">
        <v>29</v>
      </c>
      <c r="FB15" s="14"/>
      <c r="FC15" s="14"/>
      <c r="FD15" s="14"/>
      <c r="FE15" s="14"/>
      <c r="FF15" s="14"/>
      <c r="FG15" s="19"/>
      <c r="FH15" s="20">
        <f t="shared" si="30"/>
        <v>0</v>
      </c>
      <c r="FI15" s="11">
        <f t="shared" si="31"/>
        <v>29</v>
      </c>
      <c r="FJ15" s="11">
        <f t="shared" si="32"/>
        <v>0</v>
      </c>
      <c r="FK15" s="11">
        <v>0</v>
      </c>
      <c r="FM15" s="18" t="s">
        <v>99</v>
      </c>
      <c r="FN15" s="14">
        <v>29</v>
      </c>
      <c r="FO15" s="14"/>
      <c r="FP15" s="14"/>
      <c r="FQ15" s="14"/>
      <c r="FR15" s="14"/>
      <c r="FS15" s="14"/>
      <c r="FT15" s="19"/>
      <c r="FU15" s="20">
        <f t="shared" si="33"/>
        <v>0</v>
      </c>
      <c r="FV15" s="11">
        <f t="shared" si="34"/>
        <v>29</v>
      </c>
      <c r="FW15" s="11">
        <f t="shared" si="35"/>
        <v>0</v>
      </c>
      <c r="FX15" s="11">
        <v>0</v>
      </c>
    </row>
    <row r="16" spans="1:180" ht="16">
      <c r="A16" s="2">
        <v>48</v>
      </c>
      <c r="B16" s="2">
        <v>23.776223999999999</v>
      </c>
      <c r="C16" s="2"/>
      <c r="D16" s="33"/>
      <c r="E16" s="2">
        <v>48</v>
      </c>
      <c r="F16" s="2">
        <v>55.172414000000003</v>
      </c>
      <c r="G16" s="2"/>
      <c r="H16" s="33"/>
      <c r="I16" s="2">
        <v>48</v>
      </c>
      <c r="J16" s="2">
        <v>63.265306000000002</v>
      </c>
      <c r="K16" s="2"/>
      <c r="L16" s="33"/>
      <c r="M16" s="2">
        <v>48</v>
      </c>
      <c r="N16" s="2">
        <v>64.583332999999996</v>
      </c>
      <c r="O16" s="2"/>
      <c r="P16" s="33"/>
      <c r="Q16" s="2">
        <v>48</v>
      </c>
      <c r="R16" s="2">
        <v>60.689655000000002</v>
      </c>
      <c r="S16" s="2"/>
      <c r="U16" s="33"/>
      <c r="V16" s="33"/>
      <c r="W16" s="33"/>
      <c r="Z16" s="13" t="s">
        <v>159</v>
      </c>
      <c r="AA16" s="30">
        <v>45</v>
      </c>
      <c r="AB16" s="14">
        <v>8</v>
      </c>
      <c r="AC16" s="14">
        <v>2</v>
      </c>
      <c r="AD16" s="14">
        <v>2</v>
      </c>
      <c r="AE16" s="14"/>
      <c r="AF16" s="14"/>
      <c r="AG16" s="19"/>
      <c r="AH16" s="20">
        <f t="shared" si="0"/>
        <v>12</v>
      </c>
      <c r="AI16" s="11">
        <f t="shared" si="1"/>
        <v>45</v>
      </c>
      <c r="AJ16" s="11">
        <f t="shared" si="2"/>
        <v>12</v>
      </c>
      <c r="AK16" s="11">
        <v>0</v>
      </c>
      <c r="AM16" s="13" t="s">
        <v>159</v>
      </c>
      <c r="AN16" s="30">
        <v>44</v>
      </c>
      <c r="AO16" s="14">
        <v>7</v>
      </c>
      <c r="AP16" s="14"/>
      <c r="AQ16" s="14"/>
      <c r="AR16" s="14"/>
      <c r="AS16" s="14"/>
      <c r="AT16" s="19"/>
      <c r="AU16" s="20">
        <f t="shared" si="3"/>
        <v>7</v>
      </c>
      <c r="AV16" s="11">
        <f t="shared" si="4"/>
        <v>44</v>
      </c>
      <c r="AW16" s="11">
        <f t="shared" si="5"/>
        <v>7</v>
      </c>
      <c r="AX16" s="11">
        <v>0</v>
      </c>
      <c r="AZ16" s="18" t="s">
        <v>159</v>
      </c>
      <c r="BA16" s="30">
        <v>45</v>
      </c>
      <c r="BB16" s="14">
        <v>1</v>
      </c>
      <c r="BC16" s="14">
        <v>4</v>
      </c>
      <c r="BD16" s="14">
        <v>3</v>
      </c>
      <c r="BE16" s="14">
        <v>1</v>
      </c>
      <c r="BF16" s="14">
        <v>0</v>
      </c>
      <c r="BG16" s="19"/>
      <c r="BH16" s="20">
        <f t="shared" si="6"/>
        <v>9</v>
      </c>
      <c r="BI16" s="11">
        <f t="shared" si="7"/>
        <v>45</v>
      </c>
      <c r="BJ16" s="11">
        <f t="shared" si="8"/>
        <v>9</v>
      </c>
      <c r="BK16" s="11">
        <v>0</v>
      </c>
      <c r="BM16" s="18" t="s">
        <v>159</v>
      </c>
      <c r="BN16" s="30">
        <v>44</v>
      </c>
      <c r="BO16" s="14">
        <v>0</v>
      </c>
      <c r="BP16" s="14">
        <v>0</v>
      </c>
      <c r="BQ16" s="14">
        <v>0</v>
      </c>
      <c r="BR16" s="14">
        <v>2</v>
      </c>
      <c r="BS16" s="14">
        <v>1</v>
      </c>
      <c r="BT16" s="19"/>
      <c r="BU16" s="20">
        <f t="shared" si="9"/>
        <v>3</v>
      </c>
      <c r="BV16" s="11">
        <f t="shared" si="10"/>
        <v>44</v>
      </c>
      <c r="BW16" s="11">
        <f t="shared" si="11"/>
        <v>3</v>
      </c>
      <c r="BX16" s="11">
        <v>0</v>
      </c>
      <c r="BZ16" s="18" t="s">
        <v>159</v>
      </c>
      <c r="CA16" s="14">
        <v>45</v>
      </c>
      <c r="CB16" s="14">
        <v>0</v>
      </c>
      <c r="CC16" s="14">
        <v>0</v>
      </c>
      <c r="CD16" s="14">
        <v>0</v>
      </c>
      <c r="CE16" s="14">
        <v>1</v>
      </c>
      <c r="CF16" s="14">
        <v>3</v>
      </c>
      <c r="CG16" s="19"/>
      <c r="CH16" s="20">
        <f t="shared" si="12"/>
        <v>4</v>
      </c>
      <c r="CI16" s="11">
        <f t="shared" si="13"/>
        <v>45</v>
      </c>
      <c r="CJ16" s="11">
        <f t="shared" si="14"/>
        <v>4</v>
      </c>
      <c r="CK16" s="11">
        <v>0</v>
      </c>
      <c r="CM16" s="18" t="s">
        <v>159</v>
      </c>
      <c r="CN16" s="14">
        <v>44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9"/>
      <c r="CU16" s="20">
        <f t="shared" si="15"/>
        <v>0</v>
      </c>
      <c r="CV16" s="11">
        <f t="shared" si="16"/>
        <v>44</v>
      </c>
      <c r="CW16" s="11">
        <f t="shared" si="17"/>
        <v>0</v>
      </c>
      <c r="CX16" s="11">
        <v>0</v>
      </c>
      <c r="CZ16" s="18" t="s">
        <v>159</v>
      </c>
      <c r="DA16" s="30">
        <v>45</v>
      </c>
      <c r="DB16" s="14">
        <v>2</v>
      </c>
      <c r="DC16" s="14">
        <v>2</v>
      </c>
      <c r="DD16" s="14">
        <v>2</v>
      </c>
      <c r="DE16" s="14">
        <v>2</v>
      </c>
      <c r="DF16" s="14">
        <v>2</v>
      </c>
      <c r="DG16" s="19"/>
      <c r="DH16" s="20">
        <f t="shared" si="18"/>
        <v>10</v>
      </c>
      <c r="DI16" s="11">
        <f t="shared" si="19"/>
        <v>45</v>
      </c>
      <c r="DJ16" s="11">
        <f t="shared" si="20"/>
        <v>10</v>
      </c>
      <c r="DK16" s="11">
        <v>0</v>
      </c>
      <c r="DM16" s="18" t="s">
        <v>159</v>
      </c>
      <c r="DN16" s="30">
        <v>44</v>
      </c>
      <c r="DO16" s="14">
        <v>0</v>
      </c>
      <c r="DP16" s="14">
        <v>0</v>
      </c>
      <c r="DQ16" s="14">
        <v>2</v>
      </c>
      <c r="DR16" s="14">
        <v>0</v>
      </c>
      <c r="DS16" s="14">
        <v>0</v>
      </c>
      <c r="DT16" s="19"/>
      <c r="DU16" s="20">
        <f t="shared" si="21"/>
        <v>2</v>
      </c>
      <c r="DV16" s="11">
        <f t="shared" si="22"/>
        <v>44</v>
      </c>
      <c r="DW16" s="11">
        <f t="shared" si="23"/>
        <v>2</v>
      </c>
      <c r="DX16" s="11">
        <v>0</v>
      </c>
      <c r="DZ16" s="18" t="s">
        <v>159</v>
      </c>
      <c r="EA16" s="30">
        <v>45</v>
      </c>
      <c r="EB16" s="14">
        <v>0</v>
      </c>
      <c r="EC16" s="14">
        <v>0</v>
      </c>
      <c r="ED16" s="14">
        <v>0</v>
      </c>
      <c r="EE16" s="14">
        <v>2</v>
      </c>
      <c r="EF16" s="14">
        <v>1</v>
      </c>
      <c r="EG16" s="19"/>
      <c r="EH16" s="20">
        <f t="shared" si="24"/>
        <v>3</v>
      </c>
      <c r="EI16" s="11">
        <f t="shared" si="25"/>
        <v>45</v>
      </c>
      <c r="EJ16" s="11">
        <f t="shared" si="26"/>
        <v>3</v>
      </c>
      <c r="EK16" s="11">
        <v>0</v>
      </c>
      <c r="EM16" s="18" t="s">
        <v>159</v>
      </c>
      <c r="EN16" s="30">
        <v>44</v>
      </c>
      <c r="EO16" s="14">
        <v>0</v>
      </c>
      <c r="EP16" s="14">
        <v>0</v>
      </c>
      <c r="EQ16" s="14">
        <v>0</v>
      </c>
      <c r="ER16" s="14">
        <v>1</v>
      </c>
      <c r="ES16" s="14">
        <v>0</v>
      </c>
      <c r="ET16" s="19"/>
      <c r="EU16" s="20">
        <f t="shared" si="27"/>
        <v>1</v>
      </c>
      <c r="EV16" s="11">
        <f t="shared" si="28"/>
        <v>44</v>
      </c>
      <c r="EW16" s="11">
        <f t="shared" si="29"/>
        <v>1</v>
      </c>
      <c r="EX16" s="11">
        <v>0</v>
      </c>
      <c r="EZ16" s="18" t="s">
        <v>100</v>
      </c>
      <c r="FA16" s="14">
        <v>31</v>
      </c>
      <c r="FB16" s="14"/>
      <c r="FC16" s="14"/>
      <c r="FD16" s="14"/>
      <c r="FE16" s="14"/>
      <c r="FF16" s="14"/>
      <c r="FG16" s="19"/>
      <c r="FH16" s="20">
        <f t="shared" si="30"/>
        <v>0</v>
      </c>
      <c r="FI16" s="11">
        <f t="shared" si="31"/>
        <v>31</v>
      </c>
      <c r="FJ16" s="11">
        <f t="shared" si="32"/>
        <v>0</v>
      </c>
      <c r="FK16" s="11">
        <v>0</v>
      </c>
      <c r="FM16" s="18" t="s">
        <v>100</v>
      </c>
      <c r="FN16" s="14">
        <v>31</v>
      </c>
      <c r="FO16" s="14"/>
      <c r="FP16" s="14"/>
      <c r="FQ16" s="14"/>
      <c r="FR16" s="14"/>
      <c r="FS16" s="14"/>
      <c r="FT16" s="19"/>
      <c r="FU16" s="20">
        <f t="shared" si="33"/>
        <v>0</v>
      </c>
      <c r="FV16" s="11">
        <f t="shared" si="34"/>
        <v>31</v>
      </c>
      <c r="FW16" s="11">
        <f t="shared" si="35"/>
        <v>0</v>
      </c>
      <c r="FX16" s="11">
        <v>0</v>
      </c>
    </row>
    <row r="17" spans="1:180" ht="16">
      <c r="A17" s="2">
        <v>52</v>
      </c>
      <c r="B17" s="2">
        <v>19.58042</v>
      </c>
      <c r="C17" s="2"/>
      <c r="D17" s="33"/>
      <c r="E17" s="2">
        <v>52</v>
      </c>
      <c r="F17" s="2">
        <v>42.068966000000003</v>
      </c>
      <c r="G17" s="2"/>
      <c r="H17" s="33"/>
      <c r="I17" s="2">
        <v>52</v>
      </c>
      <c r="J17" s="2">
        <v>52.380952000000001</v>
      </c>
      <c r="K17" s="2"/>
      <c r="L17" s="33"/>
      <c r="M17" s="2">
        <v>52</v>
      </c>
      <c r="N17" s="2">
        <v>54.166666999999997</v>
      </c>
      <c r="O17" s="2"/>
      <c r="P17" s="33"/>
      <c r="Q17" s="2">
        <v>52</v>
      </c>
      <c r="R17" s="2">
        <v>50.344828</v>
      </c>
      <c r="S17" s="2"/>
      <c r="U17" s="33"/>
      <c r="V17" s="33"/>
      <c r="W17" s="33"/>
      <c r="Z17" s="13" t="s">
        <v>158</v>
      </c>
      <c r="AA17" s="30">
        <v>48</v>
      </c>
      <c r="AB17" s="14">
        <v>6</v>
      </c>
      <c r="AC17" s="14">
        <v>1</v>
      </c>
      <c r="AD17" s="14"/>
      <c r="AE17" s="14"/>
      <c r="AF17" s="14"/>
      <c r="AG17" s="19"/>
      <c r="AH17" s="20">
        <f t="shared" si="0"/>
        <v>7</v>
      </c>
      <c r="AI17" s="11">
        <f t="shared" si="1"/>
        <v>48</v>
      </c>
      <c r="AJ17" s="11">
        <f t="shared" si="2"/>
        <v>7</v>
      </c>
      <c r="AK17" s="11">
        <v>0</v>
      </c>
      <c r="AM17" s="13" t="s">
        <v>158</v>
      </c>
      <c r="AN17" s="30">
        <v>47</v>
      </c>
      <c r="AO17" s="14">
        <v>3</v>
      </c>
      <c r="AP17" s="14"/>
      <c r="AQ17" s="14"/>
      <c r="AR17" s="14"/>
      <c r="AS17" s="14"/>
      <c r="AT17" s="19"/>
      <c r="AU17" s="20">
        <f t="shared" si="3"/>
        <v>3</v>
      </c>
      <c r="AV17" s="11">
        <f t="shared" si="4"/>
        <v>47</v>
      </c>
      <c r="AW17" s="11">
        <f t="shared" si="5"/>
        <v>3</v>
      </c>
      <c r="AX17" s="11">
        <v>0</v>
      </c>
      <c r="AZ17" s="18" t="s">
        <v>158</v>
      </c>
      <c r="BA17" s="30">
        <v>48</v>
      </c>
      <c r="BB17" s="14">
        <v>1</v>
      </c>
      <c r="BC17" s="14">
        <v>3</v>
      </c>
      <c r="BD17" s="14">
        <v>1</v>
      </c>
      <c r="BE17" s="14">
        <v>0</v>
      </c>
      <c r="BF17" s="14">
        <v>2</v>
      </c>
      <c r="BG17" s="19"/>
      <c r="BH17" s="20">
        <f t="shared" si="6"/>
        <v>7</v>
      </c>
      <c r="BI17" s="11">
        <f t="shared" si="7"/>
        <v>48</v>
      </c>
      <c r="BJ17" s="11">
        <f t="shared" si="8"/>
        <v>7</v>
      </c>
      <c r="BK17" s="11">
        <v>0</v>
      </c>
      <c r="BM17" s="18" t="s">
        <v>158</v>
      </c>
      <c r="BN17" s="30">
        <v>47</v>
      </c>
      <c r="BO17" s="14">
        <v>0</v>
      </c>
      <c r="BP17" s="14">
        <v>0</v>
      </c>
      <c r="BQ17" s="14">
        <v>0</v>
      </c>
      <c r="BR17" s="14">
        <v>1</v>
      </c>
      <c r="BS17" s="14">
        <v>0</v>
      </c>
      <c r="BT17" s="19"/>
      <c r="BU17" s="20">
        <f t="shared" si="9"/>
        <v>1</v>
      </c>
      <c r="BV17" s="11">
        <f t="shared" si="10"/>
        <v>47</v>
      </c>
      <c r="BW17" s="11">
        <f t="shared" si="11"/>
        <v>1</v>
      </c>
      <c r="BX17" s="11">
        <v>0</v>
      </c>
      <c r="BZ17" s="18" t="s">
        <v>158</v>
      </c>
      <c r="CA17" s="14">
        <v>48</v>
      </c>
      <c r="CB17" s="14">
        <v>1</v>
      </c>
      <c r="CC17" s="14">
        <v>2</v>
      </c>
      <c r="CD17" s="14">
        <v>4</v>
      </c>
      <c r="CE17" s="14">
        <v>0</v>
      </c>
      <c r="CF17" s="14">
        <v>0</v>
      </c>
      <c r="CG17" s="19"/>
      <c r="CH17" s="20">
        <f t="shared" si="12"/>
        <v>7</v>
      </c>
      <c r="CI17" s="11">
        <f t="shared" si="13"/>
        <v>48</v>
      </c>
      <c r="CJ17" s="11">
        <f t="shared" si="14"/>
        <v>7</v>
      </c>
      <c r="CK17" s="11">
        <v>0</v>
      </c>
      <c r="CM17" s="18" t="s">
        <v>158</v>
      </c>
      <c r="CN17" s="14">
        <v>47</v>
      </c>
      <c r="CO17" s="14">
        <v>0</v>
      </c>
      <c r="CP17" s="14">
        <v>0</v>
      </c>
      <c r="CQ17" s="14">
        <v>1</v>
      </c>
      <c r="CR17" s="14">
        <v>1</v>
      </c>
      <c r="CS17" s="14">
        <v>0</v>
      </c>
      <c r="CT17" s="19"/>
      <c r="CU17" s="20">
        <f t="shared" si="15"/>
        <v>2</v>
      </c>
      <c r="CV17" s="11">
        <f t="shared" si="16"/>
        <v>47</v>
      </c>
      <c r="CW17" s="11">
        <f t="shared" si="17"/>
        <v>2</v>
      </c>
      <c r="CX17" s="11">
        <v>0</v>
      </c>
      <c r="CZ17" s="18" t="s">
        <v>158</v>
      </c>
      <c r="DA17" s="30">
        <v>48</v>
      </c>
      <c r="DB17" s="14">
        <v>5</v>
      </c>
      <c r="DC17" s="14">
        <v>4</v>
      </c>
      <c r="DD17" s="14">
        <v>1</v>
      </c>
      <c r="DE17" s="14">
        <v>2</v>
      </c>
      <c r="DF17" s="14">
        <v>2</v>
      </c>
      <c r="DG17" s="19"/>
      <c r="DH17" s="20">
        <f t="shared" si="18"/>
        <v>14</v>
      </c>
      <c r="DI17" s="11">
        <f t="shared" si="19"/>
        <v>48</v>
      </c>
      <c r="DJ17" s="11">
        <f t="shared" si="20"/>
        <v>14</v>
      </c>
      <c r="DK17" s="11">
        <v>0</v>
      </c>
      <c r="DM17" s="18" t="s">
        <v>158</v>
      </c>
      <c r="DN17" s="30">
        <v>47</v>
      </c>
      <c r="DO17" s="14">
        <v>0</v>
      </c>
      <c r="DP17" s="14">
        <v>0</v>
      </c>
      <c r="DQ17" s="14">
        <v>1</v>
      </c>
      <c r="DR17" s="14">
        <v>0</v>
      </c>
      <c r="DS17" s="14">
        <v>0</v>
      </c>
      <c r="DT17" s="19"/>
      <c r="DU17" s="20">
        <f t="shared" si="21"/>
        <v>1</v>
      </c>
      <c r="DV17" s="11">
        <f t="shared" si="22"/>
        <v>47</v>
      </c>
      <c r="DW17" s="11">
        <f t="shared" si="23"/>
        <v>1</v>
      </c>
      <c r="DX17" s="11">
        <v>0</v>
      </c>
      <c r="DZ17" s="18" t="s">
        <v>158</v>
      </c>
      <c r="EA17" s="30">
        <v>48</v>
      </c>
      <c r="EB17" s="14">
        <v>1</v>
      </c>
      <c r="EC17" s="14">
        <v>3</v>
      </c>
      <c r="ED17" s="14">
        <v>3</v>
      </c>
      <c r="EE17" s="14">
        <v>4</v>
      </c>
      <c r="EF17" s="14">
        <v>2</v>
      </c>
      <c r="EG17" s="19"/>
      <c r="EH17" s="20">
        <f t="shared" si="24"/>
        <v>13</v>
      </c>
      <c r="EI17" s="11">
        <f t="shared" si="25"/>
        <v>48</v>
      </c>
      <c r="EJ17" s="11">
        <f t="shared" si="26"/>
        <v>13</v>
      </c>
      <c r="EK17" s="11">
        <v>0</v>
      </c>
      <c r="EM17" s="18" t="s">
        <v>158</v>
      </c>
      <c r="EN17" s="30">
        <v>47</v>
      </c>
      <c r="EO17" s="14">
        <v>0</v>
      </c>
      <c r="EP17" s="14">
        <v>2</v>
      </c>
      <c r="EQ17" s="14">
        <v>1</v>
      </c>
      <c r="ER17" s="14">
        <v>2</v>
      </c>
      <c r="ES17" s="14">
        <v>1</v>
      </c>
      <c r="ET17" s="19"/>
      <c r="EU17" s="20">
        <f t="shared" si="27"/>
        <v>6</v>
      </c>
      <c r="EV17" s="11">
        <f t="shared" si="28"/>
        <v>47</v>
      </c>
      <c r="EW17" s="11">
        <f t="shared" si="29"/>
        <v>6</v>
      </c>
      <c r="EX17" s="11">
        <v>0</v>
      </c>
      <c r="EZ17" s="18" t="s">
        <v>101</v>
      </c>
      <c r="FA17" s="14">
        <v>33</v>
      </c>
      <c r="FB17" s="14"/>
      <c r="FC17" s="14"/>
      <c r="FD17" s="14"/>
      <c r="FE17" s="14"/>
      <c r="FF17" s="14"/>
      <c r="FG17" s="19"/>
      <c r="FH17" s="20">
        <f t="shared" si="30"/>
        <v>0</v>
      </c>
      <c r="FI17" s="11">
        <f t="shared" si="31"/>
        <v>33</v>
      </c>
      <c r="FJ17" s="11">
        <f t="shared" si="32"/>
        <v>0</v>
      </c>
      <c r="FK17" s="11">
        <v>0</v>
      </c>
      <c r="FM17" s="18" t="s">
        <v>101</v>
      </c>
      <c r="FN17" s="14">
        <v>33</v>
      </c>
      <c r="FO17" s="14"/>
      <c r="FP17" s="14"/>
      <c r="FQ17" s="14"/>
      <c r="FR17" s="14"/>
      <c r="FS17" s="14"/>
      <c r="FT17" s="19"/>
      <c r="FU17" s="20">
        <f t="shared" si="33"/>
        <v>0</v>
      </c>
      <c r="FV17" s="11">
        <f t="shared" si="34"/>
        <v>33</v>
      </c>
      <c r="FW17" s="11">
        <f t="shared" si="35"/>
        <v>0</v>
      </c>
      <c r="FX17" s="11">
        <v>0</v>
      </c>
    </row>
    <row r="18" spans="1:180" ht="16">
      <c r="A18" s="2">
        <v>55</v>
      </c>
      <c r="B18" s="2">
        <v>11.188810999999999</v>
      </c>
      <c r="C18" s="2"/>
      <c r="D18" s="33"/>
      <c r="E18" s="2">
        <v>55</v>
      </c>
      <c r="F18" s="2">
        <v>33.103448</v>
      </c>
      <c r="G18" s="2"/>
      <c r="H18" s="33"/>
      <c r="I18" s="2">
        <v>55</v>
      </c>
      <c r="J18" s="2">
        <v>45.578231000000002</v>
      </c>
      <c r="K18" s="2"/>
      <c r="L18" s="33"/>
      <c r="M18" s="2">
        <v>55</v>
      </c>
      <c r="N18" s="2">
        <v>45.833333000000003</v>
      </c>
      <c r="O18" s="2"/>
      <c r="P18" s="33"/>
      <c r="Q18" s="2">
        <v>55</v>
      </c>
      <c r="R18" s="2">
        <v>41.379309999999997</v>
      </c>
      <c r="S18" s="2"/>
      <c r="U18" s="33"/>
      <c r="V18" s="33"/>
      <c r="W18" s="33"/>
      <c r="Z18" s="13" t="s">
        <v>157</v>
      </c>
      <c r="AA18" s="30">
        <v>52</v>
      </c>
      <c r="AB18" s="14">
        <v>6</v>
      </c>
      <c r="AC18" s="14">
        <v>0</v>
      </c>
      <c r="AD18" s="14"/>
      <c r="AE18" s="14"/>
      <c r="AF18" s="14"/>
      <c r="AG18" s="19"/>
      <c r="AH18" s="20">
        <f t="shared" si="0"/>
        <v>6</v>
      </c>
      <c r="AI18" s="11">
        <f t="shared" si="1"/>
        <v>52</v>
      </c>
      <c r="AJ18" s="11">
        <f t="shared" si="2"/>
        <v>6</v>
      </c>
      <c r="AK18" s="11">
        <v>0</v>
      </c>
      <c r="AM18" s="13" t="s">
        <v>157</v>
      </c>
      <c r="AN18" s="30">
        <v>51</v>
      </c>
      <c r="AO18" s="14">
        <v>8</v>
      </c>
      <c r="AP18" s="14"/>
      <c r="AQ18" s="14"/>
      <c r="AR18" s="14"/>
      <c r="AS18" s="14"/>
      <c r="AT18" s="19"/>
      <c r="AU18" s="20">
        <f t="shared" si="3"/>
        <v>8</v>
      </c>
      <c r="AV18" s="11">
        <f t="shared" si="4"/>
        <v>51</v>
      </c>
      <c r="AW18" s="11">
        <f t="shared" si="5"/>
        <v>8</v>
      </c>
      <c r="AX18" s="11">
        <v>0</v>
      </c>
      <c r="AZ18" s="18" t="s">
        <v>157</v>
      </c>
      <c r="BA18" s="30">
        <v>52</v>
      </c>
      <c r="BB18" s="14">
        <v>1</v>
      </c>
      <c r="BC18" s="14">
        <v>2</v>
      </c>
      <c r="BD18" s="14">
        <v>0</v>
      </c>
      <c r="BE18" s="14">
        <v>4</v>
      </c>
      <c r="BF18" s="14">
        <v>6</v>
      </c>
      <c r="BG18" s="19"/>
      <c r="BH18" s="20">
        <f t="shared" si="6"/>
        <v>13</v>
      </c>
      <c r="BI18" s="11">
        <f t="shared" si="7"/>
        <v>52</v>
      </c>
      <c r="BJ18" s="11">
        <f t="shared" si="8"/>
        <v>13</v>
      </c>
      <c r="BK18" s="11">
        <v>0</v>
      </c>
      <c r="BM18" s="18" t="s">
        <v>157</v>
      </c>
      <c r="BN18" s="30">
        <v>51</v>
      </c>
      <c r="BO18" s="14">
        <v>0</v>
      </c>
      <c r="BP18" s="14">
        <v>1</v>
      </c>
      <c r="BQ18" s="14">
        <v>1</v>
      </c>
      <c r="BR18" s="14">
        <v>1</v>
      </c>
      <c r="BS18" s="14">
        <v>1</v>
      </c>
      <c r="BT18" s="19"/>
      <c r="BU18" s="20">
        <f t="shared" si="9"/>
        <v>4</v>
      </c>
      <c r="BV18" s="11">
        <f t="shared" si="10"/>
        <v>51</v>
      </c>
      <c r="BW18" s="11">
        <f t="shared" si="11"/>
        <v>4</v>
      </c>
      <c r="BX18" s="11">
        <v>0</v>
      </c>
      <c r="BZ18" s="18" t="s">
        <v>157</v>
      </c>
      <c r="CA18" s="14">
        <v>52</v>
      </c>
      <c r="CB18" s="14">
        <v>2</v>
      </c>
      <c r="CC18" s="14">
        <v>6</v>
      </c>
      <c r="CD18" s="14">
        <v>3</v>
      </c>
      <c r="CE18" s="14">
        <v>3</v>
      </c>
      <c r="CF18" s="14">
        <v>3</v>
      </c>
      <c r="CG18" s="19"/>
      <c r="CH18" s="20">
        <f t="shared" si="12"/>
        <v>17</v>
      </c>
      <c r="CI18" s="11">
        <f t="shared" si="13"/>
        <v>52</v>
      </c>
      <c r="CJ18" s="11">
        <f t="shared" si="14"/>
        <v>17</v>
      </c>
      <c r="CK18" s="11">
        <v>0</v>
      </c>
      <c r="CM18" s="18" t="s">
        <v>157</v>
      </c>
      <c r="CN18" s="14">
        <v>51</v>
      </c>
      <c r="CO18" s="14">
        <v>0</v>
      </c>
      <c r="CP18" s="14">
        <v>0</v>
      </c>
      <c r="CQ18" s="14">
        <v>1</v>
      </c>
      <c r="CR18" s="14">
        <v>0</v>
      </c>
      <c r="CS18" s="14">
        <v>1</v>
      </c>
      <c r="CT18" s="19"/>
      <c r="CU18" s="20">
        <f t="shared" si="15"/>
        <v>2</v>
      </c>
      <c r="CV18" s="11">
        <f t="shared" si="16"/>
        <v>51</v>
      </c>
      <c r="CW18" s="11">
        <f t="shared" si="17"/>
        <v>2</v>
      </c>
      <c r="CX18" s="11">
        <v>0</v>
      </c>
      <c r="CZ18" s="18" t="s">
        <v>157</v>
      </c>
      <c r="DA18" s="30">
        <v>52</v>
      </c>
      <c r="DB18" s="14">
        <v>2</v>
      </c>
      <c r="DC18" s="14">
        <v>5</v>
      </c>
      <c r="DD18" s="14">
        <v>3</v>
      </c>
      <c r="DE18" s="14">
        <v>2</v>
      </c>
      <c r="DF18" s="14">
        <v>2</v>
      </c>
      <c r="DG18" s="19"/>
      <c r="DH18" s="20">
        <f t="shared" si="18"/>
        <v>14</v>
      </c>
      <c r="DI18" s="11">
        <f t="shared" si="19"/>
        <v>52</v>
      </c>
      <c r="DJ18" s="11">
        <f t="shared" si="20"/>
        <v>14</v>
      </c>
      <c r="DK18" s="11">
        <v>0</v>
      </c>
      <c r="DM18" s="18" t="s">
        <v>157</v>
      </c>
      <c r="DN18" s="30">
        <v>51</v>
      </c>
      <c r="DO18" s="14">
        <v>0</v>
      </c>
      <c r="DP18" s="14">
        <v>0</v>
      </c>
      <c r="DQ18" s="14">
        <v>1</v>
      </c>
      <c r="DR18" s="14">
        <v>1</v>
      </c>
      <c r="DS18" s="14">
        <v>0</v>
      </c>
      <c r="DT18" s="19"/>
      <c r="DU18" s="20">
        <f t="shared" si="21"/>
        <v>2</v>
      </c>
      <c r="DV18" s="11">
        <f t="shared" si="22"/>
        <v>51</v>
      </c>
      <c r="DW18" s="11">
        <f t="shared" si="23"/>
        <v>2</v>
      </c>
      <c r="DX18" s="11">
        <v>0</v>
      </c>
      <c r="DZ18" s="18" t="s">
        <v>157</v>
      </c>
      <c r="EA18" s="30">
        <v>52</v>
      </c>
      <c r="EB18" s="14">
        <v>3</v>
      </c>
      <c r="EC18" s="14">
        <v>4</v>
      </c>
      <c r="ED18" s="14">
        <v>5</v>
      </c>
      <c r="EE18" s="14">
        <v>3</v>
      </c>
      <c r="EF18" s="14">
        <v>3</v>
      </c>
      <c r="EG18" s="19"/>
      <c r="EH18" s="20">
        <f t="shared" si="24"/>
        <v>18</v>
      </c>
      <c r="EI18" s="11">
        <f t="shared" si="25"/>
        <v>52</v>
      </c>
      <c r="EJ18" s="11">
        <f t="shared" si="26"/>
        <v>18</v>
      </c>
      <c r="EK18" s="11">
        <v>0</v>
      </c>
      <c r="EM18" s="18" t="s">
        <v>157</v>
      </c>
      <c r="EN18" s="30">
        <v>51</v>
      </c>
      <c r="EO18" s="14">
        <v>1</v>
      </c>
      <c r="EP18" s="14">
        <v>0</v>
      </c>
      <c r="EQ18" s="14">
        <v>0</v>
      </c>
      <c r="ER18" s="14">
        <v>0</v>
      </c>
      <c r="ES18" s="14">
        <v>2</v>
      </c>
      <c r="ET18" s="19"/>
      <c r="EU18" s="20">
        <f t="shared" si="27"/>
        <v>3</v>
      </c>
      <c r="EV18" s="11">
        <f t="shared" si="28"/>
        <v>51</v>
      </c>
      <c r="EW18" s="11">
        <f t="shared" si="29"/>
        <v>3</v>
      </c>
      <c r="EX18" s="11">
        <v>0</v>
      </c>
      <c r="EZ18" s="18" t="s">
        <v>102</v>
      </c>
      <c r="FA18" s="14">
        <v>36</v>
      </c>
      <c r="FB18" s="14"/>
      <c r="FC18" s="14"/>
      <c r="FD18" s="14"/>
      <c r="FE18" s="14"/>
      <c r="FF18" s="14"/>
      <c r="FG18" s="19"/>
      <c r="FH18" s="20">
        <f t="shared" si="30"/>
        <v>0</v>
      </c>
      <c r="FI18" s="11">
        <f t="shared" si="31"/>
        <v>36</v>
      </c>
      <c r="FJ18" s="11">
        <f t="shared" si="32"/>
        <v>0</v>
      </c>
      <c r="FK18" s="11">
        <v>0</v>
      </c>
      <c r="FM18" s="18" t="s">
        <v>102</v>
      </c>
      <c r="FN18" s="14">
        <v>36</v>
      </c>
      <c r="FO18" s="14"/>
      <c r="FP18" s="14"/>
      <c r="FQ18" s="14"/>
      <c r="FR18" s="14"/>
      <c r="FS18" s="14"/>
      <c r="FT18" s="19"/>
      <c r="FU18" s="20">
        <f t="shared" si="33"/>
        <v>0</v>
      </c>
      <c r="FV18" s="11">
        <f t="shared" si="34"/>
        <v>36</v>
      </c>
      <c r="FW18" s="11">
        <f t="shared" si="35"/>
        <v>0</v>
      </c>
      <c r="FX18" s="11">
        <v>0</v>
      </c>
    </row>
    <row r="19" spans="1:180" ht="16">
      <c r="A19" s="2">
        <v>59</v>
      </c>
      <c r="B19" s="2">
        <v>4.895105</v>
      </c>
      <c r="C19" s="2"/>
      <c r="D19" s="33"/>
      <c r="E19" s="2">
        <v>59</v>
      </c>
      <c r="F19" s="2">
        <v>29.655172</v>
      </c>
      <c r="G19" s="2"/>
      <c r="H19" s="33"/>
      <c r="I19" s="2">
        <v>59</v>
      </c>
      <c r="J19" s="2">
        <v>37.414966</v>
      </c>
      <c r="K19" s="2"/>
      <c r="L19" s="33"/>
      <c r="M19" s="2">
        <v>59</v>
      </c>
      <c r="N19" s="2">
        <v>34.722222000000002</v>
      </c>
      <c r="O19" s="2"/>
      <c r="P19" s="33"/>
      <c r="Q19" s="2">
        <v>59</v>
      </c>
      <c r="R19" s="2">
        <v>33.103448</v>
      </c>
      <c r="S19" s="2"/>
      <c r="U19" s="33"/>
      <c r="V19" s="33"/>
      <c r="W19" s="33"/>
      <c r="Z19" s="13" t="s">
        <v>156</v>
      </c>
      <c r="AA19" s="30">
        <v>55</v>
      </c>
      <c r="AB19" s="14">
        <v>5</v>
      </c>
      <c r="AC19" s="14">
        <v>7</v>
      </c>
      <c r="AD19" s="14"/>
      <c r="AE19" s="14"/>
      <c r="AF19" s="14"/>
      <c r="AG19" s="19"/>
      <c r="AH19" s="20">
        <f t="shared" si="0"/>
        <v>12</v>
      </c>
      <c r="AI19" s="11">
        <f t="shared" si="1"/>
        <v>55</v>
      </c>
      <c r="AJ19" s="11">
        <f t="shared" si="2"/>
        <v>12</v>
      </c>
      <c r="AK19" s="11">
        <v>0</v>
      </c>
      <c r="AM19" s="13" t="s">
        <v>156</v>
      </c>
      <c r="AN19" s="30">
        <v>54</v>
      </c>
      <c r="AO19" s="14">
        <v>2</v>
      </c>
      <c r="AP19" s="14"/>
      <c r="AQ19" s="14"/>
      <c r="AR19" s="14"/>
      <c r="AS19" s="14"/>
      <c r="AT19" s="19"/>
      <c r="AU19" s="20">
        <f t="shared" si="3"/>
        <v>2</v>
      </c>
      <c r="AV19" s="11">
        <f t="shared" si="4"/>
        <v>54</v>
      </c>
      <c r="AW19" s="11">
        <f t="shared" si="5"/>
        <v>2</v>
      </c>
      <c r="AX19" s="11">
        <v>0</v>
      </c>
      <c r="AZ19" s="18" t="s">
        <v>156</v>
      </c>
      <c r="BA19" s="30">
        <v>55</v>
      </c>
      <c r="BB19" s="14">
        <v>4</v>
      </c>
      <c r="BC19" s="14">
        <v>3</v>
      </c>
      <c r="BD19" s="14">
        <v>4</v>
      </c>
      <c r="BE19" s="14">
        <v>3</v>
      </c>
      <c r="BF19" s="14">
        <v>4</v>
      </c>
      <c r="BG19" s="19"/>
      <c r="BH19" s="20">
        <f t="shared" si="6"/>
        <v>18</v>
      </c>
      <c r="BI19" s="11">
        <f t="shared" si="7"/>
        <v>55</v>
      </c>
      <c r="BJ19" s="11">
        <f t="shared" si="8"/>
        <v>18</v>
      </c>
      <c r="BK19" s="11">
        <v>0</v>
      </c>
      <c r="BM19" s="18" t="s">
        <v>156</v>
      </c>
      <c r="BN19" s="30">
        <v>54</v>
      </c>
      <c r="BO19" s="14">
        <v>2</v>
      </c>
      <c r="BP19" s="14">
        <v>2</v>
      </c>
      <c r="BQ19" s="14">
        <v>0</v>
      </c>
      <c r="BR19" s="14">
        <v>0</v>
      </c>
      <c r="BS19" s="14">
        <v>1</v>
      </c>
      <c r="BT19" s="19"/>
      <c r="BU19" s="20">
        <f t="shared" si="9"/>
        <v>5</v>
      </c>
      <c r="BV19" s="11">
        <f t="shared" si="10"/>
        <v>54</v>
      </c>
      <c r="BW19" s="11">
        <f t="shared" si="11"/>
        <v>5</v>
      </c>
      <c r="BX19" s="11">
        <v>0</v>
      </c>
      <c r="BZ19" s="18" t="s">
        <v>156</v>
      </c>
      <c r="CA19" s="14">
        <v>55</v>
      </c>
      <c r="CB19" s="14">
        <v>4</v>
      </c>
      <c r="CC19" s="14">
        <v>4</v>
      </c>
      <c r="CD19" s="14">
        <v>6</v>
      </c>
      <c r="CE19" s="14">
        <v>3</v>
      </c>
      <c r="CF19" s="14">
        <v>3</v>
      </c>
      <c r="CG19" s="19"/>
      <c r="CH19" s="20">
        <f t="shared" si="12"/>
        <v>20</v>
      </c>
      <c r="CI19" s="11">
        <f t="shared" si="13"/>
        <v>55</v>
      </c>
      <c r="CJ19" s="11">
        <f t="shared" si="14"/>
        <v>20</v>
      </c>
      <c r="CK19" s="11">
        <v>0</v>
      </c>
      <c r="CM19" s="18" t="s">
        <v>156</v>
      </c>
      <c r="CN19" s="14">
        <v>54</v>
      </c>
      <c r="CO19" s="14">
        <v>1</v>
      </c>
      <c r="CP19" s="14">
        <v>1</v>
      </c>
      <c r="CQ19" s="14">
        <v>0</v>
      </c>
      <c r="CR19" s="14">
        <v>2</v>
      </c>
      <c r="CS19" s="14">
        <v>1</v>
      </c>
      <c r="CT19" s="19"/>
      <c r="CU19" s="20">
        <f t="shared" si="15"/>
        <v>5</v>
      </c>
      <c r="CV19" s="11">
        <f t="shared" si="16"/>
        <v>54</v>
      </c>
      <c r="CW19" s="11">
        <f t="shared" si="17"/>
        <v>5</v>
      </c>
      <c r="CX19" s="11">
        <v>0</v>
      </c>
      <c r="CZ19" s="18" t="s">
        <v>156</v>
      </c>
      <c r="DA19" s="30">
        <v>55</v>
      </c>
      <c r="DB19" s="14">
        <v>4</v>
      </c>
      <c r="DC19" s="14">
        <v>1</v>
      </c>
      <c r="DD19" s="14">
        <v>3</v>
      </c>
      <c r="DE19" s="14">
        <v>3</v>
      </c>
      <c r="DF19" s="14">
        <v>3</v>
      </c>
      <c r="DG19" s="19"/>
      <c r="DH19" s="20">
        <f t="shared" si="18"/>
        <v>14</v>
      </c>
      <c r="DI19" s="11">
        <f t="shared" si="19"/>
        <v>55</v>
      </c>
      <c r="DJ19" s="11">
        <f t="shared" si="20"/>
        <v>14</v>
      </c>
      <c r="DK19" s="11">
        <v>0</v>
      </c>
      <c r="DM19" s="18" t="s">
        <v>156</v>
      </c>
      <c r="DN19" s="30">
        <v>54</v>
      </c>
      <c r="DO19" s="14">
        <v>1</v>
      </c>
      <c r="DP19" s="14">
        <v>1</v>
      </c>
      <c r="DQ19" s="14">
        <v>0</v>
      </c>
      <c r="DR19" s="14">
        <v>0</v>
      </c>
      <c r="DS19" s="14">
        <v>3</v>
      </c>
      <c r="DT19" s="19"/>
      <c r="DU19" s="20">
        <f t="shared" si="21"/>
        <v>5</v>
      </c>
      <c r="DV19" s="11">
        <f t="shared" si="22"/>
        <v>54</v>
      </c>
      <c r="DW19" s="11">
        <f t="shared" si="23"/>
        <v>5</v>
      </c>
      <c r="DX19" s="11">
        <v>0</v>
      </c>
      <c r="DZ19" s="18" t="s">
        <v>156</v>
      </c>
      <c r="EA19" s="30">
        <v>55</v>
      </c>
      <c r="EB19" s="14">
        <v>3</v>
      </c>
      <c r="EC19" s="14">
        <v>1</v>
      </c>
      <c r="ED19" s="14">
        <v>3</v>
      </c>
      <c r="EE19" s="14">
        <v>2</v>
      </c>
      <c r="EF19" s="14">
        <v>1</v>
      </c>
      <c r="EG19" s="19"/>
      <c r="EH19" s="20">
        <f t="shared" si="24"/>
        <v>10</v>
      </c>
      <c r="EI19" s="11">
        <f t="shared" si="25"/>
        <v>55</v>
      </c>
      <c r="EJ19" s="11">
        <f t="shared" si="26"/>
        <v>10</v>
      </c>
      <c r="EK19" s="11">
        <v>0</v>
      </c>
      <c r="EM19" s="18" t="s">
        <v>156</v>
      </c>
      <c r="EN19" s="30">
        <v>54</v>
      </c>
      <c r="EO19" s="14">
        <v>3</v>
      </c>
      <c r="EP19" s="14">
        <v>0</v>
      </c>
      <c r="EQ19" s="14">
        <v>1</v>
      </c>
      <c r="ER19" s="14">
        <v>4</v>
      </c>
      <c r="ES19" s="14">
        <v>2</v>
      </c>
      <c r="ET19" s="19"/>
      <c r="EU19" s="20">
        <f t="shared" si="27"/>
        <v>10</v>
      </c>
      <c r="EV19" s="11">
        <f t="shared" si="28"/>
        <v>54</v>
      </c>
      <c r="EW19" s="11">
        <f t="shared" si="29"/>
        <v>10</v>
      </c>
      <c r="EX19" s="11">
        <v>0</v>
      </c>
      <c r="EZ19" s="18" t="s">
        <v>117</v>
      </c>
      <c r="FA19" s="14">
        <v>40</v>
      </c>
      <c r="FB19" s="14"/>
      <c r="FC19" s="14"/>
      <c r="FD19" s="14"/>
      <c r="FE19" s="14"/>
      <c r="FF19" s="14"/>
      <c r="FG19" s="19"/>
      <c r="FH19" s="20">
        <f t="shared" si="30"/>
        <v>0</v>
      </c>
      <c r="FI19" s="11">
        <f t="shared" si="31"/>
        <v>40</v>
      </c>
      <c r="FJ19" s="11">
        <f t="shared" si="32"/>
        <v>0</v>
      </c>
      <c r="FK19" s="11">
        <v>0</v>
      </c>
      <c r="FM19" s="18" t="s">
        <v>117</v>
      </c>
      <c r="FN19" s="14">
        <v>40</v>
      </c>
      <c r="FO19" s="14"/>
      <c r="FP19" s="14"/>
      <c r="FQ19" s="14"/>
      <c r="FR19" s="14"/>
      <c r="FS19" s="14"/>
      <c r="FT19" s="19"/>
      <c r="FU19" s="20">
        <f t="shared" si="33"/>
        <v>0</v>
      </c>
      <c r="FV19" s="11">
        <f t="shared" si="34"/>
        <v>40</v>
      </c>
      <c r="FW19" s="11">
        <f t="shared" si="35"/>
        <v>0</v>
      </c>
      <c r="FX19" s="11">
        <v>0</v>
      </c>
    </row>
    <row r="20" spans="1:180" ht="16">
      <c r="A20" s="2">
        <v>62</v>
      </c>
      <c r="B20" s="2">
        <v>2.7972030000000001</v>
      </c>
      <c r="C20" s="2"/>
      <c r="D20" s="33"/>
      <c r="E20" s="2">
        <v>62</v>
      </c>
      <c r="F20" s="2">
        <v>26.896552</v>
      </c>
      <c r="G20" s="2"/>
      <c r="H20" s="33"/>
      <c r="I20" s="2">
        <v>62</v>
      </c>
      <c r="J20" s="2">
        <v>26.530612000000001</v>
      </c>
      <c r="K20" s="2"/>
      <c r="L20" s="33"/>
      <c r="M20" s="2">
        <v>62</v>
      </c>
      <c r="N20" s="2">
        <v>29.861111000000001</v>
      </c>
      <c r="O20" s="2"/>
      <c r="P20" s="33"/>
      <c r="Q20" s="2">
        <v>62</v>
      </c>
      <c r="R20" s="2">
        <v>23.448276</v>
      </c>
      <c r="S20" s="2"/>
      <c r="U20" s="33"/>
      <c r="V20" s="33"/>
      <c r="W20" s="33"/>
      <c r="Z20" s="13" t="s">
        <v>155</v>
      </c>
      <c r="AA20" s="30">
        <v>59</v>
      </c>
      <c r="AB20" s="14">
        <v>9</v>
      </c>
      <c r="AC20" s="14"/>
      <c r="AD20" s="14"/>
      <c r="AE20" s="14"/>
      <c r="AF20" s="14"/>
      <c r="AG20" s="19"/>
      <c r="AH20" s="20">
        <f t="shared" si="0"/>
        <v>9</v>
      </c>
      <c r="AI20" s="11">
        <f t="shared" si="1"/>
        <v>59</v>
      </c>
      <c r="AJ20" s="11">
        <f t="shared" si="2"/>
        <v>9</v>
      </c>
      <c r="AK20" s="11">
        <v>0</v>
      </c>
      <c r="AM20" s="13" t="s">
        <v>155</v>
      </c>
      <c r="AN20" s="30">
        <v>58</v>
      </c>
      <c r="AO20" s="14">
        <v>1</v>
      </c>
      <c r="AP20" s="14"/>
      <c r="AQ20" s="14"/>
      <c r="AR20" s="14"/>
      <c r="AS20" s="14"/>
      <c r="AT20" s="19"/>
      <c r="AU20" s="20">
        <f t="shared" si="3"/>
        <v>1</v>
      </c>
      <c r="AV20" s="11">
        <f t="shared" si="4"/>
        <v>58</v>
      </c>
      <c r="AW20" s="11">
        <f t="shared" si="5"/>
        <v>1</v>
      </c>
      <c r="AX20" s="11">
        <v>0</v>
      </c>
      <c r="AZ20" s="18" t="s">
        <v>155</v>
      </c>
      <c r="BA20" s="30">
        <v>59</v>
      </c>
      <c r="BB20" s="14">
        <v>5</v>
      </c>
      <c r="BC20" s="14">
        <v>5</v>
      </c>
      <c r="BD20" s="14">
        <v>6</v>
      </c>
      <c r="BE20" s="14">
        <v>2</v>
      </c>
      <c r="BF20" s="14">
        <v>5</v>
      </c>
      <c r="BG20" s="19"/>
      <c r="BH20" s="20">
        <f t="shared" si="6"/>
        <v>23</v>
      </c>
      <c r="BI20" s="11">
        <f t="shared" si="7"/>
        <v>59</v>
      </c>
      <c r="BJ20" s="11">
        <f t="shared" si="8"/>
        <v>23</v>
      </c>
      <c r="BK20" s="11">
        <v>0</v>
      </c>
      <c r="BM20" s="18" t="s">
        <v>155</v>
      </c>
      <c r="BN20" s="30">
        <v>58</v>
      </c>
      <c r="BO20" s="14">
        <v>1</v>
      </c>
      <c r="BP20" s="14">
        <v>3</v>
      </c>
      <c r="BQ20" s="14">
        <v>2</v>
      </c>
      <c r="BR20" s="14">
        <v>2</v>
      </c>
      <c r="BS20" s="14">
        <v>2</v>
      </c>
      <c r="BT20" s="19"/>
      <c r="BU20" s="20">
        <f t="shared" si="9"/>
        <v>10</v>
      </c>
      <c r="BV20" s="11">
        <f t="shared" si="10"/>
        <v>58</v>
      </c>
      <c r="BW20" s="11">
        <f t="shared" si="11"/>
        <v>10</v>
      </c>
      <c r="BX20" s="11">
        <v>0</v>
      </c>
      <c r="BZ20" s="18" t="s">
        <v>155</v>
      </c>
      <c r="CA20" s="14">
        <v>59</v>
      </c>
      <c r="CB20" s="14">
        <v>5</v>
      </c>
      <c r="CC20" s="14">
        <v>4</v>
      </c>
      <c r="CD20" s="14">
        <v>4</v>
      </c>
      <c r="CE20" s="14">
        <v>7</v>
      </c>
      <c r="CF20" s="14">
        <v>4</v>
      </c>
      <c r="CG20" s="19"/>
      <c r="CH20" s="20">
        <f t="shared" si="12"/>
        <v>24</v>
      </c>
      <c r="CI20" s="11">
        <f t="shared" si="13"/>
        <v>59</v>
      </c>
      <c r="CJ20" s="11">
        <f t="shared" si="14"/>
        <v>24</v>
      </c>
      <c r="CK20" s="11">
        <v>0</v>
      </c>
      <c r="CM20" s="18" t="s">
        <v>155</v>
      </c>
      <c r="CN20" s="14">
        <v>58</v>
      </c>
      <c r="CO20" s="14">
        <v>0</v>
      </c>
      <c r="CP20" s="14">
        <v>4</v>
      </c>
      <c r="CQ20" s="14">
        <v>2</v>
      </c>
      <c r="CR20" s="14">
        <v>2</v>
      </c>
      <c r="CS20" s="14">
        <v>3</v>
      </c>
      <c r="CT20" s="19"/>
      <c r="CU20" s="20">
        <f t="shared" si="15"/>
        <v>11</v>
      </c>
      <c r="CV20" s="11">
        <f t="shared" si="16"/>
        <v>58</v>
      </c>
      <c r="CW20" s="11">
        <f t="shared" si="17"/>
        <v>11</v>
      </c>
      <c r="CX20" s="11">
        <v>0</v>
      </c>
      <c r="CZ20" s="18" t="s">
        <v>155</v>
      </c>
      <c r="DA20" s="30">
        <v>59</v>
      </c>
      <c r="DB20" s="14">
        <v>5</v>
      </c>
      <c r="DC20" s="14">
        <v>7</v>
      </c>
      <c r="DD20" s="14">
        <v>9</v>
      </c>
      <c r="DE20" s="14"/>
      <c r="DF20" s="14"/>
      <c r="DG20" s="19"/>
      <c r="DH20" s="20">
        <f t="shared" si="18"/>
        <v>21</v>
      </c>
      <c r="DI20" s="11">
        <f t="shared" si="19"/>
        <v>59</v>
      </c>
      <c r="DJ20" s="11">
        <f t="shared" si="20"/>
        <v>21</v>
      </c>
      <c r="DK20" s="11">
        <v>0</v>
      </c>
      <c r="DM20" s="18" t="s">
        <v>155</v>
      </c>
      <c r="DN20" s="30">
        <v>58</v>
      </c>
      <c r="DO20" s="14">
        <v>3</v>
      </c>
      <c r="DP20" s="14">
        <v>2</v>
      </c>
      <c r="DQ20" s="14">
        <v>1</v>
      </c>
      <c r="DR20" s="14">
        <v>4</v>
      </c>
      <c r="DS20" s="14">
        <v>7</v>
      </c>
      <c r="DT20" s="19"/>
      <c r="DU20" s="20">
        <f t="shared" si="21"/>
        <v>17</v>
      </c>
      <c r="DV20" s="11">
        <f t="shared" si="22"/>
        <v>58</v>
      </c>
      <c r="DW20" s="11">
        <f t="shared" si="23"/>
        <v>17</v>
      </c>
      <c r="DX20" s="11">
        <v>0</v>
      </c>
      <c r="DZ20" s="18" t="s">
        <v>155</v>
      </c>
      <c r="EA20" s="30">
        <v>59</v>
      </c>
      <c r="EB20" s="14">
        <v>13</v>
      </c>
      <c r="EC20" s="14">
        <v>5</v>
      </c>
      <c r="ED20" s="14">
        <v>11</v>
      </c>
      <c r="EE20" s="14"/>
      <c r="EF20" s="14"/>
      <c r="EG20" s="19"/>
      <c r="EH20" s="20">
        <f t="shared" si="24"/>
        <v>29</v>
      </c>
      <c r="EI20" s="11">
        <f t="shared" si="25"/>
        <v>59</v>
      </c>
      <c r="EJ20" s="11">
        <f t="shared" si="26"/>
        <v>29</v>
      </c>
      <c r="EK20" s="11">
        <v>0</v>
      </c>
      <c r="EM20" s="18" t="s">
        <v>155</v>
      </c>
      <c r="EN20" s="30">
        <v>58</v>
      </c>
      <c r="EO20" s="14">
        <v>1</v>
      </c>
      <c r="EP20" s="14">
        <v>4</v>
      </c>
      <c r="EQ20" s="14">
        <v>5</v>
      </c>
      <c r="ER20" s="14">
        <v>2</v>
      </c>
      <c r="ES20" s="14">
        <v>3</v>
      </c>
      <c r="ET20" s="19"/>
      <c r="EU20" s="20">
        <f t="shared" si="27"/>
        <v>15</v>
      </c>
      <c r="EV20" s="11">
        <f t="shared" si="28"/>
        <v>58</v>
      </c>
      <c r="EW20" s="11">
        <f t="shared" si="29"/>
        <v>15</v>
      </c>
      <c r="EX20" s="11">
        <v>0</v>
      </c>
      <c r="EZ20" s="18" t="s">
        <v>118</v>
      </c>
      <c r="FA20" s="14">
        <v>43</v>
      </c>
      <c r="FB20" s="14"/>
      <c r="FC20" s="14"/>
      <c r="FD20" s="14"/>
      <c r="FE20" s="14"/>
      <c r="FF20" s="14"/>
      <c r="FG20" s="19"/>
      <c r="FH20" s="20">
        <f t="shared" si="30"/>
        <v>0</v>
      </c>
      <c r="FI20" s="11">
        <f t="shared" si="31"/>
        <v>43</v>
      </c>
      <c r="FJ20" s="11">
        <f t="shared" si="32"/>
        <v>0</v>
      </c>
      <c r="FK20" s="11">
        <v>0</v>
      </c>
      <c r="FM20" s="18" t="s">
        <v>118</v>
      </c>
      <c r="FN20" s="14">
        <v>43</v>
      </c>
      <c r="FO20" s="14"/>
      <c r="FP20" s="14"/>
      <c r="FQ20" s="14"/>
      <c r="FR20" s="14"/>
      <c r="FS20" s="14"/>
      <c r="FT20" s="19"/>
      <c r="FU20" s="20">
        <f t="shared" si="33"/>
        <v>0</v>
      </c>
      <c r="FV20" s="11">
        <f t="shared" si="34"/>
        <v>43</v>
      </c>
      <c r="FW20" s="11">
        <f t="shared" si="35"/>
        <v>0</v>
      </c>
      <c r="FX20" s="11">
        <v>0</v>
      </c>
    </row>
    <row r="21" spans="1:180" ht="16">
      <c r="A21" s="2">
        <v>66</v>
      </c>
      <c r="B21" s="2">
        <v>0</v>
      </c>
      <c r="C21" s="2"/>
      <c r="D21" s="33"/>
      <c r="E21" s="2">
        <v>66</v>
      </c>
      <c r="F21" s="2">
        <v>15.862069</v>
      </c>
      <c r="G21" s="2"/>
      <c r="H21" s="33"/>
      <c r="I21" s="2">
        <v>66</v>
      </c>
      <c r="J21" s="2">
        <v>14.285714</v>
      </c>
      <c r="K21" s="2"/>
      <c r="L21" s="33"/>
      <c r="M21" s="2">
        <v>66</v>
      </c>
      <c r="N21" s="2">
        <v>23.611111000000001</v>
      </c>
      <c r="O21" s="2"/>
      <c r="P21" s="33"/>
      <c r="Q21" s="2">
        <v>66</v>
      </c>
      <c r="R21" s="2">
        <v>15.862069</v>
      </c>
      <c r="S21" s="2"/>
      <c r="U21" s="33"/>
      <c r="V21" s="33"/>
      <c r="W21" s="33"/>
      <c r="Z21" s="13" t="s">
        <v>154</v>
      </c>
      <c r="AA21" s="30">
        <v>62</v>
      </c>
      <c r="AB21" s="10">
        <v>3</v>
      </c>
      <c r="AC21" s="14"/>
      <c r="AD21" s="14"/>
      <c r="AE21" s="14"/>
      <c r="AF21" s="14"/>
      <c r="AG21" s="19"/>
      <c r="AH21" s="20">
        <f t="shared" si="0"/>
        <v>3</v>
      </c>
      <c r="AI21" s="11">
        <f t="shared" si="1"/>
        <v>62</v>
      </c>
      <c r="AJ21" s="11">
        <f t="shared" si="2"/>
        <v>3</v>
      </c>
      <c r="AK21" s="11">
        <v>0</v>
      </c>
      <c r="AM21" s="13" t="s">
        <v>154</v>
      </c>
      <c r="AN21" s="30">
        <v>61</v>
      </c>
      <c r="AO21" s="14">
        <v>4</v>
      </c>
      <c r="AP21" s="14"/>
      <c r="AQ21" s="14"/>
      <c r="AR21" s="14"/>
      <c r="AS21" s="14"/>
      <c r="AT21" s="19"/>
      <c r="AU21" s="20">
        <f t="shared" si="3"/>
        <v>4</v>
      </c>
      <c r="AV21" s="11">
        <f t="shared" si="4"/>
        <v>61</v>
      </c>
      <c r="AW21" s="11">
        <f t="shared" si="5"/>
        <v>4</v>
      </c>
      <c r="AX21" s="11">
        <v>0</v>
      </c>
      <c r="AZ21" s="18" t="s">
        <v>154</v>
      </c>
      <c r="BA21" s="30">
        <v>62</v>
      </c>
      <c r="BB21" s="14">
        <v>4</v>
      </c>
      <c r="BC21" s="14">
        <v>9</v>
      </c>
      <c r="BD21" s="14">
        <v>1</v>
      </c>
      <c r="BE21" s="14"/>
      <c r="BF21" s="14"/>
      <c r="BG21" s="19"/>
      <c r="BH21" s="20">
        <f t="shared" si="6"/>
        <v>14</v>
      </c>
      <c r="BI21" s="11">
        <f t="shared" si="7"/>
        <v>62</v>
      </c>
      <c r="BJ21" s="11">
        <f t="shared" si="8"/>
        <v>14</v>
      </c>
      <c r="BK21" s="11">
        <v>0</v>
      </c>
      <c r="BM21" s="18" t="s">
        <v>154</v>
      </c>
      <c r="BN21" s="30">
        <v>61</v>
      </c>
      <c r="BO21" s="14">
        <v>1</v>
      </c>
      <c r="BP21" s="14">
        <v>1</v>
      </c>
      <c r="BQ21" s="14">
        <v>2</v>
      </c>
      <c r="BR21" s="14">
        <v>3</v>
      </c>
      <c r="BS21" s="14">
        <v>1</v>
      </c>
      <c r="BT21" s="19"/>
      <c r="BU21" s="20">
        <f t="shared" si="9"/>
        <v>8</v>
      </c>
      <c r="BV21" s="11">
        <f t="shared" si="10"/>
        <v>61</v>
      </c>
      <c r="BW21" s="11">
        <f t="shared" si="11"/>
        <v>8</v>
      </c>
      <c r="BX21" s="11">
        <v>0</v>
      </c>
      <c r="BZ21" s="18" t="s">
        <v>154</v>
      </c>
      <c r="CA21" s="14">
        <v>62</v>
      </c>
      <c r="CB21" s="14">
        <v>10</v>
      </c>
      <c r="CC21" s="14">
        <v>6</v>
      </c>
      <c r="CD21" s="14">
        <v>11</v>
      </c>
      <c r="CE21" s="14"/>
      <c r="CF21" s="14"/>
      <c r="CG21" s="19"/>
      <c r="CH21" s="20">
        <f t="shared" si="12"/>
        <v>27</v>
      </c>
      <c r="CI21" s="11">
        <f t="shared" si="13"/>
        <v>62</v>
      </c>
      <c r="CJ21" s="11">
        <f t="shared" si="14"/>
        <v>27</v>
      </c>
      <c r="CK21" s="11">
        <v>0</v>
      </c>
      <c r="CM21" s="18" t="s">
        <v>154</v>
      </c>
      <c r="CN21" s="14">
        <v>61</v>
      </c>
      <c r="CO21" s="14">
        <v>0</v>
      </c>
      <c r="CP21" s="14">
        <v>1</v>
      </c>
      <c r="CQ21" s="14">
        <v>2</v>
      </c>
      <c r="CR21" s="14">
        <v>3</v>
      </c>
      <c r="CS21" s="14">
        <v>8</v>
      </c>
      <c r="CT21" s="19"/>
      <c r="CU21" s="20">
        <f t="shared" si="15"/>
        <v>14</v>
      </c>
      <c r="CV21" s="11">
        <f t="shared" si="16"/>
        <v>61</v>
      </c>
      <c r="CW21" s="11">
        <f t="shared" si="17"/>
        <v>14</v>
      </c>
      <c r="CX21" s="11">
        <v>0</v>
      </c>
      <c r="CZ21" s="18" t="s">
        <v>154</v>
      </c>
      <c r="DA21" s="30">
        <v>62</v>
      </c>
      <c r="DB21" s="14">
        <v>7</v>
      </c>
      <c r="DC21" s="14">
        <v>6</v>
      </c>
      <c r="DD21" s="14">
        <v>5</v>
      </c>
      <c r="DE21" s="14"/>
      <c r="DF21" s="14"/>
      <c r="DG21" s="19"/>
      <c r="DH21" s="20">
        <f t="shared" si="18"/>
        <v>18</v>
      </c>
      <c r="DI21" s="11">
        <f t="shared" si="19"/>
        <v>62</v>
      </c>
      <c r="DJ21" s="11">
        <f t="shared" si="20"/>
        <v>18</v>
      </c>
      <c r="DK21" s="11">
        <v>0</v>
      </c>
      <c r="DM21" s="18" t="s">
        <v>154</v>
      </c>
      <c r="DN21" s="30">
        <v>61</v>
      </c>
      <c r="DO21" s="14">
        <v>5</v>
      </c>
      <c r="DP21" s="14">
        <v>0</v>
      </c>
      <c r="DQ21" s="14">
        <v>1</v>
      </c>
      <c r="DR21" s="14">
        <v>1</v>
      </c>
      <c r="DS21" s="14">
        <v>1</v>
      </c>
      <c r="DT21" s="19"/>
      <c r="DU21" s="20">
        <f t="shared" si="21"/>
        <v>8</v>
      </c>
      <c r="DV21" s="11">
        <f t="shared" si="22"/>
        <v>61</v>
      </c>
      <c r="DW21" s="11">
        <f t="shared" si="23"/>
        <v>8</v>
      </c>
      <c r="DX21" s="11">
        <v>0</v>
      </c>
      <c r="DZ21" s="18" t="s">
        <v>154</v>
      </c>
      <c r="EA21" s="30">
        <v>62</v>
      </c>
      <c r="EB21" s="14">
        <v>2</v>
      </c>
      <c r="EC21" s="14">
        <v>4</v>
      </c>
      <c r="ED21" s="14"/>
      <c r="EE21" s="14"/>
      <c r="EF21" s="14"/>
      <c r="EG21" s="19"/>
      <c r="EH21" s="20">
        <f t="shared" si="24"/>
        <v>6</v>
      </c>
      <c r="EI21" s="11">
        <f t="shared" si="25"/>
        <v>62</v>
      </c>
      <c r="EJ21" s="11">
        <f t="shared" si="26"/>
        <v>6</v>
      </c>
      <c r="EK21" s="11">
        <v>0</v>
      </c>
      <c r="EM21" s="18" t="s">
        <v>154</v>
      </c>
      <c r="EN21" s="30">
        <v>61</v>
      </c>
      <c r="EO21" s="14">
        <v>3</v>
      </c>
      <c r="EP21" s="14">
        <v>1</v>
      </c>
      <c r="EQ21" s="14">
        <v>2</v>
      </c>
      <c r="ER21" s="14">
        <v>4</v>
      </c>
      <c r="ES21" s="14">
        <v>4</v>
      </c>
      <c r="ET21" s="19"/>
      <c r="EU21" s="20">
        <f t="shared" si="27"/>
        <v>14</v>
      </c>
      <c r="EV21" s="11">
        <f t="shared" si="28"/>
        <v>61</v>
      </c>
      <c r="EW21" s="11">
        <f t="shared" si="29"/>
        <v>14</v>
      </c>
      <c r="EX21" s="11">
        <v>0</v>
      </c>
      <c r="EZ21" s="18" t="s">
        <v>120</v>
      </c>
      <c r="FA21" s="14">
        <v>47</v>
      </c>
      <c r="FB21" s="14"/>
      <c r="FC21" s="14"/>
      <c r="FD21" s="14"/>
      <c r="FE21" s="14"/>
      <c r="FF21" s="14"/>
      <c r="FG21" s="19"/>
      <c r="FH21" s="20">
        <f t="shared" si="30"/>
        <v>0</v>
      </c>
      <c r="FI21" s="11">
        <f t="shared" si="31"/>
        <v>47</v>
      </c>
      <c r="FJ21" s="11">
        <f t="shared" si="32"/>
        <v>0</v>
      </c>
      <c r="FK21" s="11">
        <v>0</v>
      </c>
      <c r="FM21" s="18" t="s">
        <v>120</v>
      </c>
      <c r="FN21" s="14">
        <v>47</v>
      </c>
      <c r="FO21" s="14"/>
      <c r="FP21" s="14"/>
      <c r="FQ21" s="14"/>
      <c r="FR21" s="14"/>
      <c r="FS21" s="14"/>
      <c r="FT21" s="19"/>
      <c r="FU21" s="20">
        <f t="shared" si="33"/>
        <v>0</v>
      </c>
      <c r="FV21" s="11">
        <f t="shared" si="34"/>
        <v>47</v>
      </c>
      <c r="FW21" s="11">
        <f t="shared" si="35"/>
        <v>0</v>
      </c>
      <c r="FX21" s="11">
        <v>0</v>
      </c>
    </row>
    <row r="22" spans="1:180" ht="16">
      <c r="A22" s="2"/>
      <c r="B22" s="2"/>
      <c r="C22" s="2"/>
      <c r="D22" s="33"/>
      <c r="E22" s="2">
        <v>69</v>
      </c>
      <c r="F22" s="2">
        <v>13.103448</v>
      </c>
      <c r="G22" s="2"/>
      <c r="H22" s="33"/>
      <c r="I22" s="2">
        <v>69</v>
      </c>
      <c r="J22" s="2">
        <v>8.8435369999999995</v>
      </c>
      <c r="K22" s="2"/>
      <c r="L22" s="33"/>
      <c r="M22" s="2">
        <v>69</v>
      </c>
      <c r="N22" s="2">
        <v>18.75</v>
      </c>
      <c r="O22" s="2"/>
      <c r="P22" s="33"/>
      <c r="Q22" s="2">
        <v>69</v>
      </c>
      <c r="R22" s="2">
        <v>10.344828</v>
      </c>
      <c r="S22" s="2"/>
      <c r="U22" s="33"/>
      <c r="V22" s="33"/>
      <c r="W22" s="33"/>
      <c r="Z22" s="13" t="s">
        <v>153</v>
      </c>
      <c r="AA22" s="30">
        <v>66</v>
      </c>
      <c r="AB22" s="14">
        <v>4</v>
      </c>
      <c r="AC22" s="14"/>
      <c r="AD22" s="14"/>
      <c r="AE22" s="14"/>
      <c r="AF22" s="14"/>
      <c r="AG22" s="19"/>
      <c r="AH22" s="20">
        <f t="shared" si="0"/>
        <v>4</v>
      </c>
      <c r="AI22" s="11">
        <f t="shared" si="1"/>
        <v>66</v>
      </c>
      <c r="AJ22" s="11">
        <f t="shared" si="2"/>
        <v>4</v>
      </c>
      <c r="AK22" s="11">
        <v>0</v>
      </c>
      <c r="AM22" s="13" t="s">
        <v>153</v>
      </c>
      <c r="AN22" s="30">
        <v>65</v>
      </c>
      <c r="AO22" s="14"/>
      <c r="AP22" s="14"/>
      <c r="AQ22" s="14"/>
      <c r="AR22" s="14"/>
      <c r="AS22" s="14"/>
      <c r="AT22" s="19"/>
      <c r="AU22" s="20">
        <f t="shared" si="3"/>
        <v>0</v>
      </c>
      <c r="AV22" s="11">
        <f t="shared" si="4"/>
        <v>65</v>
      </c>
      <c r="AW22" s="11">
        <f t="shared" si="5"/>
        <v>0</v>
      </c>
      <c r="AX22" s="11">
        <v>0</v>
      </c>
      <c r="AZ22" s="18" t="s">
        <v>153</v>
      </c>
      <c r="BA22" s="30">
        <v>66</v>
      </c>
      <c r="BB22" s="14">
        <v>4</v>
      </c>
      <c r="BC22" s="14">
        <v>4</v>
      </c>
      <c r="BD22" s="14">
        <v>10</v>
      </c>
      <c r="BE22" s="14"/>
      <c r="BF22" s="14"/>
      <c r="BG22" s="19"/>
      <c r="BH22" s="20">
        <f t="shared" si="6"/>
        <v>18</v>
      </c>
      <c r="BI22" s="11">
        <f t="shared" si="7"/>
        <v>66</v>
      </c>
      <c r="BJ22" s="11">
        <f t="shared" si="8"/>
        <v>18</v>
      </c>
      <c r="BK22" s="11">
        <v>0</v>
      </c>
      <c r="BM22" s="18" t="s">
        <v>153</v>
      </c>
      <c r="BN22" s="30">
        <v>65</v>
      </c>
      <c r="BO22" s="14">
        <v>4</v>
      </c>
      <c r="BP22" s="14">
        <v>0</v>
      </c>
      <c r="BQ22" s="14">
        <v>6</v>
      </c>
      <c r="BR22" s="14">
        <v>1</v>
      </c>
      <c r="BS22" s="14">
        <v>3</v>
      </c>
      <c r="BT22" s="19"/>
      <c r="BU22" s="20">
        <f t="shared" si="9"/>
        <v>14</v>
      </c>
      <c r="BV22" s="11">
        <f t="shared" si="10"/>
        <v>65</v>
      </c>
      <c r="BW22" s="11">
        <f t="shared" si="11"/>
        <v>14</v>
      </c>
      <c r="BX22" s="11">
        <v>0</v>
      </c>
      <c r="BZ22" s="18" t="s">
        <v>153</v>
      </c>
      <c r="CA22" s="14">
        <v>66</v>
      </c>
      <c r="CB22" s="14">
        <v>6</v>
      </c>
      <c r="CC22" s="14">
        <v>10</v>
      </c>
      <c r="CD22" s="14"/>
      <c r="CE22" s="14"/>
      <c r="CF22" s="14"/>
      <c r="CG22" s="19"/>
      <c r="CH22" s="20">
        <f t="shared" si="12"/>
        <v>16</v>
      </c>
      <c r="CI22" s="11">
        <f t="shared" si="13"/>
        <v>66</v>
      </c>
      <c r="CJ22" s="11">
        <f t="shared" si="14"/>
        <v>16</v>
      </c>
      <c r="CK22" s="11">
        <v>0</v>
      </c>
      <c r="CM22" s="18" t="s">
        <v>153</v>
      </c>
      <c r="CN22" s="14">
        <v>65</v>
      </c>
      <c r="CO22" s="14">
        <v>3</v>
      </c>
      <c r="CP22" s="14">
        <v>5</v>
      </c>
      <c r="CQ22" s="14">
        <v>5</v>
      </c>
      <c r="CR22" s="14">
        <v>5</v>
      </c>
      <c r="CS22" s="14">
        <v>5</v>
      </c>
      <c r="CT22" s="19"/>
      <c r="CU22" s="20">
        <f t="shared" si="15"/>
        <v>23</v>
      </c>
      <c r="CV22" s="11">
        <f t="shared" si="16"/>
        <v>65</v>
      </c>
      <c r="CW22" s="11">
        <f t="shared" si="17"/>
        <v>23</v>
      </c>
      <c r="CX22" s="11">
        <v>0</v>
      </c>
      <c r="CZ22" s="18" t="s">
        <v>153</v>
      </c>
      <c r="DA22" s="30">
        <v>66</v>
      </c>
      <c r="DB22" s="14">
        <v>10</v>
      </c>
      <c r="DC22" s="14">
        <v>1</v>
      </c>
      <c r="DD22" s="14"/>
      <c r="DE22" s="14"/>
      <c r="DF22" s="14"/>
      <c r="DG22" s="19"/>
      <c r="DH22" s="20">
        <f t="shared" si="18"/>
        <v>11</v>
      </c>
      <c r="DI22" s="11">
        <f t="shared" si="19"/>
        <v>66</v>
      </c>
      <c r="DJ22" s="11">
        <f t="shared" si="20"/>
        <v>11</v>
      </c>
      <c r="DK22" s="11">
        <v>0</v>
      </c>
      <c r="DM22" s="18" t="s">
        <v>153</v>
      </c>
      <c r="DN22" s="30">
        <v>65</v>
      </c>
      <c r="DO22" s="14">
        <v>3</v>
      </c>
      <c r="DP22" s="14">
        <v>3</v>
      </c>
      <c r="DQ22" s="14">
        <v>5</v>
      </c>
      <c r="DR22" s="14">
        <v>4</v>
      </c>
      <c r="DS22" s="14">
        <v>3</v>
      </c>
      <c r="DT22" s="19"/>
      <c r="DU22" s="20">
        <f t="shared" si="21"/>
        <v>18</v>
      </c>
      <c r="DV22" s="11">
        <f t="shared" si="22"/>
        <v>65</v>
      </c>
      <c r="DW22" s="11">
        <f t="shared" si="23"/>
        <v>18</v>
      </c>
      <c r="DX22" s="11">
        <v>0</v>
      </c>
      <c r="DZ22" s="18" t="s">
        <v>153</v>
      </c>
      <c r="EA22" s="30">
        <v>66</v>
      </c>
      <c r="EB22" s="14">
        <v>9</v>
      </c>
      <c r="EC22" s="14">
        <v>12</v>
      </c>
      <c r="ED22" s="14"/>
      <c r="EE22" s="14"/>
      <c r="EF22" s="14"/>
      <c r="EG22" s="19"/>
      <c r="EH22" s="20">
        <f t="shared" si="24"/>
        <v>21</v>
      </c>
      <c r="EI22" s="11">
        <f t="shared" si="25"/>
        <v>66</v>
      </c>
      <c r="EJ22" s="11">
        <f t="shared" si="26"/>
        <v>21</v>
      </c>
      <c r="EK22" s="11">
        <v>0</v>
      </c>
      <c r="EM22" s="18" t="s">
        <v>153</v>
      </c>
      <c r="EN22" s="30">
        <v>65</v>
      </c>
      <c r="EO22" s="14">
        <v>8</v>
      </c>
      <c r="EP22" s="14">
        <v>6</v>
      </c>
      <c r="EQ22" s="14">
        <v>1</v>
      </c>
      <c r="ER22" s="14"/>
      <c r="ES22" s="14"/>
      <c r="ET22" s="19"/>
      <c r="EU22" s="20">
        <f t="shared" si="27"/>
        <v>15</v>
      </c>
      <c r="EV22" s="11">
        <f t="shared" si="28"/>
        <v>65</v>
      </c>
      <c r="EW22" s="11">
        <f t="shared" si="29"/>
        <v>15</v>
      </c>
      <c r="EX22" s="11">
        <v>0</v>
      </c>
      <c r="EZ22" s="18" t="s">
        <v>121</v>
      </c>
      <c r="FA22" s="14">
        <v>50</v>
      </c>
      <c r="FB22" s="14"/>
      <c r="FC22" s="14"/>
      <c r="FD22" s="14"/>
      <c r="FE22" s="14"/>
      <c r="FF22" s="14"/>
      <c r="FG22" s="19"/>
      <c r="FH22" s="20">
        <f t="shared" si="30"/>
        <v>0</v>
      </c>
      <c r="FI22" s="11">
        <f t="shared" si="31"/>
        <v>50</v>
      </c>
      <c r="FJ22" s="11">
        <f t="shared" si="32"/>
        <v>0</v>
      </c>
      <c r="FK22" s="11">
        <v>0</v>
      </c>
      <c r="FM22" s="18" t="s">
        <v>121</v>
      </c>
      <c r="FN22" s="14">
        <v>50</v>
      </c>
      <c r="FO22" s="14"/>
      <c r="FP22" s="14"/>
      <c r="FQ22" s="14"/>
      <c r="FR22" s="14"/>
      <c r="FS22" s="14"/>
      <c r="FT22" s="19"/>
      <c r="FU22" s="20">
        <f t="shared" si="33"/>
        <v>0</v>
      </c>
      <c r="FV22" s="11">
        <f t="shared" si="34"/>
        <v>50</v>
      </c>
      <c r="FW22" s="11">
        <f t="shared" si="35"/>
        <v>0</v>
      </c>
      <c r="FX22" s="11">
        <v>0</v>
      </c>
    </row>
    <row r="23" spans="1:180" ht="16">
      <c r="A23" s="2">
        <v>0</v>
      </c>
      <c r="B23" s="2"/>
      <c r="C23" s="2">
        <v>100</v>
      </c>
      <c r="D23" s="33"/>
      <c r="E23" s="2">
        <v>73</v>
      </c>
      <c r="F23" s="2">
        <v>5.5172410000000003</v>
      </c>
      <c r="G23" s="2"/>
      <c r="H23" s="33"/>
      <c r="I23" s="2">
        <v>73</v>
      </c>
      <c r="J23" s="2">
        <v>4.0816330000000001</v>
      </c>
      <c r="K23" s="2"/>
      <c r="L23" s="33"/>
      <c r="M23" s="2">
        <v>73</v>
      </c>
      <c r="N23" s="2">
        <v>7.6388889999999998</v>
      </c>
      <c r="O23" s="2"/>
      <c r="P23" s="33"/>
      <c r="Q23" s="2">
        <v>73</v>
      </c>
      <c r="R23" s="2">
        <v>4.137931</v>
      </c>
      <c r="S23" s="2"/>
      <c r="U23" s="33"/>
      <c r="V23" s="33"/>
      <c r="W23" s="33"/>
      <c r="Z23" s="13" t="s">
        <v>152</v>
      </c>
      <c r="AA23" s="30">
        <v>69</v>
      </c>
      <c r="AB23" s="14"/>
      <c r="AC23" s="14"/>
      <c r="AD23" s="14"/>
      <c r="AE23" s="14"/>
      <c r="AF23" s="14"/>
      <c r="AG23" s="19"/>
      <c r="AH23" s="20">
        <f t="shared" si="0"/>
        <v>0</v>
      </c>
      <c r="AI23" s="11">
        <f t="shared" si="1"/>
        <v>69</v>
      </c>
      <c r="AJ23" s="11">
        <f t="shared" si="2"/>
        <v>0</v>
      </c>
      <c r="AK23" s="11">
        <v>0</v>
      </c>
      <c r="AM23" s="13" t="s">
        <v>152</v>
      </c>
      <c r="AN23" s="30">
        <v>68</v>
      </c>
      <c r="AO23" s="14"/>
      <c r="AP23" s="14"/>
      <c r="AQ23" s="14"/>
      <c r="AR23" s="14"/>
      <c r="AS23" s="14"/>
      <c r="AT23" s="19"/>
      <c r="AU23" s="20">
        <f t="shared" si="3"/>
        <v>0</v>
      </c>
      <c r="AV23" s="11">
        <f t="shared" si="4"/>
        <v>68</v>
      </c>
      <c r="AW23" s="11">
        <f t="shared" si="5"/>
        <v>0</v>
      </c>
      <c r="AX23" s="11">
        <v>0</v>
      </c>
      <c r="AZ23" s="18" t="s">
        <v>152</v>
      </c>
      <c r="BA23" s="30">
        <v>69</v>
      </c>
      <c r="BB23" s="14">
        <v>7</v>
      </c>
      <c r="BC23" s="14">
        <v>0</v>
      </c>
      <c r="BD23" s="14"/>
      <c r="BE23" s="14"/>
      <c r="BF23" s="14"/>
      <c r="BG23" s="19"/>
      <c r="BH23" s="20">
        <f t="shared" si="6"/>
        <v>7</v>
      </c>
      <c r="BI23" s="11">
        <f t="shared" si="7"/>
        <v>69</v>
      </c>
      <c r="BJ23" s="11">
        <f t="shared" si="8"/>
        <v>7</v>
      </c>
      <c r="BK23" s="11">
        <v>0</v>
      </c>
      <c r="BM23" s="18" t="s">
        <v>152</v>
      </c>
      <c r="BN23" s="30">
        <v>68</v>
      </c>
      <c r="BO23" s="14">
        <v>3</v>
      </c>
      <c r="BP23" s="14">
        <v>3</v>
      </c>
      <c r="BQ23" s="14">
        <v>3</v>
      </c>
      <c r="BR23" s="14">
        <v>3</v>
      </c>
      <c r="BS23" s="14">
        <v>1</v>
      </c>
      <c r="BT23" s="19"/>
      <c r="BU23" s="20">
        <f t="shared" si="9"/>
        <v>13</v>
      </c>
      <c r="BV23" s="11">
        <f t="shared" si="10"/>
        <v>68</v>
      </c>
      <c r="BW23" s="11">
        <f t="shared" si="11"/>
        <v>13</v>
      </c>
      <c r="BX23" s="11">
        <v>0</v>
      </c>
      <c r="BZ23" s="18" t="s">
        <v>152</v>
      </c>
      <c r="CA23" s="14">
        <v>69</v>
      </c>
      <c r="CB23" s="14">
        <v>6</v>
      </c>
      <c r="CC23" s="14">
        <v>2</v>
      </c>
      <c r="CD23" s="14"/>
      <c r="CE23" s="14"/>
      <c r="CF23" s="14"/>
      <c r="CG23" s="19"/>
      <c r="CH23" s="20">
        <f t="shared" si="12"/>
        <v>8</v>
      </c>
      <c r="CI23" s="11">
        <f t="shared" si="13"/>
        <v>69</v>
      </c>
      <c r="CJ23" s="11">
        <f t="shared" si="14"/>
        <v>8</v>
      </c>
      <c r="CK23" s="11">
        <v>0</v>
      </c>
      <c r="CM23" s="18" t="s">
        <v>152</v>
      </c>
      <c r="CN23" s="14">
        <v>68</v>
      </c>
      <c r="CO23" s="14">
        <v>6</v>
      </c>
      <c r="CP23" s="14">
        <v>3</v>
      </c>
      <c r="CQ23" s="14">
        <v>2</v>
      </c>
      <c r="CR23" s="14">
        <v>2</v>
      </c>
      <c r="CS23" s="14">
        <v>0</v>
      </c>
      <c r="CT23" s="19"/>
      <c r="CU23" s="20">
        <f t="shared" si="15"/>
        <v>13</v>
      </c>
      <c r="CV23" s="11">
        <f t="shared" si="16"/>
        <v>68</v>
      </c>
      <c r="CW23" s="11">
        <f t="shared" si="17"/>
        <v>13</v>
      </c>
      <c r="CX23" s="11">
        <v>0</v>
      </c>
      <c r="CZ23" s="18" t="s">
        <v>152</v>
      </c>
      <c r="DA23" s="30">
        <v>69</v>
      </c>
      <c r="DB23" s="14">
        <v>4</v>
      </c>
      <c r="DC23" s="14">
        <v>6</v>
      </c>
      <c r="DD23" s="14"/>
      <c r="DE23" s="14"/>
      <c r="DF23" s="14"/>
      <c r="DG23" s="19"/>
      <c r="DH23" s="20">
        <f t="shared" si="18"/>
        <v>10</v>
      </c>
      <c r="DI23" s="11">
        <f t="shared" si="19"/>
        <v>69</v>
      </c>
      <c r="DJ23" s="11">
        <f t="shared" si="20"/>
        <v>10</v>
      </c>
      <c r="DK23" s="11">
        <v>0</v>
      </c>
      <c r="DM23" s="18" t="s">
        <v>152</v>
      </c>
      <c r="DN23" s="30">
        <v>68</v>
      </c>
      <c r="DO23" s="14">
        <v>1</v>
      </c>
      <c r="DP23" s="14">
        <v>3</v>
      </c>
      <c r="DQ23" s="14">
        <v>2</v>
      </c>
      <c r="DR23" s="14">
        <v>6</v>
      </c>
      <c r="DS23" s="14">
        <v>2</v>
      </c>
      <c r="DT23" s="19"/>
      <c r="DU23" s="20">
        <f t="shared" si="21"/>
        <v>14</v>
      </c>
      <c r="DV23" s="11">
        <f t="shared" si="22"/>
        <v>68</v>
      </c>
      <c r="DW23" s="11">
        <f t="shared" si="23"/>
        <v>14</v>
      </c>
      <c r="DX23" s="11">
        <v>0</v>
      </c>
      <c r="DZ23" s="18" t="s">
        <v>152</v>
      </c>
      <c r="EA23" s="30">
        <v>69</v>
      </c>
      <c r="EB23" s="14">
        <v>8</v>
      </c>
      <c r="EC23" s="14"/>
      <c r="ED23" s="14"/>
      <c r="EE23" s="14"/>
      <c r="EF23" s="14"/>
      <c r="EG23" s="19"/>
      <c r="EH23" s="20">
        <f t="shared" si="24"/>
        <v>8</v>
      </c>
      <c r="EI23" s="11">
        <f t="shared" si="25"/>
        <v>69</v>
      </c>
      <c r="EJ23" s="11">
        <f t="shared" si="26"/>
        <v>8</v>
      </c>
      <c r="EK23" s="11">
        <v>0</v>
      </c>
      <c r="EM23" s="18" t="s">
        <v>152</v>
      </c>
      <c r="EN23" s="30">
        <v>68</v>
      </c>
      <c r="EO23" s="14">
        <v>5</v>
      </c>
      <c r="EP23" s="14">
        <v>4</v>
      </c>
      <c r="EQ23" s="14">
        <v>5</v>
      </c>
      <c r="ER23" s="14"/>
      <c r="ES23" s="14"/>
      <c r="ET23" s="19"/>
      <c r="EU23" s="20">
        <f t="shared" si="27"/>
        <v>14</v>
      </c>
      <c r="EV23" s="11">
        <f t="shared" si="28"/>
        <v>68</v>
      </c>
      <c r="EW23" s="11">
        <f t="shared" si="29"/>
        <v>14</v>
      </c>
      <c r="EX23" s="11">
        <v>0</v>
      </c>
      <c r="EZ23" s="18" t="s">
        <v>123</v>
      </c>
      <c r="FA23" s="14">
        <v>54</v>
      </c>
      <c r="FB23" s="14"/>
      <c r="FC23" s="14"/>
      <c r="FD23" s="14"/>
      <c r="FE23" s="14"/>
      <c r="FF23" s="14"/>
      <c r="FG23" s="19"/>
      <c r="FH23" s="20">
        <f t="shared" si="30"/>
        <v>0</v>
      </c>
      <c r="FI23" s="11">
        <f t="shared" si="31"/>
        <v>54</v>
      </c>
      <c r="FJ23" s="11">
        <f t="shared" si="32"/>
        <v>0</v>
      </c>
      <c r="FK23" s="11">
        <v>0</v>
      </c>
      <c r="FM23" s="18" t="s">
        <v>123</v>
      </c>
      <c r="FN23" s="14">
        <v>54</v>
      </c>
      <c r="FO23" s="14"/>
      <c r="FP23" s="14"/>
      <c r="FQ23" s="14"/>
      <c r="FR23" s="14"/>
      <c r="FS23" s="14"/>
      <c r="FT23" s="19"/>
      <c r="FU23" s="20">
        <f t="shared" si="33"/>
        <v>0</v>
      </c>
      <c r="FV23" s="11">
        <f t="shared" si="34"/>
        <v>54</v>
      </c>
      <c r="FW23" s="11">
        <f t="shared" si="35"/>
        <v>0</v>
      </c>
      <c r="FX23" s="11">
        <v>0</v>
      </c>
    </row>
    <row r="24" spans="1:180" ht="16">
      <c r="A24" s="2">
        <v>5</v>
      </c>
      <c r="B24" s="2"/>
      <c r="C24" s="2">
        <v>97.260273999999995</v>
      </c>
      <c r="D24" s="33"/>
      <c r="E24" s="2">
        <v>76</v>
      </c>
      <c r="F24" s="2">
        <v>4.137931</v>
      </c>
      <c r="G24" s="2"/>
      <c r="H24" s="33"/>
      <c r="I24" s="2">
        <v>76</v>
      </c>
      <c r="J24" s="2">
        <v>2.040816</v>
      </c>
      <c r="K24" s="2"/>
      <c r="L24" s="33"/>
      <c r="M24" s="2">
        <v>76</v>
      </c>
      <c r="N24" s="2">
        <v>5.5555560000000002</v>
      </c>
      <c r="O24" s="2"/>
      <c r="P24" s="33"/>
      <c r="Q24" s="2">
        <v>76</v>
      </c>
      <c r="R24" s="2">
        <v>2.0689660000000001</v>
      </c>
      <c r="S24" s="2"/>
      <c r="U24" s="33"/>
      <c r="V24" s="33"/>
      <c r="W24" s="33"/>
      <c r="Z24" s="13" t="s">
        <v>151</v>
      </c>
      <c r="AA24" s="30">
        <v>73</v>
      </c>
      <c r="AB24" s="14"/>
      <c r="AC24" s="14"/>
      <c r="AD24" s="14"/>
      <c r="AE24" s="14"/>
      <c r="AF24" s="14"/>
      <c r="AG24" s="19"/>
      <c r="AH24" s="20">
        <f t="shared" si="0"/>
        <v>0</v>
      </c>
      <c r="AI24" s="11">
        <f t="shared" si="1"/>
        <v>73</v>
      </c>
      <c r="AJ24" s="11">
        <f t="shared" si="2"/>
        <v>0</v>
      </c>
      <c r="AK24" s="11">
        <v>0</v>
      </c>
      <c r="AM24" s="13" t="s">
        <v>151</v>
      </c>
      <c r="AN24" s="30">
        <v>72</v>
      </c>
      <c r="AO24" s="14"/>
      <c r="AP24" s="14"/>
      <c r="AQ24" s="14"/>
      <c r="AR24" s="14"/>
      <c r="AS24" s="14"/>
      <c r="AT24" s="19"/>
      <c r="AU24" s="20">
        <f t="shared" si="3"/>
        <v>0</v>
      </c>
      <c r="AV24" s="11">
        <f t="shared" si="4"/>
        <v>72</v>
      </c>
      <c r="AW24" s="11">
        <f t="shared" si="5"/>
        <v>0</v>
      </c>
      <c r="AX24" s="11">
        <v>0</v>
      </c>
      <c r="AZ24" s="18" t="s">
        <v>151</v>
      </c>
      <c r="BA24" s="30">
        <v>73</v>
      </c>
      <c r="BB24" s="14">
        <v>8</v>
      </c>
      <c r="BC24" s="14">
        <v>11</v>
      </c>
      <c r="BD24" s="14"/>
      <c r="BE24" s="14"/>
      <c r="BF24" s="14"/>
      <c r="BG24" s="19"/>
      <c r="BH24" s="20">
        <f t="shared" si="6"/>
        <v>19</v>
      </c>
      <c r="BI24" s="11">
        <f t="shared" si="7"/>
        <v>73</v>
      </c>
      <c r="BJ24" s="11">
        <f t="shared" si="8"/>
        <v>19</v>
      </c>
      <c r="BK24" s="11">
        <v>0</v>
      </c>
      <c r="BM24" s="18" t="s">
        <v>151</v>
      </c>
      <c r="BN24" s="30">
        <v>72</v>
      </c>
      <c r="BO24" s="14">
        <v>9</v>
      </c>
      <c r="BP24" s="14">
        <v>10</v>
      </c>
      <c r="BQ24" s="14">
        <v>7</v>
      </c>
      <c r="BR24" s="14"/>
      <c r="BS24" s="14"/>
      <c r="BT24" s="19"/>
      <c r="BU24" s="20">
        <f t="shared" si="9"/>
        <v>26</v>
      </c>
      <c r="BV24" s="11">
        <f t="shared" si="10"/>
        <v>72</v>
      </c>
      <c r="BW24" s="11">
        <f t="shared" si="11"/>
        <v>26</v>
      </c>
      <c r="BX24" s="11">
        <v>0</v>
      </c>
      <c r="BZ24" s="18" t="s">
        <v>151</v>
      </c>
      <c r="CA24" s="14">
        <v>73</v>
      </c>
      <c r="CB24" s="14">
        <v>8</v>
      </c>
      <c r="CC24" s="14"/>
      <c r="CD24" s="14"/>
      <c r="CE24" s="14"/>
      <c r="CF24" s="14"/>
      <c r="CG24" s="19"/>
      <c r="CH24" s="20">
        <f t="shared" si="12"/>
        <v>8</v>
      </c>
      <c r="CI24" s="11">
        <f t="shared" si="13"/>
        <v>73</v>
      </c>
      <c r="CJ24" s="11">
        <f t="shared" si="14"/>
        <v>8</v>
      </c>
      <c r="CK24" s="11">
        <v>0</v>
      </c>
      <c r="CM24" s="18" t="s">
        <v>151</v>
      </c>
      <c r="CN24" s="14">
        <v>72</v>
      </c>
      <c r="CO24" s="14">
        <v>12</v>
      </c>
      <c r="CP24" s="14">
        <v>3</v>
      </c>
      <c r="CQ24" s="14">
        <v>9</v>
      </c>
      <c r="CR24" s="14"/>
      <c r="CS24" s="14"/>
      <c r="CT24" s="19"/>
      <c r="CU24" s="20">
        <f t="shared" si="15"/>
        <v>24</v>
      </c>
      <c r="CV24" s="11">
        <f t="shared" si="16"/>
        <v>72</v>
      </c>
      <c r="CW24" s="11">
        <f t="shared" si="17"/>
        <v>24</v>
      </c>
      <c r="CX24" s="11">
        <v>0</v>
      </c>
      <c r="CZ24" s="18" t="s">
        <v>151</v>
      </c>
      <c r="DA24" s="30">
        <v>73</v>
      </c>
      <c r="DB24" s="14">
        <v>16</v>
      </c>
      <c r="DC24" s="14"/>
      <c r="DD24" s="14"/>
      <c r="DE24" s="14"/>
      <c r="DF24" s="14"/>
      <c r="DG24" s="19"/>
      <c r="DH24" s="20">
        <f t="shared" si="18"/>
        <v>16</v>
      </c>
      <c r="DI24" s="11">
        <f t="shared" si="19"/>
        <v>73</v>
      </c>
      <c r="DJ24" s="11">
        <f t="shared" si="20"/>
        <v>16</v>
      </c>
      <c r="DK24" s="11">
        <v>0</v>
      </c>
      <c r="DM24" s="18" t="s">
        <v>151</v>
      </c>
      <c r="DN24" s="30">
        <v>72</v>
      </c>
      <c r="DO24" s="14">
        <v>8</v>
      </c>
      <c r="DP24" s="14">
        <v>6</v>
      </c>
      <c r="DQ24" s="14">
        <v>7</v>
      </c>
      <c r="DR24" s="14"/>
      <c r="DS24" s="14"/>
      <c r="DT24" s="19"/>
      <c r="DU24" s="20">
        <f t="shared" si="21"/>
        <v>21</v>
      </c>
      <c r="DV24" s="11">
        <f t="shared" si="22"/>
        <v>72</v>
      </c>
      <c r="DW24" s="11">
        <f t="shared" si="23"/>
        <v>21</v>
      </c>
      <c r="DX24" s="11">
        <v>0</v>
      </c>
      <c r="DZ24" s="18" t="s">
        <v>151</v>
      </c>
      <c r="EA24" s="30">
        <v>73</v>
      </c>
      <c r="EB24" s="14">
        <v>7</v>
      </c>
      <c r="EC24" s="14"/>
      <c r="ED24" s="14"/>
      <c r="EE24" s="14"/>
      <c r="EF24" s="14"/>
      <c r="EG24" s="19"/>
      <c r="EH24" s="20">
        <f t="shared" si="24"/>
        <v>7</v>
      </c>
      <c r="EI24" s="11">
        <f t="shared" si="25"/>
        <v>73</v>
      </c>
      <c r="EJ24" s="11">
        <f t="shared" si="26"/>
        <v>7</v>
      </c>
      <c r="EK24" s="11">
        <v>0</v>
      </c>
      <c r="EM24" s="18" t="s">
        <v>151</v>
      </c>
      <c r="EN24" s="30">
        <v>72</v>
      </c>
      <c r="EO24" s="14">
        <v>9</v>
      </c>
      <c r="EP24" s="14">
        <v>9</v>
      </c>
      <c r="EQ24" s="14">
        <v>7</v>
      </c>
      <c r="ER24" s="14"/>
      <c r="ES24" s="14"/>
      <c r="ET24" s="19"/>
      <c r="EU24" s="20">
        <f t="shared" si="27"/>
        <v>25</v>
      </c>
      <c r="EV24" s="11">
        <f t="shared" si="28"/>
        <v>72</v>
      </c>
      <c r="EW24" s="11">
        <f t="shared" si="29"/>
        <v>25</v>
      </c>
      <c r="EX24" s="11">
        <v>0</v>
      </c>
      <c r="EZ24" s="18" t="s">
        <v>213</v>
      </c>
      <c r="FA24" s="14">
        <v>57</v>
      </c>
      <c r="FB24" s="14"/>
      <c r="FC24" s="14"/>
      <c r="FD24" s="14"/>
      <c r="FE24" s="14"/>
      <c r="FF24" s="14"/>
      <c r="FG24" s="19"/>
      <c r="FH24" s="20">
        <f t="shared" si="30"/>
        <v>0</v>
      </c>
      <c r="FI24" s="11">
        <f t="shared" si="31"/>
        <v>57</v>
      </c>
      <c r="FJ24" s="11">
        <f t="shared" si="32"/>
        <v>0</v>
      </c>
      <c r="FK24" s="11">
        <v>0</v>
      </c>
      <c r="FM24" s="18" t="s">
        <v>213</v>
      </c>
      <c r="FN24" s="14">
        <v>57</v>
      </c>
      <c r="FO24" s="14"/>
      <c r="FP24" s="14"/>
      <c r="FQ24" s="14"/>
      <c r="FR24" s="14"/>
      <c r="FS24" s="14"/>
      <c r="FT24" s="19"/>
      <c r="FU24" s="20">
        <f t="shared" si="33"/>
        <v>0</v>
      </c>
      <c r="FV24" s="11">
        <f t="shared" si="34"/>
        <v>57</v>
      </c>
      <c r="FW24" s="11">
        <f t="shared" si="35"/>
        <v>0</v>
      </c>
      <c r="FX24" s="11">
        <v>0</v>
      </c>
    </row>
    <row r="25" spans="1:180" ht="16">
      <c r="A25" s="2">
        <v>9</v>
      </c>
      <c r="B25" s="2"/>
      <c r="C25" s="2">
        <v>97.260273999999995</v>
      </c>
      <c r="D25" s="33"/>
      <c r="E25" s="2">
        <v>80</v>
      </c>
      <c r="F25" s="2">
        <v>2.0689660000000001</v>
      </c>
      <c r="G25" s="2"/>
      <c r="H25" s="33"/>
      <c r="I25" s="2">
        <v>80</v>
      </c>
      <c r="J25" s="2">
        <v>0</v>
      </c>
      <c r="K25" s="2"/>
      <c r="L25" s="33"/>
      <c r="M25" s="2">
        <v>80</v>
      </c>
      <c r="N25" s="2">
        <v>0</v>
      </c>
      <c r="O25" s="2"/>
      <c r="P25" s="33"/>
      <c r="Q25" s="2">
        <v>80</v>
      </c>
      <c r="R25" s="2">
        <v>0</v>
      </c>
      <c r="S25" s="2"/>
      <c r="U25" s="33"/>
      <c r="V25" s="33"/>
      <c r="W25" s="33"/>
      <c r="Z25" s="13" t="s">
        <v>150</v>
      </c>
      <c r="AA25" s="30">
        <v>76</v>
      </c>
      <c r="AB25" s="14"/>
      <c r="AC25" s="14"/>
      <c r="AD25" s="14"/>
      <c r="AE25" s="14"/>
      <c r="AF25" s="14"/>
      <c r="AG25" s="19"/>
      <c r="AH25" s="20">
        <f t="shared" si="0"/>
        <v>0</v>
      </c>
      <c r="AI25" s="11">
        <f t="shared" si="1"/>
        <v>76</v>
      </c>
      <c r="AJ25" s="11">
        <f t="shared" si="2"/>
        <v>0</v>
      </c>
      <c r="AK25" s="11">
        <v>0</v>
      </c>
      <c r="AM25" s="13" t="s">
        <v>150</v>
      </c>
      <c r="AN25" s="30">
        <v>75</v>
      </c>
      <c r="AO25" s="14"/>
      <c r="AP25" s="14"/>
      <c r="AQ25" s="14"/>
      <c r="AR25" s="14"/>
      <c r="AS25" s="14"/>
      <c r="AT25" s="19"/>
      <c r="AU25" s="20">
        <f t="shared" si="3"/>
        <v>0</v>
      </c>
      <c r="AV25" s="11">
        <f t="shared" si="4"/>
        <v>75</v>
      </c>
      <c r="AW25" s="11">
        <f t="shared" si="5"/>
        <v>0</v>
      </c>
      <c r="AX25" s="11">
        <v>0</v>
      </c>
      <c r="AZ25" s="18" t="s">
        <v>150</v>
      </c>
      <c r="BA25" s="30">
        <v>76</v>
      </c>
      <c r="BB25" s="14">
        <v>5</v>
      </c>
      <c r="BC25" s="14"/>
      <c r="BD25" s="14"/>
      <c r="BE25" s="14"/>
      <c r="BF25" s="14"/>
      <c r="BG25" s="19"/>
      <c r="BH25" s="20">
        <f t="shared" si="6"/>
        <v>5</v>
      </c>
      <c r="BI25" s="11">
        <f t="shared" si="7"/>
        <v>76</v>
      </c>
      <c r="BJ25" s="11">
        <f t="shared" si="8"/>
        <v>5</v>
      </c>
      <c r="BK25" s="11">
        <v>0</v>
      </c>
      <c r="BM25" s="18" t="s">
        <v>150</v>
      </c>
      <c r="BN25" s="30">
        <v>75</v>
      </c>
      <c r="BO25" s="14">
        <v>4</v>
      </c>
      <c r="BP25" s="14">
        <v>8</v>
      </c>
      <c r="BQ25" s="14">
        <v>3</v>
      </c>
      <c r="BR25" s="14"/>
      <c r="BS25" s="14"/>
      <c r="BT25" s="19"/>
      <c r="BU25" s="20">
        <f t="shared" si="9"/>
        <v>15</v>
      </c>
      <c r="BV25" s="11">
        <f t="shared" si="10"/>
        <v>75</v>
      </c>
      <c r="BW25" s="11">
        <f t="shared" si="11"/>
        <v>15</v>
      </c>
      <c r="BX25" s="11">
        <v>0</v>
      </c>
      <c r="BZ25" s="18" t="s">
        <v>150</v>
      </c>
      <c r="CA25" s="14">
        <v>76</v>
      </c>
      <c r="CB25" s="14">
        <v>2</v>
      </c>
      <c r="CC25" s="14"/>
      <c r="CD25" s="14"/>
      <c r="CE25" s="14"/>
      <c r="CF25" s="14"/>
      <c r="CG25" s="19"/>
      <c r="CH25" s="20">
        <f t="shared" si="12"/>
        <v>2</v>
      </c>
      <c r="CI25" s="11">
        <f t="shared" si="13"/>
        <v>76</v>
      </c>
      <c r="CJ25" s="11">
        <f t="shared" si="14"/>
        <v>2</v>
      </c>
      <c r="CK25" s="11">
        <v>0</v>
      </c>
      <c r="CM25" s="18" t="s">
        <v>150</v>
      </c>
      <c r="CN25" s="14">
        <v>75</v>
      </c>
      <c r="CO25" s="14">
        <v>9</v>
      </c>
      <c r="CP25" s="14">
        <v>2</v>
      </c>
      <c r="CQ25" s="14"/>
      <c r="CR25" s="14"/>
      <c r="CS25" s="14"/>
      <c r="CT25" s="19"/>
      <c r="CU25" s="20">
        <f t="shared" si="15"/>
        <v>11</v>
      </c>
      <c r="CV25" s="11">
        <f t="shared" si="16"/>
        <v>75</v>
      </c>
      <c r="CW25" s="11">
        <f t="shared" si="17"/>
        <v>11</v>
      </c>
      <c r="CX25" s="11">
        <v>0</v>
      </c>
      <c r="CZ25" s="18" t="s">
        <v>150</v>
      </c>
      <c r="DA25" s="30">
        <v>76</v>
      </c>
      <c r="DB25" s="14">
        <v>2</v>
      </c>
      <c r="DC25" s="14"/>
      <c r="DD25" s="14"/>
      <c r="DE25" s="14"/>
      <c r="DF25" s="14"/>
      <c r="DG25" s="19"/>
      <c r="DH25" s="20">
        <f t="shared" si="18"/>
        <v>2</v>
      </c>
      <c r="DI25" s="11">
        <f t="shared" si="19"/>
        <v>76</v>
      </c>
      <c r="DJ25" s="11">
        <f t="shared" si="20"/>
        <v>2</v>
      </c>
      <c r="DK25" s="11">
        <v>0</v>
      </c>
      <c r="DM25" s="18" t="s">
        <v>150</v>
      </c>
      <c r="DN25" s="30">
        <v>75</v>
      </c>
      <c r="DO25" s="14">
        <v>7</v>
      </c>
      <c r="DP25" s="14">
        <v>7</v>
      </c>
      <c r="DQ25" s="14"/>
      <c r="DR25" s="14"/>
      <c r="DS25" s="14"/>
      <c r="DT25" s="19"/>
      <c r="DU25" s="20">
        <f t="shared" si="21"/>
        <v>14</v>
      </c>
      <c r="DV25" s="11">
        <f t="shared" si="22"/>
        <v>75</v>
      </c>
      <c r="DW25" s="11">
        <f t="shared" si="23"/>
        <v>14</v>
      </c>
      <c r="DX25" s="11">
        <v>0</v>
      </c>
      <c r="DZ25" s="18" t="s">
        <v>150</v>
      </c>
      <c r="EA25" s="30">
        <v>76</v>
      </c>
      <c r="EB25" s="14">
        <v>2</v>
      </c>
      <c r="EC25" s="14"/>
      <c r="ED25" s="14"/>
      <c r="EE25" s="14"/>
      <c r="EF25" s="14"/>
      <c r="EG25" s="19"/>
      <c r="EH25" s="20">
        <f t="shared" si="24"/>
        <v>2</v>
      </c>
      <c r="EI25" s="11">
        <f t="shared" si="25"/>
        <v>76</v>
      </c>
      <c r="EJ25" s="11">
        <f t="shared" si="26"/>
        <v>2</v>
      </c>
      <c r="EK25" s="11">
        <v>0</v>
      </c>
      <c r="EM25" s="18" t="s">
        <v>150</v>
      </c>
      <c r="EN25" s="30">
        <v>75</v>
      </c>
      <c r="EO25" s="14">
        <v>10</v>
      </c>
      <c r="EP25" s="14"/>
      <c r="EQ25" s="14"/>
      <c r="ER25" s="14"/>
      <c r="ES25" s="14"/>
      <c r="ET25" s="19"/>
      <c r="EU25" s="20">
        <f t="shared" si="27"/>
        <v>10</v>
      </c>
      <c r="EV25" s="11">
        <f t="shared" si="28"/>
        <v>75</v>
      </c>
      <c r="EW25" s="11">
        <f t="shared" si="29"/>
        <v>10</v>
      </c>
      <c r="EX25" s="11">
        <v>0</v>
      </c>
      <c r="EZ25" s="18" t="s">
        <v>212</v>
      </c>
      <c r="FA25" s="14">
        <v>61</v>
      </c>
      <c r="FB25" s="14"/>
      <c r="FC25" s="14"/>
      <c r="FD25" s="14"/>
      <c r="FE25" s="14"/>
      <c r="FF25" s="14"/>
      <c r="FG25" s="19"/>
      <c r="FH25" s="20">
        <f t="shared" si="30"/>
        <v>0</v>
      </c>
      <c r="FI25" s="11">
        <f t="shared" si="31"/>
        <v>61</v>
      </c>
      <c r="FJ25" s="11">
        <f t="shared" si="32"/>
        <v>0</v>
      </c>
      <c r="FK25" s="11">
        <v>0</v>
      </c>
      <c r="FM25" s="18" t="s">
        <v>212</v>
      </c>
      <c r="FN25" s="14">
        <v>61</v>
      </c>
      <c r="FO25" s="14"/>
      <c r="FP25" s="14"/>
      <c r="FQ25" s="14"/>
      <c r="FR25" s="14"/>
      <c r="FS25" s="14"/>
      <c r="FT25" s="19"/>
      <c r="FU25" s="20">
        <f t="shared" si="33"/>
        <v>0</v>
      </c>
      <c r="FV25" s="11">
        <f t="shared" si="34"/>
        <v>61</v>
      </c>
      <c r="FW25" s="11">
        <f t="shared" si="35"/>
        <v>0</v>
      </c>
      <c r="FX25" s="11">
        <v>0</v>
      </c>
    </row>
    <row r="26" spans="1:180" ht="16">
      <c r="A26" s="2">
        <v>12</v>
      </c>
      <c r="B26" s="2"/>
      <c r="C26" s="2">
        <v>97.260273999999995</v>
      </c>
      <c r="D26" s="33"/>
      <c r="E26" s="2">
        <v>83</v>
      </c>
      <c r="F26" s="2">
        <v>0</v>
      </c>
      <c r="G26" s="2"/>
      <c r="H26" s="33"/>
      <c r="I26" s="2"/>
      <c r="J26" s="2"/>
      <c r="K26" s="2"/>
      <c r="L26" s="33"/>
      <c r="M26" s="2"/>
      <c r="N26" s="2"/>
      <c r="O26" s="2"/>
      <c r="P26" s="33"/>
      <c r="Q26" s="2"/>
      <c r="R26" s="2"/>
      <c r="S26" s="2"/>
      <c r="U26" s="33"/>
      <c r="V26" s="33"/>
      <c r="W26" s="33"/>
      <c r="Z26" s="13" t="s">
        <v>149</v>
      </c>
      <c r="AA26" s="30">
        <v>80</v>
      </c>
      <c r="AB26" s="14"/>
      <c r="AC26" s="14"/>
      <c r="AD26" s="14"/>
      <c r="AE26" s="14"/>
      <c r="AF26" s="14"/>
      <c r="AG26" s="19"/>
      <c r="AH26" s="20">
        <f t="shared" si="0"/>
        <v>0</v>
      </c>
      <c r="AI26" s="11">
        <f t="shared" si="1"/>
        <v>80</v>
      </c>
      <c r="AJ26" s="11">
        <f t="shared" si="2"/>
        <v>0</v>
      </c>
      <c r="AK26" s="11">
        <v>0</v>
      </c>
      <c r="AM26" s="13" t="s">
        <v>149</v>
      </c>
      <c r="AN26" s="30">
        <v>79</v>
      </c>
      <c r="AO26" s="14"/>
      <c r="AP26" s="14"/>
      <c r="AQ26" s="14"/>
      <c r="AR26" s="14"/>
      <c r="AS26" s="14"/>
      <c r="AT26" s="19"/>
      <c r="AU26" s="20">
        <f t="shared" si="3"/>
        <v>0</v>
      </c>
      <c r="AV26" s="11">
        <f t="shared" si="4"/>
        <v>79</v>
      </c>
      <c r="AW26" s="11">
        <f t="shared" si="5"/>
        <v>0</v>
      </c>
      <c r="AX26" s="11">
        <v>0</v>
      </c>
      <c r="AZ26" s="18" t="s">
        <v>149</v>
      </c>
      <c r="BA26" s="30">
        <v>80</v>
      </c>
      <c r="BB26" s="14">
        <v>8</v>
      </c>
      <c r="BC26" s="14"/>
      <c r="BD26" s="14"/>
      <c r="BE26" s="14"/>
      <c r="BF26" s="14"/>
      <c r="BG26" s="19"/>
      <c r="BH26" s="20">
        <f t="shared" si="6"/>
        <v>8</v>
      </c>
      <c r="BI26" s="11">
        <f t="shared" si="7"/>
        <v>80</v>
      </c>
      <c r="BJ26" s="11">
        <f t="shared" si="8"/>
        <v>8</v>
      </c>
      <c r="BK26" s="11">
        <v>0</v>
      </c>
      <c r="BM26" s="18" t="s">
        <v>149</v>
      </c>
      <c r="BN26" s="30">
        <v>79</v>
      </c>
      <c r="BO26" s="14">
        <v>13</v>
      </c>
      <c r="BP26" s="14">
        <v>12</v>
      </c>
      <c r="BQ26" s="14"/>
      <c r="BR26" s="14"/>
      <c r="BS26" s="14"/>
      <c r="BT26" s="19"/>
      <c r="BU26" s="20">
        <f t="shared" si="9"/>
        <v>25</v>
      </c>
      <c r="BV26" s="11">
        <f t="shared" si="10"/>
        <v>79</v>
      </c>
      <c r="BW26" s="11">
        <f t="shared" si="11"/>
        <v>25</v>
      </c>
      <c r="BX26" s="11">
        <v>0</v>
      </c>
      <c r="BZ26" s="18" t="s">
        <v>149</v>
      </c>
      <c r="CA26" s="14">
        <v>80</v>
      </c>
      <c r="CB26" s="14">
        <v>2</v>
      </c>
      <c r="CC26" s="14"/>
      <c r="CD26" s="14"/>
      <c r="CE26" s="14"/>
      <c r="CF26" s="14"/>
      <c r="CG26" s="19"/>
      <c r="CH26" s="20">
        <f t="shared" si="12"/>
        <v>2</v>
      </c>
      <c r="CI26" s="11">
        <f t="shared" si="13"/>
        <v>80</v>
      </c>
      <c r="CJ26" s="11">
        <f t="shared" si="14"/>
        <v>2</v>
      </c>
      <c r="CK26" s="11">
        <v>0</v>
      </c>
      <c r="CM26" s="18" t="s">
        <v>149</v>
      </c>
      <c r="CN26" s="14">
        <v>79</v>
      </c>
      <c r="CO26" s="14">
        <v>8</v>
      </c>
      <c r="CP26" s="14">
        <v>5</v>
      </c>
      <c r="CQ26" s="14"/>
      <c r="CR26" s="14"/>
      <c r="CS26" s="14"/>
      <c r="CT26" s="19"/>
      <c r="CU26" s="20">
        <f t="shared" si="15"/>
        <v>13</v>
      </c>
      <c r="CV26" s="11">
        <f t="shared" si="16"/>
        <v>79</v>
      </c>
      <c r="CW26" s="11">
        <f t="shared" si="17"/>
        <v>13</v>
      </c>
      <c r="CX26" s="11">
        <v>0</v>
      </c>
      <c r="CZ26" s="18" t="s">
        <v>149</v>
      </c>
      <c r="DA26" s="30">
        <v>80</v>
      </c>
      <c r="DB26" s="14">
        <v>4</v>
      </c>
      <c r="DC26" s="14"/>
      <c r="DD26" s="14"/>
      <c r="DE26" s="14"/>
      <c r="DF26" s="14"/>
      <c r="DG26" s="19"/>
      <c r="DH26" s="20">
        <f t="shared" si="18"/>
        <v>4</v>
      </c>
      <c r="DI26" s="11">
        <f t="shared" si="19"/>
        <v>80</v>
      </c>
      <c r="DJ26" s="11">
        <f t="shared" si="20"/>
        <v>4</v>
      </c>
      <c r="DK26" s="11">
        <v>0</v>
      </c>
      <c r="DM26" s="18" t="s">
        <v>149</v>
      </c>
      <c r="DN26" s="30">
        <v>79</v>
      </c>
      <c r="DO26" s="14">
        <v>7</v>
      </c>
      <c r="DP26" s="14">
        <v>6</v>
      </c>
      <c r="DQ26" s="14"/>
      <c r="DR26" s="14"/>
      <c r="DS26" s="14"/>
      <c r="DT26" s="19"/>
      <c r="DU26" s="20">
        <f t="shared" si="21"/>
        <v>13</v>
      </c>
      <c r="DV26" s="11">
        <f t="shared" si="22"/>
        <v>79</v>
      </c>
      <c r="DW26" s="11">
        <f t="shared" si="23"/>
        <v>13</v>
      </c>
      <c r="DX26" s="11">
        <v>0</v>
      </c>
      <c r="DZ26" s="18" t="s">
        <v>149</v>
      </c>
      <c r="EA26" s="30">
        <v>80</v>
      </c>
      <c r="EB26" s="14" t="s">
        <v>200</v>
      </c>
      <c r="EC26" s="14"/>
      <c r="ED26" s="14"/>
      <c r="EE26" s="14"/>
      <c r="EF26" s="14"/>
      <c r="EG26" s="19"/>
      <c r="EH26" s="20">
        <f t="shared" si="24"/>
        <v>0</v>
      </c>
      <c r="EI26" s="11">
        <f t="shared" si="25"/>
        <v>80</v>
      </c>
      <c r="EJ26" s="11">
        <f t="shared" si="26"/>
        <v>0</v>
      </c>
      <c r="EK26" s="11">
        <v>0</v>
      </c>
      <c r="EM26" s="18" t="s">
        <v>149</v>
      </c>
      <c r="EN26" s="30">
        <v>79</v>
      </c>
      <c r="EO26" s="14">
        <v>12</v>
      </c>
      <c r="EP26" s="14"/>
      <c r="EQ26" s="14"/>
      <c r="ER26" s="14"/>
      <c r="ES26" s="14"/>
      <c r="ET26" s="19"/>
      <c r="EU26" s="20">
        <f t="shared" si="27"/>
        <v>12</v>
      </c>
      <c r="EV26" s="11">
        <f t="shared" si="28"/>
        <v>79</v>
      </c>
      <c r="EW26" s="11">
        <f t="shared" si="29"/>
        <v>12</v>
      </c>
      <c r="EX26" s="11">
        <v>0</v>
      </c>
      <c r="EZ26" s="18" t="s">
        <v>211</v>
      </c>
      <c r="FA26" s="14">
        <v>64</v>
      </c>
      <c r="FB26" s="14"/>
      <c r="FC26" s="14"/>
      <c r="FD26" s="14"/>
      <c r="FE26" s="14"/>
      <c r="FF26" s="14"/>
      <c r="FG26" s="19"/>
      <c r="FH26" s="20">
        <f t="shared" si="30"/>
        <v>0</v>
      </c>
      <c r="FI26" s="11">
        <f t="shared" si="31"/>
        <v>64</v>
      </c>
      <c r="FJ26" s="11">
        <f t="shared" si="32"/>
        <v>0</v>
      </c>
      <c r="FK26" s="11">
        <v>0</v>
      </c>
      <c r="FM26" s="18" t="s">
        <v>211</v>
      </c>
      <c r="FN26" s="14">
        <v>64</v>
      </c>
      <c r="FO26" s="14"/>
      <c r="FP26" s="14"/>
      <c r="FQ26" s="14"/>
      <c r="FR26" s="14"/>
      <c r="FS26" s="14"/>
      <c r="FT26" s="19"/>
      <c r="FU26" s="20">
        <f t="shared" si="33"/>
        <v>0</v>
      </c>
      <c r="FV26" s="11">
        <f t="shared" si="34"/>
        <v>64</v>
      </c>
      <c r="FW26" s="11">
        <f t="shared" si="35"/>
        <v>0</v>
      </c>
      <c r="FX26" s="11">
        <v>0</v>
      </c>
    </row>
    <row r="27" spans="1:180" ht="16">
      <c r="A27" s="2">
        <v>16</v>
      </c>
      <c r="B27" s="2"/>
      <c r="C27" s="2">
        <v>96.575342000000006</v>
      </c>
      <c r="D27" s="33"/>
      <c r="E27" s="2"/>
      <c r="F27" s="2"/>
      <c r="G27" s="2"/>
      <c r="H27" s="33"/>
      <c r="I27" s="2">
        <v>0</v>
      </c>
      <c r="J27" s="2"/>
      <c r="K27" s="2">
        <v>100</v>
      </c>
      <c r="L27" s="33"/>
      <c r="M27" s="2">
        <v>0</v>
      </c>
      <c r="N27" s="2"/>
      <c r="O27" s="2">
        <v>100</v>
      </c>
      <c r="P27" s="33"/>
      <c r="Q27" s="2">
        <v>0</v>
      </c>
      <c r="R27" s="2"/>
      <c r="S27" s="2">
        <v>100</v>
      </c>
      <c r="U27" s="33"/>
      <c r="V27" s="33"/>
      <c r="W27" s="33"/>
      <c r="Z27" s="13" t="s">
        <v>148</v>
      </c>
      <c r="AA27" s="30">
        <v>83</v>
      </c>
      <c r="AB27" s="14"/>
      <c r="AC27" s="14"/>
      <c r="AD27" s="14"/>
      <c r="AE27" s="14"/>
      <c r="AF27" s="14"/>
      <c r="AG27" s="19"/>
      <c r="AH27" s="20">
        <f t="shared" si="0"/>
        <v>0</v>
      </c>
      <c r="AI27" s="11">
        <f t="shared" si="1"/>
        <v>83</v>
      </c>
      <c r="AJ27" s="11">
        <f t="shared" si="2"/>
        <v>0</v>
      </c>
      <c r="AK27" s="11">
        <v>0</v>
      </c>
      <c r="AM27" s="13" t="s">
        <v>148</v>
      </c>
      <c r="AN27" s="30">
        <v>82</v>
      </c>
      <c r="AO27" s="14"/>
      <c r="AP27" s="14"/>
      <c r="AQ27" s="14"/>
      <c r="AR27" s="14"/>
      <c r="AS27" s="14"/>
      <c r="AT27" s="19"/>
      <c r="AU27" s="20">
        <f t="shared" si="3"/>
        <v>0</v>
      </c>
      <c r="AV27" s="11">
        <f t="shared" si="4"/>
        <v>82</v>
      </c>
      <c r="AW27" s="11">
        <f t="shared" si="5"/>
        <v>0</v>
      </c>
      <c r="AX27" s="11">
        <v>0</v>
      </c>
      <c r="AZ27" s="18" t="s">
        <v>148</v>
      </c>
      <c r="BA27" s="30">
        <v>83</v>
      </c>
      <c r="BB27" s="14">
        <v>1</v>
      </c>
      <c r="BC27" s="14"/>
      <c r="BD27" s="14"/>
      <c r="BE27" s="14"/>
      <c r="BF27" s="14"/>
      <c r="BG27" s="19"/>
      <c r="BH27" s="20">
        <f t="shared" si="6"/>
        <v>1</v>
      </c>
      <c r="BI27" s="11">
        <f t="shared" si="7"/>
        <v>83</v>
      </c>
      <c r="BJ27" s="11">
        <f t="shared" si="8"/>
        <v>1</v>
      </c>
      <c r="BK27" s="11">
        <v>0</v>
      </c>
      <c r="BM27" s="18" t="s">
        <v>148</v>
      </c>
      <c r="BN27" s="30">
        <v>82</v>
      </c>
      <c r="BO27" s="14">
        <v>6</v>
      </c>
      <c r="BP27" s="14"/>
      <c r="BQ27" s="14"/>
      <c r="BR27" s="14"/>
      <c r="BS27" s="14"/>
      <c r="BT27" s="19"/>
      <c r="BU27" s="20">
        <f t="shared" si="9"/>
        <v>6</v>
      </c>
      <c r="BV27" s="11">
        <f t="shared" si="10"/>
        <v>82</v>
      </c>
      <c r="BW27" s="11">
        <f t="shared" si="11"/>
        <v>6</v>
      </c>
      <c r="BX27" s="11">
        <v>0</v>
      </c>
      <c r="BZ27" s="18" t="s">
        <v>148</v>
      </c>
      <c r="CA27" s="14">
        <v>83</v>
      </c>
      <c r="CB27" s="14">
        <v>4</v>
      </c>
      <c r="CC27" s="14"/>
      <c r="CD27" s="14"/>
      <c r="CE27" s="14"/>
      <c r="CF27" s="14"/>
      <c r="CG27" s="19"/>
      <c r="CH27" s="20">
        <f t="shared" si="12"/>
        <v>4</v>
      </c>
      <c r="CI27" s="11">
        <f t="shared" si="13"/>
        <v>83</v>
      </c>
      <c r="CJ27" s="11">
        <f t="shared" si="14"/>
        <v>4</v>
      </c>
      <c r="CK27" s="11">
        <v>0</v>
      </c>
      <c r="CM27" s="18" t="s">
        <v>148</v>
      </c>
      <c r="CN27" s="14">
        <v>82</v>
      </c>
      <c r="CO27" s="14">
        <v>11</v>
      </c>
      <c r="CP27" s="14"/>
      <c r="CQ27" s="14"/>
      <c r="CR27" s="14"/>
      <c r="CS27" s="14"/>
      <c r="CT27" s="19"/>
      <c r="CU27" s="20">
        <f t="shared" si="15"/>
        <v>11</v>
      </c>
      <c r="CV27" s="11">
        <f t="shared" si="16"/>
        <v>82</v>
      </c>
      <c r="CW27" s="11">
        <f t="shared" si="17"/>
        <v>11</v>
      </c>
      <c r="CX27" s="11">
        <v>0</v>
      </c>
      <c r="CZ27" s="18" t="s">
        <v>148</v>
      </c>
      <c r="DA27" s="30">
        <v>83</v>
      </c>
      <c r="DB27" s="14">
        <v>3</v>
      </c>
      <c r="DC27" s="14"/>
      <c r="DD27" s="14"/>
      <c r="DE27" s="14"/>
      <c r="DF27" s="14"/>
      <c r="DG27" s="19"/>
      <c r="DH27" s="20">
        <f t="shared" si="18"/>
        <v>3</v>
      </c>
      <c r="DI27" s="11">
        <f t="shared" si="19"/>
        <v>83</v>
      </c>
      <c r="DJ27" s="11">
        <f t="shared" si="20"/>
        <v>3</v>
      </c>
      <c r="DK27" s="11">
        <v>0</v>
      </c>
      <c r="DM27" s="18" t="s">
        <v>148</v>
      </c>
      <c r="DN27" s="30">
        <v>82</v>
      </c>
      <c r="DO27" s="14">
        <v>14</v>
      </c>
      <c r="DP27" s="14"/>
      <c r="DQ27" s="14"/>
      <c r="DR27" s="14"/>
      <c r="DS27" s="14"/>
      <c r="DT27" s="19"/>
      <c r="DU27" s="20">
        <f t="shared" si="21"/>
        <v>14</v>
      </c>
      <c r="DV27" s="11">
        <f t="shared" si="22"/>
        <v>82</v>
      </c>
      <c r="DW27" s="11">
        <f t="shared" si="23"/>
        <v>14</v>
      </c>
      <c r="DX27" s="11">
        <v>0</v>
      </c>
      <c r="DZ27" s="18" t="s">
        <v>148</v>
      </c>
      <c r="EA27" s="30">
        <v>83</v>
      </c>
      <c r="EB27" s="14"/>
      <c r="EC27" s="14"/>
      <c r="ED27" s="14"/>
      <c r="EE27" s="14"/>
      <c r="EF27" s="14"/>
      <c r="EG27" s="19"/>
      <c r="EH27" s="20">
        <f t="shared" si="24"/>
        <v>0</v>
      </c>
      <c r="EI27" s="11">
        <f t="shared" si="25"/>
        <v>83</v>
      </c>
      <c r="EJ27" s="11">
        <f t="shared" si="26"/>
        <v>0</v>
      </c>
      <c r="EK27" s="11">
        <v>0</v>
      </c>
      <c r="EM27" s="18" t="s">
        <v>148</v>
      </c>
      <c r="EN27" s="30">
        <v>82</v>
      </c>
      <c r="EO27" s="14">
        <v>4</v>
      </c>
      <c r="EP27" s="14"/>
      <c r="EQ27" s="14"/>
      <c r="ER27" s="14"/>
      <c r="ES27" s="14"/>
      <c r="ET27" s="19"/>
      <c r="EU27" s="20">
        <f t="shared" si="27"/>
        <v>4</v>
      </c>
      <c r="EV27" s="11">
        <f t="shared" si="28"/>
        <v>82</v>
      </c>
      <c r="EW27" s="11">
        <f t="shared" si="29"/>
        <v>4</v>
      </c>
      <c r="EX27" s="11">
        <v>0</v>
      </c>
      <c r="EZ27" s="18" t="s">
        <v>210</v>
      </c>
      <c r="FA27" s="14">
        <v>68</v>
      </c>
      <c r="FB27" s="14"/>
      <c r="FC27" s="14"/>
      <c r="FD27" s="14"/>
      <c r="FE27" s="14"/>
      <c r="FF27" s="14"/>
      <c r="FG27" s="19"/>
      <c r="FH27" s="20">
        <f t="shared" si="30"/>
        <v>0</v>
      </c>
      <c r="FI27" s="11">
        <f t="shared" si="31"/>
        <v>68</v>
      </c>
      <c r="FJ27" s="11">
        <f t="shared" si="32"/>
        <v>0</v>
      </c>
      <c r="FK27" s="11">
        <v>0</v>
      </c>
      <c r="FM27" s="18" t="s">
        <v>210</v>
      </c>
      <c r="FN27" s="14">
        <v>68</v>
      </c>
      <c r="FO27" s="14"/>
      <c r="FP27" s="14"/>
      <c r="FQ27" s="14"/>
      <c r="FR27" s="14"/>
      <c r="FS27" s="14"/>
      <c r="FT27" s="19"/>
      <c r="FU27" s="20">
        <f t="shared" si="33"/>
        <v>0</v>
      </c>
      <c r="FV27" s="11">
        <f t="shared" si="34"/>
        <v>68</v>
      </c>
      <c r="FW27" s="11">
        <f t="shared" si="35"/>
        <v>0</v>
      </c>
      <c r="FX27" s="11">
        <v>0</v>
      </c>
    </row>
    <row r="28" spans="1:180" ht="16">
      <c r="A28" s="2">
        <v>19</v>
      </c>
      <c r="B28" s="2"/>
      <c r="C28" s="2">
        <v>91.095889999999997</v>
      </c>
      <c r="D28" s="33"/>
      <c r="E28" s="2">
        <v>0</v>
      </c>
      <c r="F28" s="2"/>
      <c r="G28" s="2">
        <v>100</v>
      </c>
      <c r="H28" s="33"/>
      <c r="I28" s="2">
        <v>5</v>
      </c>
      <c r="J28" s="2"/>
      <c r="K28" s="2">
        <v>87.755101999999994</v>
      </c>
      <c r="L28" s="33"/>
      <c r="M28" s="2">
        <v>5</v>
      </c>
      <c r="N28" s="2"/>
      <c r="O28" s="2">
        <v>94.244603999999995</v>
      </c>
      <c r="P28" s="33"/>
      <c r="Q28" s="2">
        <v>5</v>
      </c>
      <c r="R28" s="2"/>
      <c r="S28" s="2">
        <v>97.916667000000004</v>
      </c>
      <c r="U28" s="33"/>
      <c r="V28" s="33"/>
      <c r="W28" s="33"/>
      <c r="Z28" s="13" t="s">
        <v>147</v>
      </c>
      <c r="AA28" s="30">
        <v>87</v>
      </c>
      <c r="AB28" s="14"/>
      <c r="AC28" s="14"/>
      <c r="AD28" s="14"/>
      <c r="AE28" s="14"/>
      <c r="AF28" s="14"/>
      <c r="AG28" s="19"/>
      <c r="AH28" s="20">
        <f t="shared" si="0"/>
        <v>0</v>
      </c>
      <c r="AI28" s="11">
        <f t="shared" si="1"/>
        <v>87</v>
      </c>
      <c r="AJ28" s="11">
        <f t="shared" si="2"/>
        <v>0</v>
      </c>
      <c r="AK28" s="11">
        <v>0</v>
      </c>
      <c r="AM28" s="13" t="s">
        <v>147</v>
      </c>
      <c r="AN28" s="30">
        <v>86</v>
      </c>
      <c r="AO28" s="14"/>
      <c r="AP28" s="14"/>
      <c r="AQ28" s="14"/>
      <c r="AR28" s="14"/>
      <c r="AS28" s="14"/>
      <c r="AT28" s="19"/>
      <c r="AU28" s="20">
        <f t="shared" si="3"/>
        <v>0</v>
      </c>
      <c r="AV28" s="11">
        <f t="shared" si="4"/>
        <v>86</v>
      </c>
      <c r="AW28" s="11">
        <f t="shared" si="5"/>
        <v>0</v>
      </c>
      <c r="AX28" s="11">
        <v>0</v>
      </c>
      <c r="AZ28" s="18" t="s">
        <v>147</v>
      </c>
      <c r="BA28" s="30">
        <v>87</v>
      </c>
      <c r="BB28" s="14"/>
      <c r="BC28" s="14"/>
      <c r="BD28" s="14"/>
      <c r="BE28" s="14"/>
      <c r="BF28" s="14"/>
      <c r="BG28" s="19"/>
      <c r="BH28" s="20">
        <f t="shared" si="6"/>
        <v>0</v>
      </c>
      <c r="BI28" s="11">
        <f t="shared" si="7"/>
        <v>87</v>
      </c>
      <c r="BJ28" s="11">
        <f t="shared" si="8"/>
        <v>0</v>
      </c>
      <c r="BK28" s="11">
        <v>0</v>
      </c>
      <c r="BM28" s="18" t="s">
        <v>147</v>
      </c>
      <c r="BN28" s="30">
        <v>86</v>
      </c>
      <c r="BO28" s="14">
        <v>8</v>
      </c>
      <c r="BP28" s="14"/>
      <c r="BQ28" s="14"/>
      <c r="BR28" s="14"/>
      <c r="BS28" s="14"/>
      <c r="BT28" s="19"/>
      <c r="BU28" s="20">
        <f t="shared" si="9"/>
        <v>8</v>
      </c>
      <c r="BV28" s="11">
        <f t="shared" si="10"/>
        <v>86</v>
      </c>
      <c r="BW28" s="11">
        <f t="shared" si="11"/>
        <v>8</v>
      </c>
      <c r="BX28" s="11">
        <v>0</v>
      </c>
      <c r="BZ28" s="18" t="s">
        <v>147</v>
      </c>
      <c r="CA28" s="14">
        <v>87</v>
      </c>
      <c r="CB28" s="14">
        <v>2</v>
      </c>
      <c r="CC28" s="14"/>
      <c r="CD28" s="14"/>
      <c r="CE28" s="14"/>
      <c r="CF28" s="14"/>
      <c r="CG28" s="19"/>
      <c r="CH28" s="20">
        <f t="shared" si="12"/>
        <v>2</v>
      </c>
      <c r="CI28" s="11">
        <f t="shared" si="13"/>
        <v>87</v>
      </c>
      <c r="CJ28" s="11">
        <f t="shared" si="14"/>
        <v>2</v>
      </c>
      <c r="CK28" s="11">
        <v>0</v>
      </c>
      <c r="CM28" s="18" t="s">
        <v>147</v>
      </c>
      <c r="CN28" s="14">
        <v>86</v>
      </c>
      <c r="CO28" s="14">
        <v>8</v>
      </c>
      <c r="CP28" s="14"/>
      <c r="CQ28" s="14"/>
      <c r="CR28" s="14"/>
      <c r="CS28" s="14"/>
      <c r="CT28" s="19"/>
      <c r="CU28" s="20">
        <f t="shared" si="15"/>
        <v>8</v>
      </c>
      <c r="CV28" s="11">
        <f t="shared" si="16"/>
        <v>86</v>
      </c>
      <c r="CW28" s="11">
        <f t="shared" si="17"/>
        <v>8</v>
      </c>
      <c r="CX28" s="11">
        <v>0</v>
      </c>
      <c r="CZ28" s="18" t="s">
        <v>147</v>
      </c>
      <c r="DA28" s="30">
        <v>87</v>
      </c>
      <c r="DB28" s="14"/>
      <c r="DC28" s="14"/>
      <c r="DD28" s="14"/>
      <c r="DE28" s="14"/>
      <c r="DF28" s="14"/>
      <c r="DG28" s="19"/>
      <c r="DH28" s="20">
        <f t="shared" si="18"/>
        <v>0</v>
      </c>
      <c r="DI28" s="11">
        <f t="shared" si="19"/>
        <v>87</v>
      </c>
      <c r="DJ28" s="11">
        <f t="shared" si="20"/>
        <v>0</v>
      </c>
      <c r="DK28" s="11">
        <v>0</v>
      </c>
      <c r="DM28" s="18" t="s">
        <v>147</v>
      </c>
      <c r="DN28" s="30">
        <v>86</v>
      </c>
      <c r="DO28" s="14">
        <v>6</v>
      </c>
      <c r="DP28" s="14"/>
      <c r="DQ28" s="14"/>
      <c r="DR28" s="14"/>
      <c r="DS28" s="14"/>
      <c r="DT28" s="19"/>
      <c r="DU28" s="20">
        <f t="shared" si="21"/>
        <v>6</v>
      </c>
      <c r="DV28" s="11">
        <f t="shared" si="22"/>
        <v>86</v>
      </c>
      <c r="DW28" s="11">
        <f t="shared" si="23"/>
        <v>6</v>
      </c>
      <c r="DX28" s="11">
        <v>0</v>
      </c>
      <c r="DZ28" s="18" t="s">
        <v>147</v>
      </c>
      <c r="EA28" s="30">
        <v>87</v>
      </c>
      <c r="EB28" s="14"/>
      <c r="EC28" s="14"/>
      <c r="ED28" s="14"/>
      <c r="EE28" s="14"/>
      <c r="EF28" s="14"/>
      <c r="EG28" s="19"/>
      <c r="EH28" s="20">
        <f t="shared" si="24"/>
        <v>0</v>
      </c>
      <c r="EI28" s="11">
        <f t="shared" si="25"/>
        <v>87</v>
      </c>
      <c r="EJ28" s="11">
        <f t="shared" si="26"/>
        <v>0</v>
      </c>
      <c r="EK28" s="11">
        <v>0</v>
      </c>
      <c r="EM28" s="18" t="s">
        <v>147</v>
      </c>
      <c r="EN28" s="30">
        <v>86</v>
      </c>
      <c r="EO28" s="14"/>
      <c r="EP28" s="14"/>
      <c r="EQ28" s="14"/>
      <c r="ER28" s="14"/>
      <c r="ES28" s="14"/>
      <c r="ET28" s="19"/>
      <c r="EU28" s="20">
        <f t="shared" si="27"/>
        <v>0</v>
      </c>
      <c r="EV28" s="11">
        <f t="shared" si="28"/>
        <v>86</v>
      </c>
      <c r="EW28" s="11">
        <f t="shared" si="29"/>
        <v>0</v>
      </c>
      <c r="EX28" s="11">
        <v>0</v>
      </c>
      <c r="EZ28" s="18" t="s">
        <v>209</v>
      </c>
      <c r="FA28" s="14">
        <v>71</v>
      </c>
      <c r="FB28" s="14"/>
      <c r="FC28" s="14"/>
      <c r="FD28" s="14"/>
      <c r="FE28" s="14"/>
      <c r="FF28" s="14"/>
      <c r="FG28" s="19"/>
      <c r="FH28" s="20">
        <f t="shared" si="30"/>
        <v>0</v>
      </c>
      <c r="FI28" s="11">
        <f t="shared" si="31"/>
        <v>71</v>
      </c>
      <c r="FJ28" s="11">
        <f t="shared" si="32"/>
        <v>0</v>
      </c>
      <c r="FK28" s="11">
        <v>0</v>
      </c>
      <c r="FM28" s="18" t="s">
        <v>209</v>
      </c>
      <c r="FN28" s="14">
        <v>71</v>
      </c>
      <c r="FO28" s="14"/>
      <c r="FP28" s="14"/>
      <c r="FQ28" s="14"/>
      <c r="FR28" s="14"/>
      <c r="FS28" s="14"/>
      <c r="FT28" s="19"/>
      <c r="FU28" s="20">
        <f t="shared" si="33"/>
        <v>0</v>
      </c>
      <c r="FV28" s="11">
        <f t="shared" si="34"/>
        <v>71</v>
      </c>
      <c r="FW28" s="11">
        <f t="shared" si="35"/>
        <v>0</v>
      </c>
      <c r="FX28" s="11">
        <v>0</v>
      </c>
    </row>
    <row r="29" spans="1:180" ht="16">
      <c r="A29" s="2">
        <v>23</v>
      </c>
      <c r="B29" s="2"/>
      <c r="C29" s="2">
        <v>76.027396999999993</v>
      </c>
      <c r="D29" s="33"/>
      <c r="E29" s="2">
        <v>5</v>
      </c>
      <c r="F29" s="2"/>
      <c r="G29" s="2">
        <v>99.319727999999998</v>
      </c>
      <c r="H29" s="33"/>
      <c r="I29" s="2">
        <v>9</v>
      </c>
      <c r="J29" s="2"/>
      <c r="K29" s="2">
        <v>85.034013999999999</v>
      </c>
      <c r="L29" s="33"/>
      <c r="M29" s="2">
        <v>9</v>
      </c>
      <c r="N29" s="2"/>
      <c r="O29" s="2">
        <v>91.366906</v>
      </c>
      <c r="P29" s="33"/>
      <c r="Q29" s="2">
        <v>9</v>
      </c>
      <c r="R29" s="2"/>
      <c r="S29" s="2">
        <v>95.138889000000006</v>
      </c>
      <c r="U29" s="33"/>
      <c r="V29" s="33"/>
      <c r="W29" s="33"/>
      <c r="Z29" s="13" t="s">
        <v>146</v>
      </c>
      <c r="AA29" s="30">
        <v>90</v>
      </c>
      <c r="AC29" s="14"/>
      <c r="AD29" s="14"/>
      <c r="AE29" s="14"/>
      <c r="AF29" s="14"/>
      <c r="AG29" s="19"/>
      <c r="AH29" s="22">
        <f t="shared" si="0"/>
        <v>0</v>
      </c>
      <c r="AI29" s="11">
        <f t="shared" si="1"/>
        <v>90</v>
      </c>
      <c r="AJ29" s="11">
        <f t="shared" si="2"/>
        <v>0</v>
      </c>
      <c r="AK29" s="11">
        <v>0</v>
      </c>
      <c r="AM29" s="13" t="s">
        <v>146</v>
      </c>
      <c r="AN29" s="30">
        <v>89</v>
      </c>
      <c r="AO29" s="14"/>
      <c r="AP29" s="14"/>
      <c r="AQ29" s="14"/>
      <c r="AR29" s="14"/>
      <c r="AS29" s="14"/>
      <c r="AT29" s="19"/>
      <c r="AU29" s="22">
        <f t="shared" si="3"/>
        <v>0</v>
      </c>
      <c r="AV29" s="11">
        <f t="shared" si="4"/>
        <v>89</v>
      </c>
      <c r="AW29" s="11">
        <f t="shared" si="5"/>
        <v>0</v>
      </c>
      <c r="AX29" s="11">
        <v>0</v>
      </c>
      <c r="AZ29" s="18" t="s">
        <v>146</v>
      </c>
      <c r="BA29" s="30">
        <v>90</v>
      </c>
      <c r="BB29" s="14"/>
      <c r="BC29" s="14"/>
      <c r="BD29" s="14"/>
      <c r="BE29" s="14"/>
      <c r="BF29" s="14"/>
      <c r="BG29" s="19"/>
      <c r="BH29" s="22">
        <f t="shared" si="6"/>
        <v>0</v>
      </c>
      <c r="BI29" s="11">
        <f t="shared" si="7"/>
        <v>90</v>
      </c>
      <c r="BJ29" s="11">
        <f t="shared" si="8"/>
        <v>0</v>
      </c>
      <c r="BK29" s="11">
        <v>0</v>
      </c>
      <c r="BM29" s="18" t="s">
        <v>146</v>
      </c>
      <c r="BN29" s="30">
        <v>89</v>
      </c>
      <c r="BO29" s="14">
        <v>2</v>
      </c>
      <c r="BP29" s="14"/>
      <c r="BQ29" s="14"/>
      <c r="BR29" s="14"/>
      <c r="BS29" s="14"/>
      <c r="BT29" s="19"/>
      <c r="BU29" s="22">
        <f t="shared" si="9"/>
        <v>2</v>
      </c>
      <c r="BV29" s="11">
        <f t="shared" si="10"/>
        <v>89</v>
      </c>
      <c r="BW29" s="11">
        <f t="shared" si="11"/>
        <v>2</v>
      </c>
      <c r="BX29" s="11">
        <v>0</v>
      </c>
      <c r="BZ29" s="18" t="s">
        <v>146</v>
      </c>
      <c r="CA29" s="14">
        <v>90</v>
      </c>
      <c r="CB29" s="14"/>
      <c r="CC29" s="14"/>
      <c r="CD29" s="14"/>
      <c r="CE29" s="14"/>
      <c r="CF29" s="14"/>
      <c r="CG29" s="19"/>
      <c r="CH29" s="22">
        <f t="shared" si="12"/>
        <v>0</v>
      </c>
      <c r="CI29" s="11">
        <f t="shared" si="13"/>
        <v>90</v>
      </c>
      <c r="CJ29" s="11">
        <f t="shared" si="14"/>
        <v>0</v>
      </c>
      <c r="CK29" s="11">
        <v>0</v>
      </c>
      <c r="CM29" s="18" t="s">
        <v>146</v>
      </c>
      <c r="CN29" s="14">
        <v>89</v>
      </c>
      <c r="CO29" s="14">
        <v>4</v>
      </c>
      <c r="CP29" s="14"/>
      <c r="CQ29" s="14"/>
      <c r="CR29" s="14"/>
      <c r="CS29" s="14"/>
      <c r="CT29" s="19"/>
      <c r="CU29" s="22">
        <f t="shared" si="15"/>
        <v>4</v>
      </c>
      <c r="CV29" s="11">
        <f t="shared" si="16"/>
        <v>89</v>
      </c>
      <c r="CW29" s="11">
        <f t="shared" si="17"/>
        <v>4</v>
      </c>
      <c r="CX29" s="11">
        <v>0</v>
      </c>
      <c r="CZ29" s="18" t="s">
        <v>146</v>
      </c>
      <c r="DA29" s="30">
        <v>90</v>
      </c>
      <c r="DB29" s="14"/>
      <c r="DC29" s="14"/>
      <c r="DD29" s="14"/>
      <c r="DE29" s="14"/>
      <c r="DF29" s="14"/>
      <c r="DG29" s="19"/>
      <c r="DH29" s="22">
        <f t="shared" si="18"/>
        <v>0</v>
      </c>
      <c r="DI29" s="11">
        <f t="shared" si="19"/>
        <v>90</v>
      </c>
      <c r="DJ29" s="11">
        <f t="shared" si="20"/>
        <v>0</v>
      </c>
      <c r="DK29" s="11">
        <v>0</v>
      </c>
      <c r="DM29" s="18" t="s">
        <v>146</v>
      </c>
      <c r="DN29" s="30">
        <v>89</v>
      </c>
      <c r="DO29" s="14">
        <v>4</v>
      </c>
      <c r="DP29" s="14"/>
      <c r="DQ29" s="14"/>
      <c r="DR29" s="14"/>
      <c r="DS29" s="14"/>
      <c r="DT29" s="19"/>
      <c r="DU29" s="22">
        <f t="shared" si="21"/>
        <v>4</v>
      </c>
      <c r="DV29" s="11">
        <f t="shared" si="22"/>
        <v>89</v>
      </c>
      <c r="DW29" s="11">
        <f t="shared" si="23"/>
        <v>4</v>
      </c>
      <c r="DX29" s="11">
        <v>0</v>
      </c>
      <c r="DZ29" s="18" t="s">
        <v>146</v>
      </c>
      <c r="EA29" s="30">
        <v>90</v>
      </c>
      <c r="EB29" s="14"/>
      <c r="EC29" s="14"/>
      <c r="ED29" s="14"/>
      <c r="EE29" s="14"/>
      <c r="EF29" s="14"/>
      <c r="EG29" s="19"/>
      <c r="EH29" s="22">
        <f t="shared" si="24"/>
        <v>0</v>
      </c>
      <c r="EI29" s="11">
        <f t="shared" si="25"/>
        <v>90</v>
      </c>
      <c r="EJ29" s="11">
        <f t="shared" si="26"/>
        <v>0</v>
      </c>
      <c r="EK29" s="11">
        <v>0</v>
      </c>
      <c r="EM29" s="18" t="s">
        <v>146</v>
      </c>
      <c r="EN29" s="30">
        <v>89</v>
      </c>
      <c r="EO29" s="14"/>
      <c r="EP29" s="14"/>
      <c r="EQ29" s="14"/>
      <c r="ER29" s="14"/>
      <c r="ES29" s="14"/>
      <c r="ET29" s="19"/>
      <c r="EU29" s="22">
        <f t="shared" si="27"/>
        <v>0</v>
      </c>
      <c r="EV29" s="11">
        <f t="shared" si="28"/>
        <v>89</v>
      </c>
      <c r="EW29" s="11">
        <f t="shared" si="29"/>
        <v>0</v>
      </c>
      <c r="EX29" s="11">
        <v>0</v>
      </c>
      <c r="EZ29" s="18" t="s">
        <v>208</v>
      </c>
      <c r="FA29" s="14">
        <v>75</v>
      </c>
      <c r="FB29" s="14"/>
      <c r="FC29" s="14"/>
      <c r="FD29" s="14"/>
      <c r="FE29" s="14"/>
      <c r="FF29" s="14"/>
      <c r="FG29" s="19"/>
      <c r="FH29" s="20">
        <f t="shared" si="30"/>
        <v>0</v>
      </c>
      <c r="FI29" s="11">
        <f t="shared" si="31"/>
        <v>75</v>
      </c>
      <c r="FJ29" s="11">
        <f t="shared" si="32"/>
        <v>0</v>
      </c>
      <c r="FK29" s="11">
        <v>0</v>
      </c>
      <c r="FM29" s="18" t="s">
        <v>208</v>
      </c>
      <c r="FN29" s="14">
        <v>75</v>
      </c>
      <c r="FO29" s="14"/>
      <c r="FP29" s="14"/>
      <c r="FQ29" s="14"/>
      <c r="FR29" s="14"/>
      <c r="FS29" s="14"/>
      <c r="FT29" s="19"/>
      <c r="FU29" s="20">
        <f t="shared" si="33"/>
        <v>0</v>
      </c>
      <c r="FV29" s="11">
        <f t="shared" si="34"/>
        <v>75</v>
      </c>
      <c r="FW29" s="11">
        <f t="shared" si="35"/>
        <v>0</v>
      </c>
      <c r="FX29" s="11">
        <v>0</v>
      </c>
    </row>
    <row r="30" spans="1:180" ht="17" thickBot="1">
      <c r="A30" s="2">
        <v>26</v>
      </c>
      <c r="B30" s="2"/>
      <c r="C30" s="2">
        <v>60.273972999999998</v>
      </c>
      <c r="D30" s="33"/>
      <c r="E30" s="2">
        <v>9</v>
      </c>
      <c r="F30" s="2"/>
      <c r="G30" s="2">
        <v>95.238095000000001</v>
      </c>
      <c r="H30" s="33"/>
      <c r="I30" s="2">
        <v>12</v>
      </c>
      <c r="J30" s="2"/>
      <c r="K30" s="2">
        <v>83.673468999999997</v>
      </c>
      <c r="L30" s="33"/>
      <c r="M30" s="2">
        <v>12</v>
      </c>
      <c r="N30" s="2"/>
      <c r="O30" s="2">
        <v>90.647481999999997</v>
      </c>
      <c r="P30" s="33"/>
      <c r="Q30" s="2">
        <v>12</v>
      </c>
      <c r="R30" s="2"/>
      <c r="S30" s="2">
        <v>93.75</v>
      </c>
      <c r="Z30" s="13" t="s">
        <v>145</v>
      </c>
      <c r="AA30" s="30">
        <v>92</v>
      </c>
      <c r="AB30" s="14"/>
      <c r="AC30" s="14"/>
      <c r="AD30" s="14"/>
      <c r="AE30" s="14"/>
      <c r="AF30" s="14"/>
      <c r="AG30" s="19"/>
      <c r="AH30" s="20">
        <f t="shared" si="0"/>
        <v>0</v>
      </c>
      <c r="AI30" s="11">
        <f t="shared" si="1"/>
        <v>92</v>
      </c>
      <c r="AJ30" s="11">
        <f t="shared" si="2"/>
        <v>0</v>
      </c>
      <c r="AK30" s="11">
        <v>0</v>
      </c>
      <c r="AM30" s="13" t="s">
        <v>145</v>
      </c>
      <c r="AN30" s="30">
        <v>91</v>
      </c>
      <c r="AO30" s="14"/>
      <c r="AP30" s="14"/>
      <c r="AQ30" s="14"/>
      <c r="AR30" s="14"/>
      <c r="AS30" s="14"/>
      <c r="AT30" s="19"/>
      <c r="AU30" s="21">
        <f t="shared" si="3"/>
        <v>0</v>
      </c>
      <c r="AV30" s="11">
        <f t="shared" si="4"/>
        <v>91</v>
      </c>
      <c r="AW30" s="11">
        <f t="shared" si="5"/>
        <v>0</v>
      </c>
      <c r="AX30" s="11">
        <v>0</v>
      </c>
      <c r="AZ30" s="18" t="s">
        <v>145</v>
      </c>
      <c r="BA30" s="30">
        <v>92</v>
      </c>
      <c r="BB30" s="14"/>
      <c r="BC30" s="14"/>
      <c r="BD30" s="14"/>
      <c r="BE30" s="14"/>
      <c r="BF30" s="14"/>
      <c r="BG30" s="19"/>
      <c r="BH30" s="20">
        <f t="shared" si="6"/>
        <v>0</v>
      </c>
      <c r="BI30" s="11">
        <f t="shared" si="7"/>
        <v>92</v>
      </c>
      <c r="BJ30" s="11">
        <f t="shared" si="8"/>
        <v>0</v>
      </c>
      <c r="BK30" s="11">
        <v>0</v>
      </c>
      <c r="BM30" s="18" t="s">
        <v>145</v>
      </c>
      <c r="BN30" s="30">
        <v>91</v>
      </c>
      <c r="BO30" s="14"/>
      <c r="BP30" s="14"/>
      <c r="BQ30" s="14"/>
      <c r="BR30" s="14"/>
      <c r="BS30" s="14"/>
      <c r="BT30" s="19"/>
      <c r="BU30" s="21">
        <f t="shared" si="9"/>
        <v>0</v>
      </c>
      <c r="BV30" s="11">
        <f t="shared" si="10"/>
        <v>91</v>
      </c>
      <c r="BW30" s="11">
        <f t="shared" si="11"/>
        <v>0</v>
      </c>
      <c r="BX30" s="11">
        <v>0</v>
      </c>
      <c r="BZ30" s="18" t="s">
        <v>145</v>
      </c>
      <c r="CA30" s="14">
        <v>92</v>
      </c>
      <c r="CB30" s="14"/>
      <c r="CC30" s="14"/>
      <c r="CD30" s="14"/>
      <c r="CE30" s="14"/>
      <c r="CF30" s="14"/>
      <c r="CG30" s="19"/>
      <c r="CH30" s="21">
        <f t="shared" si="12"/>
        <v>0</v>
      </c>
      <c r="CI30" s="11">
        <f t="shared" si="13"/>
        <v>92</v>
      </c>
      <c r="CJ30" s="11">
        <f t="shared" si="14"/>
        <v>0</v>
      </c>
      <c r="CK30" s="11">
        <v>0</v>
      </c>
      <c r="CM30" s="18" t="s">
        <v>145</v>
      </c>
      <c r="CN30" s="14">
        <v>91</v>
      </c>
      <c r="CO30" s="14"/>
      <c r="CP30" s="14"/>
      <c r="CQ30" s="14"/>
      <c r="CR30" s="14"/>
      <c r="CS30" s="14"/>
      <c r="CT30" s="19"/>
      <c r="CU30" s="21">
        <f t="shared" si="15"/>
        <v>0</v>
      </c>
      <c r="CV30" s="11">
        <f t="shared" si="16"/>
        <v>91</v>
      </c>
      <c r="CW30" s="11">
        <f t="shared" si="17"/>
        <v>0</v>
      </c>
      <c r="CX30" s="11">
        <v>0</v>
      </c>
      <c r="CZ30" s="18" t="s">
        <v>145</v>
      </c>
      <c r="DA30" s="30">
        <v>92</v>
      </c>
      <c r="DB30" s="14"/>
      <c r="DC30" s="14"/>
      <c r="DD30" s="14"/>
      <c r="DE30" s="14"/>
      <c r="DF30" s="14"/>
      <c r="DG30" s="19"/>
      <c r="DH30" s="21">
        <f t="shared" si="18"/>
        <v>0</v>
      </c>
      <c r="DI30" s="11">
        <f t="shared" si="19"/>
        <v>92</v>
      </c>
      <c r="DJ30" s="11">
        <f t="shared" si="20"/>
        <v>0</v>
      </c>
      <c r="DK30" s="11">
        <v>0</v>
      </c>
      <c r="DM30" s="18" t="s">
        <v>145</v>
      </c>
      <c r="DN30" s="30">
        <v>91</v>
      </c>
      <c r="DO30" s="14"/>
      <c r="DP30" s="14"/>
      <c r="DQ30" s="14"/>
      <c r="DR30" s="14"/>
      <c r="DS30" s="14"/>
      <c r="DT30" s="19"/>
      <c r="DU30" s="21">
        <f t="shared" si="21"/>
        <v>0</v>
      </c>
      <c r="DV30" s="11">
        <f t="shared" si="22"/>
        <v>91</v>
      </c>
      <c r="DW30" s="11">
        <f t="shared" si="23"/>
        <v>0</v>
      </c>
      <c r="DX30" s="11">
        <v>0</v>
      </c>
      <c r="DZ30" s="18" t="s">
        <v>145</v>
      </c>
      <c r="EA30" s="30">
        <v>92</v>
      </c>
      <c r="EB30" s="14"/>
      <c r="EC30" s="14"/>
      <c r="ED30" s="14"/>
      <c r="EE30" s="14"/>
      <c r="EF30" s="14"/>
      <c r="EG30" s="19"/>
      <c r="EH30" s="20">
        <f t="shared" si="24"/>
        <v>0</v>
      </c>
      <c r="EI30" s="11">
        <f t="shared" si="25"/>
        <v>92</v>
      </c>
      <c r="EJ30" s="11">
        <f t="shared" si="26"/>
        <v>0</v>
      </c>
      <c r="EK30" s="11">
        <v>0</v>
      </c>
      <c r="EM30" s="18" t="s">
        <v>145</v>
      </c>
      <c r="EN30" s="30">
        <v>91</v>
      </c>
      <c r="EO30" s="14"/>
      <c r="EP30" s="14"/>
      <c r="EQ30" s="14"/>
      <c r="ER30" s="14"/>
      <c r="ES30" s="14"/>
      <c r="ET30" s="19"/>
      <c r="EU30" s="20">
        <f t="shared" si="27"/>
        <v>0</v>
      </c>
      <c r="EV30" s="11">
        <f t="shared" si="28"/>
        <v>91</v>
      </c>
      <c r="EW30" s="11">
        <f t="shared" si="29"/>
        <v>0</v>
      </c>
      <c r="EX30" s="11">
        <v>0</v>
      </c>
      <c r="EZ30" s="18" t="s">
        <v>207</v>
      </c>
      <c r="FA30" s="14">
        <v>78</v>
      </c>
      <c r="FB30" s="14"/>
      <c r="FC30" s="14"/>
      <c r="FD30" s="14"/>
      <c r="FE30" s="14"/>
      <c r="FF30" s="14"/>
      <c r="FG30" s="19"/>
      <c r="FH30" s="20">
        <f t="shared" si="30"/>
        <v>0</v>
      </c>
      <c r="FI30" s="11">
        <f t="shared" si="31"/>
        <v>78</v>
      </c>
      <c r="FJ30" s="11">
        <f t="shared" si="32"/>
        <v>0</v>
      </c>
      <c r="FK30" s="11">
        <v>0</v>
      </c>
      <c r="FM30" s="18" t="s">
        <v>207</v>
      </c>
      <c r="FN30" s="14">
        <v>78</v>
      </c>
      <c r="FO30" s="14"/>
      <c r="FP30" s="14"/>
      <c r="FQ30" s="14"/>
      <c r="FR30" s="14"/>
      <c r="FS30" s="14"/>
      <c r="FT30" s="19"/>
      <c r="FU30" s="20">
        <f t="shared" si="33"/>
        <v>0</v>
      </c>
      <c r="FV30" s="11">
        <f t="shared" si="34"/>
        <v>78</v>
      </c>
      <c r="FW30" s="11">
        <f t="shared" si="35"/>
        <v>0</v>
      </c>
      <c r="FX30" s="11">
        <v>0</v>
      </c>
    </row>
    <row r="31" spans="1:180" ht="17" thickBot="1">
      <c r="A31" s="2">
        <v>30</v>
      </c>
      <c r="B31" s="2"/>
      <c r="C31" s="2">
        <v>41.780822000000001</v>
      </c>
      <c r="D31" s="33"/>
      <c r="E31" s="2">
        <v>12</v>
      </c>
      <c r="F31" s="2"/>
      <c r="G31" s="2">
        <v>94.557822999999999</v>
      </c>
      <c r="H31" s="33"/>
      <c r="I31" s="2">
        <v>16</v>
      </c>
      <c r="J31" s="2"/>
      <c r="K31" s="2">
        <v>82.312925000000007</v>
      </c>
      <c r="L31" s="33"/>
      <c r="M31" s="2">
        <v>16</v>
      </c>
      <c r="N31" s="2"/>
      <c r="O31" s="2">
        <v>89.208633000000006</v>
      </c>
      <c r="P31" s="33"/>
      <c r="Q31" s="2">
        <v>16</v>
      </c>
      <c r="R31" s="2"/>
      <c r="S31" s="2">
        <v>93.75</v>
      </c>
      <c r="Z31" s="18"/>
      <c r="AA31" s="30"/>
      <c r="AB31" s="14"/>
      <c r="AC31" s="14"/>
      <c r="AD31" s="14"/>
      <c r="AE31" s="14"/>
      <c r="AF31" s="14"/>
      <c r="AG31" s="19"/>
      <c r="AH31" s="21">
        <f t="shared" si="0"/>
        <v>0</v>
      </c>
      <c r="AI31" s="11">
        <f t="shared" si="1"/>
        <v>0</v>
      </c>
      <c r="AJ31" s="11">
        <f t="shared" si="2"/>
        <v>0</v>
      </c>
      <c r="AK31" s="11">
        <v>0</v>
      </c>
      <c r="AN31" s="11"/>
      <c r="AO31" s="11"/>
      <c r="AZ31" s="18"/>
      <c r="BA31" s="30"/>
      <c r="BB31" s="14"/>
      <c r="BC31" s="14"/>
      <c r="BD31" s="14"/>
      <c r="BE31" s="14"/>
      <c r="BF31" s="14"/>
      <c r="BG31" s="19"/>
      <c r="BH31" s="21">
        <f t="shared" si="6"/>
        <v>0</v>
      </c>
      <c r="BI31" s="11">
        <f t="shared" si="7"/>
        <v>0</v>
      </c>
      <c r="BJ31" s="11">
        <f t="shared" si="8"/>
        <v>0</v>
      </c>
      <c r="BK31" s="11">
        <v>0</v>
      </c>
      <c r="EA31" s="10"/>
      <c r="EB31" s="10"/>
      <c r="EC31" s="10"/>
      <c r="ED31" s="10"/>
      <c r="EE31" s="10"/>
      <c r="EF31" s="10"/>
      <c r="EG31" s="10"/>
      <c r="EN31" s="10"/>
      <c r="EO31" s="10"/>
      <c r="EP31" s="10"/>
      <c r="EQ31" s="10"/>
      <c r="ER31" s="10"/>
      <c r="ES31" s="10"/>
      <c r="ET31" s="10"/>
      <c r="EZ31" s="18"/>
      <c r="FA31" s="14"/>
      <c r="FB31" s="14"/>
      <c r="FC31" s="14"/>
      <c r="FD31" s="14"/>
      <c r="FE31" s="14"/>
      <c r="FF31" s="14"/>
      <c r="FG31" s="19"/>
      <c r="FH31" s="20">
        <f t="shared" si="30"/>
        <v>0</v>
      </c>
      <c r="FI31" s="11">
        <f t="shared" si="31"/>
        <v>0</v>
      </c>
      <c r="FJ31" s="11">
        <f t="shared" si="32"/>
        <v>0</v>
      </c>
      <c r="FK31" s="11">
        <v>0</v>
      </c>
      <c r="FM31" s="18"/>
      <c r="FN31" s="14"/>
      <c r="FO31" s="14"/>
      <c r="FP31" s="14"/>
      <c r="FQ31" s="14"/>
      <c r="FR31" s="14"/>
      <c r="FS31" s="14"/>
      <c r="FT31" s="19"/>
      <c r="FU31" s="20">
        <f t="shared" si="33"/>
        <v>0</v>
      </c>
      <c r="FV31" s="11">
        <f t="shared" si="34"/>
        <v>0</v>
      </c>
      <c r="FW31" s="11">
        <f t="shared" si="35"/>
        <v>0</v>
      </c>
      <c r="FX31" s="11">
        <v>0</v>
      </c>
    </row>
    <row r="32" spans="1:180" ht="16">
      <c r="A32" s="2">
        <v>33</v>
      </c>
      <c r="B32" s="2"/>
      <c r="C32" s="2">
        <v>30.821918</v>
      </c>
      <c r="D32" s="33"/>
      <c r="E32" s="2">
        <v>16</v>
      </c>
      <c r="F32" s="2"/>
      <c r="G32" s="2">
        <v>92.517007000000007</v>
      </c>
      <c r="H32" s="33"/>
      <c r="I32" s="2">
        <v>19</v>
      </c>
      <c r="J32" s="2"/>
      <c r="K32" s="2">
        <v>82.312925000000007</v>
      </c>
      <c r="L32" s="33"/>
      <c r="M32" s="2">
        <v>19</v>
      </c>
      <c r="N32" s="2"/>
      <c r="O32" s="2">
        <v>87.050359999999998</v>
      </c>
      <c r="P32" s="33"/>
      <c r="Q32" s="2">
        <v>19</v>
      </c>
      <c r="R32" s="2"/>
      <c r="S32" s="2">
        <v>91.666667000000004</v>
      </c>
      <c r="AA32" s="11"/>
      <c r="AB32" s="11"/>
      <c r="AN32" s="11"/>
      <c r="BN32" s="11"/>
      <c r="CA32" s="11"/>
      <c r="CN32" s="11"/>
      <c r="DA32" s="11"/>
      <c r="DN32" s="11"/>
      <c r="EB32" s="10"/>
      <c r="EC32" s="10"/>
      <c r="ED32" s="10"/>
      <c r="EE32" s="10"/>
      <c r="EF32" s="10"/>
      <c r="EG32" s="10"/>
      <c r="EO32" s="10"/>
      <c r="EP32" s="10"/>
      <c r="EQ32" s="10"/>
      <c r="ER32" s="10"/>
      <c r="ES32" s="10"/>
      <c r="ET32" s="10"/>
      <c r="EZ32" s="18"/>
      <c r="FA32" s="14"/>
      <c r="FB32" s="14"/>
      <c r="FC32" s="14"/>
      <c r="FD32" s="14"/>
      <c r="FE32" s="14"/>
      <c r="FF32" s="14"/>
      <c r="FG32" s="19"/>
      <c r="FH32" s="20">
        <f t="shared" si="30"/>
        <v>0</v>
      </c>
      <c r="FI32" s="11">
        <f t="shared" si="31"/>
        <v>0</v>
      </c>
      <c r="FJ32" s="11">
        <f t="shared" si="32"/>
        <v>0</v>
      </c>
      <c r="FK32" s="11">
        <v>0</v>
      </c>
      <c r="FM32" s="18"/>
      <c r="FN32" s="14"/>
      <c r="FO32" s="14"/>
      <c r="FP32" s="14"/>
      <c r="FQ32" s="14"/>
      <c r="FR32" s="14"/>
      <c r="FS32" s="14"/>
      <c r="FT32" s="19"/>
      <c r="FU32" s="20">
        <f t="shared" si="33"/>
        <v>0</v>
      </c>
      <c r="FV32" s="11">
        <f t="shared" si="34"/>
        <v>0</v>
      </c>
      <c r="FW32" s="11">
        <f t="shared" si="35"/>
        <v>0</v>
      </c>
      <c r="FX32" s="11">
        <v>0</v>
      </c>
    </row>
    <row r="33" spans="1:180" ht="17" thickBot="1">
      <c r="A33" s="2">
        <v>37</v>
      </c>
      <c r="B33" s="2"/>
      <c r="C33" s="2">
        <v>21.232876999999998</v>
      </c>
      <c r="D33" s="33"/>
      <c r="E33" s="2">
        <v>19</v>
      </c>
      <c r="F33" s="2"/>
      <c r="G33" s="2">
        <v>91.156463000000002</v>
      </c>
      <c r="H33" s="33"/>
      <c r="I33" s="2">
        <v>23</v>
      </c>
      <c r="J33" s="2"/>
      <c r="K33" s="2">
        <v>82.312925000000007</v>
      </c>
      <c r="L33" s="33"/>
      <c r="M33" s="2">
        <v>23</v>
      </c>
      <c r="N33" s="2"/>
      <c r="O33" s="2">
        <v>84.892086000000006</v>
      </c>
      <c r="P33" s="33"/>
      <c r="Q33" s="2">
        <v>23</v>
      </c>
      <c r="R33" s="2"/>
      <c r="S33" s="2">
        <v>91.666667000000004</v>
      </c>
      <c r="AA33" s="11"/>
      <c r="AN33" s="11"/>
      <c r="AO33" s="11"/>
      <c r="BA33" s="11"/>
      <c r="EA33" s="10"/>
      <c r="EB33" s="10"/>
      <c r="EC33" s="10"/>
      <c r="ED33" s="10"/>
      <c r="EE33" s="10"/>
      <c r="EF33" s="10"/>
      <c r="EG33" s="10"/>
      <c r="EN33" s="10"/>
      <c r="EO33" s="10"/>
      <c r="EP33" s="10"/>
      <c r="EQ33" s="10"/>
      <c r="ER33" s="10"/>
      <c r="ES33" s="10"/>
      <c r="ET33" s="10"/>
      <c r="EZ33" s="18"/>
      <c r="FA33" s="14"/>
      <c r="FB33" s="14"/>
      <c r="FC33" s="14"/>
      <c r="FD33" s="14"/>
      <c r="FE33" s="14"/>
      <c r="FF33" s="14"/>
      <c r="FG33" s="19"/>
      <c r="FH33" s="21">
        <f t="shared" si="30"/>
        <v>0</v>
      </c>
      <c r="FI33" s="11">
        <f t="shared" si="31"/>
        <v>0</v>
      </c>
      <c r="FJ33" s="11">
        <f t="shared" si="32"/>
        <v>0</v>
      </c>
      <c r="FK33" s="11">
        <v>0</v>
      </c>
      <c r="FM33" s="18"/>
      <c r="FN33" s="14"/>
      <c r="FO33" s="14"/>
      <c r="FP33" s="14"/>
      <c r="FQ33" s="14"/>
      <c r="FR33" s="14"/>
      <c r="FS33" s="14"/>
      <c r="FT33" s="19"/>
      <c r="FU33" s="21">
        <f t="shared" si="33"/>
        <v>0</v>
      </c>
      <c r="FV33" s="11">
        <f t="shared" si="34"/>
        <v>0</v>
      </c>
      <c r="FW33" s="11">
        <f t="shared" si="35"/>
        <v>0</v>
      </c>
      <c r="FX33" s="11">
        <v>0</v>
      </c>
    </row>
    <row r="34" spans="1:180" ht="16">
      <c r="A34" s="2">
        <v>40</v>
      </c>
      <c r="B34" s="2"/>
      <c r="C34" s="2">
        <v>17.123287999999999</v>
      </c>
      <c r="D34" s="33"/>
      <c r="E34" s="2">
        <v>23</v>
      </c>
      <c r="F34" s="2"/>
      <c r="G34" s="2">
        <v>90.476190000000003</v>
      </c>
      <c r="H34" s="33"/>
      <c r="I34" s="2">
        <v>26</v>
      </c>
      <c r="J34" s="2"/>
      <c r="K34" s="2">
        <v>78.911564999999996</v>
      </c>
      <c r="L34" s="33"/>
      <c r="M34" s="2">
        <v>26</v>
      </c>
      <c r="N34" s="2"/>
      <c r="O34" s="2">
        <v>83.453237000000001</v>
      </c>
      <c r="P34" s="33"/>
      <c r="Q34" s="2">
        <v>26</v>
      </c>
      <c r="R34" s="2"/>
      <c r="S34" s="2">
        <v>88.888889000000006</v>
      </c>
      <c r="AA34" s="11"/>
      <c r="AB34" s="11"/>
      <c r="AN34" s="11"/>
      <c r="AO34" s="11"/>
      <c r="CA34" s="11"/>
      <c r="CB34" s="11"/>
      <c r="CC34" s="11"/>
      <c r="CD34" s="11"/>
      <c r="CE34" s="11"/>
      <c r="CF34" s="11"/>
      <c r="CG34" s="11"/>
      <c r="CN34" s="11"/>
      <c r="CO34" s="11"/>
      <c r="CP34" s="11"/>
      <c r="CQ34" s="11"/>
      <c r="CR34" s="11"/>
      <c r="CS34" s="11"/>
      <c r="CT34" s="11"/>
      <c r="DA34" s="11"/>
      <c r="DB34" s="11"/>
      <c r="DC34" s="11"/>
      <c r="DD34" s="11"/>
      <c r="DE34" s="11"/>
      <c r="DF34" s="11"/>
      <c r="DG34" s="11"/>
      <c r="DN34" s="11"/>
      <c r="DO34" s="11"/>
      <c r="DP34" s="11"/>
      <c r="DQ34" s="11"/>
      <c r="DR34" s="11"/>
      <c r="DS34" s="11"/>
      <c r="DT34" s="11"/>
    </row>
    <row r="35" spans="1:180" ht="16">
      <c r="A35" s="2">
        <v>44</v>
      </c>
      <c r="B35" s="2"/>
      <c r="C35" s="2">
        <v>12.328766999999999</v>
      </c>
      <c r="D35" s="33"/>
      <c r="E35" s="2">
        <v>26</v>
      </c>
      <c r="F35" s="2"/>
      <c r="G35" s="2">
        <v>90.476190000000003</v>
      </c>
      <c r="H35" s="33"/>
      <c r="I35" s="2">
        <v>30</v>
      </c>
      <c r="J35" s="2"/>
      <c r="K35" s="2">
        <v>74.149659999999997</v>
      </c>
      <c r="L35" s="33"/>
      <c r="M35" s="2">
        <v>30</v>
      </c>
      <c r="N35" s="2"/>
      <c r="O35" s="2">
        <v>82.014387999999997</v>
      </c>
      <c r="P35" s="33"/>
      <c r="Q35" s="2">
        <v>30</v>
      </c>
      <c r="R35" s="2"/>
      <c r="S35" s="2">
        <v>82.638889000000006</v>
      </c>
      <c r="AA35" s="11"/>
      <c r="AB35" s="11"/>
      <c r="AN35" s="11"/>
      <c r="AO35" s="11"/>
      <c r="CA35" s="11"/>
      <c r="CB35" s="11"/>
      <c r="CC35" s="11"/>
      <c r="CD35" s="11"/>
      <c r="CE35" s="11"/>
      <c r="CF35" s="11"/>
      <c r="CG35" s="11"/>
      <c r="CN35" s="11"/>
      <c r="CO35" s="11"/>
      <c r="CP35" s="11"/>
      <c r="CQ35" s="11"/>
      <c r="CR35" s="11"/>
      <c r="CS35" s="11"/>
      <c r="CT35" s="11"/>
      <c r="DA35" s="11"/>
      <c r="DB35" s="11"/>
      <c r="DC35" s="11"/>
      <c r="DD35" s="11"/>
      <c r="DE35" s="11"/>
      <c r="DF35" s="11"/>
      <c r="DG35" s="11"/>
      <c r="DN35" s="11"/>
      <c r="DO35" s="11"/>
      <c r="DP35" s="11"/>
      <c r="DQ35" s="11"/>
      <c r="DR35" s="11"/>
      <c r="DS35" s="11"/>
      <c r="DT35" s="11"/>
      <c r="FA35" s="11"/>
      <c r="FN35" s="11"/>
    </row>
    <row r="36" spans="1:180" ht="16">
      <c r="A36" s="2">
        <v>47</v>
      </c>
      <c r="B36" s="2"/>
      <c r="C36" s="2">
        <v>10.273973</v>
      </c>
      <c r="D36" s="33"/>
      <c r="E36" s="2">
        <v>30</v>
      </c>
      <c r="F36" s="2"/>
      <c r="G36" s="2">
        <v>88.435373999999996</v>
      </c>
      <c r="H36" s="33"/>
      <c r="I36" s="2">
        <v>33</v>
      </c>
      <c r="J36" s="2"/>
      <c r="K36" s="2">
        <v>72.108844000000005</v>
      </c>
      <c r="L36" s="33"/>
      <c r="M36" s="2">
        <v>33</v>
      </c>
      <c r="N36" s="2"/>
      <c r="O36" s="2">
        <v>77.697841999999994</v>
      </c>
      <c r="P36" s="33"/>
      <c r="Q36" s="2">
        <v>33</v>
      </c>
      <c r="R36" s="2"/>
      <c r="S36" s="2">
        <v>75.694444000000004</v>
      </c>
      <c r="AA36" s="11"/>
      <c r="AB36" s="11"/>
      <c r="AN36" s="11"/>
      <c r="AO36" s="11"/>
      <c r="BN36" s="9"/>
      <c r="CA36" s="11"/>
      <c r="CB36" s="11"/>
      <c r="CC36" s="11"/>
      <c r="CD36" s="11"/>
      <c r="CE36" s="11"/>
      <c r="CF36" s="11"/>
      <c r="CG36" s="11"/>
      <c r="CN36" s="11"/>
      <c r="CO36" s="11"/>
      <c r="CP36" s="11"/>
      <c r="CQ36" s="11"/>
      <c r="CR36" s="11"/>
      <c r="CS36" s="11"/>
      <c r="CT36" s="11"/>
      <c r="DA36" s="11"/>
      <c r="DB36" s="11"/>
      <c r="DC36" s="11"/>
      <c r="DD36" s="11"/>
      <c r="DE36" s="11"/>
      <c r="DF36" s="11"/>
      <c r="DG36" s="11"/>
      <c r="DN36" s="11"/>
      <c r="DO36" s="11"/>
      <c r="DP36" s="11"/>
      <c r="DQ36" s="11"/>
      <c r="DR36" s="11"/>
      <c r="DS36" s="11"/>
      <c r="DT36" s="11"/>
    </row>
    <row r="37" spans="1:180" ht="16">
      <c r="A37" s="2">
        <v>51</v>
      </c>
      <c r="B37" s="2"/>
      <c r="C37" s="2">
        <v>4.7945209999999996</v>
      </c>
      <c r="D37" s="33"/>
      <c r="E37" s="2">
        <v>33</v>
      </c>
      <c r="F37" s="2"/>
      <c r="G37" s="2">
        <v>85.714286000000001</v>
      </c>
      <c r="H37" s="33"/>
      <c r="I37" s="2">
        <v>37</v>
      </c>
      <c r="J37" s="2"/>
      <c r="K37" s="2">
        <v>68.027210999999994</v>
      </c>
      <c r="L37" s="33"/>
      <c r="M37" s="2">
        <v>37</v>
      </c>
      <c r="N37" s="2"/>
      <c r="O37" s="2">
        <v>74.100718999999998</v>
      </c>
      <c r="P37" s="33"/>
      <c r="Q37" s="2">
        <v>37</v>
      </c>
      <c r="R37" s="2"/>
      <c r="S37" s="2">
        <v>72.222222000000002</v>
      </c>
      <c r="AA37" s="11"/>
      <c r="AB37" s="11"/>
      <c r="AN37" s="11"/>
      <c r="AO37" s="11"/>
      <c r="BA37" s="9"/>
      <c r="CA37" s="11"/>
      <c r="CB37" s="11"/>
      <c r="CC37" s="11"/>
      <c r="CD37" s="11"/>
      <c r="CE37" s="11"/>
      <c r="CF37" s="11"/>
      <c r="CG37" s="11"/>
      <c r="CN37" s="11"/>
      <c r="CO37" s="11"/>
      <c r="CP37" s="11"/>
      <c r="CQ37" s="11"/>
      <c r="CR37" s="11"/>
      <c r="CS37" s="11"/>
      <c r="CT37" s="11"/>
      <c r="DA37" s="11"/>
      <c r="DB37" s="11"/>
      <c r="DC37" s="11"/>
      <c r="DD37" s="11"/>
      <c r="DE37" s="11"/>
      <c r="DF37" s="11"/>
      <c r="DG37" s="11"/>
      <c r="DN37" s="11"/>
      <c r="DO37" s="11"/>
      <c r="DP37" s="11"/>
      <c r="DQ37" s="11"/>
      <c r="DR37" s="11"/>
      <c r="DS37" s="11"/>
      <c r="DT37" s="11"/>
      <c r="FA37" s="11"/>
      <c r="FB37" s="11"/>
      <c r="FC37" s="11"/>
      <c r="FD37" s="11"/>
      <c r="FE37" s="11"/>
      <c r="FF37" s="11"/>
      <c r="FG37" s="11"/>
      <c r="FN37" s="11"/>
      <c r="FO37" s="11"/>
      <c r="FP37" s="11"/>
      <c r="FQ37" s="11"/>
      <c r="FR37" s="11"/>
      <c r="FS37" s="11"/>
      <c r="FT37" s="11"/>
    </row>
    <row r="38" spans="1:180" ht="16">
      <c r="A38" s="2">
        <v>54</v>
      </c>
      <c r="B38" s="2"/>
      <c r="C38" s="2">
        <v>3.424658</v>
      </c>
      <c r="D38" s="33"/>
      <c r="E38" s="2">
        <v>37</v>
      </c>
      <c r="F38" s="2"/>
      <c r="G38" s="2">
        <v>83.673468999999997</v>
      </c>
      <c r="H38" s="33"/>
      <c r="I38" s="2">
        <v>40</v>
      </c>
      <c r="J38" s="2"/>
      <c r="K38" s="2">
        <v>66.666667000000004</v>
      </c>
      <c r="L38" s="33"/>
      <c r="M38" s="2">
        <v>40</v>
      </c>
      <c r="N38" s="2"/>
      <c r="O38" s="2">
        <v>71.223022</v>
      </c>
      <c r="P38" s="33"/>
      <c r="Q38" s="2">
        <v>40</v>
      </c>
      <c r="R38" s="2"/>
      <c r="S38" s="2">
        <v>66.666667000000004</v>
      </c>
      <c r="AA38" s="11"/>
      <c r="AB38" s="11"/>
      <c r="AN38" s="11"/>
      <c r="AO38" s="11"/>
      <c r="CA38" s="11"/>
      <c r="CB38" s="11"/>
      <c r="CC38" s="11"/>
      <c r="CD38" s="11"/>
      <c r="CE38" s="11"/>
      <c r="CF38" s="11"/>
      <c r="CG38" s="11"/>
      <c r="CN38" s="11"/>
      <c r="CO38" s="11"/>
      <c r="CP38" s="11"/>
      <c r="CQ38" s="11"/>
      <c r="CR38" s="11"/>
      <c r="CS38" s="11"/>
      <c r="CT38" s="11"/>
      <c r="DA38" s="11"/>
      <c r="DB38" s="11"/>
      <c r="DC38" s="11"/>
      <c r="DD38" s="11"/>
      <c r="DE38" s="11"/>
      <c r="DF38" s="11"/>
      <c r="DG38" s="11"/>
      <c r="DN38" s="11"/>
      <c r="DO38" s="11"/>
      <c r="DP38" s="11"/>
      <c r="DQ38" s="11"/>
      <c r="DR38" s="11"/>
      <c r="DS38" s="11"/>
      <c r="DT38" s="11"/>
      <c r="FA38" s="11"/>
      <c r="FB38" s="11"/>
      <c r="FC38" s="11"/>
      <c r="FD38" s="11"/>
      <c r="FE38" s="11"/>
      <c r="FF38" s="11"/>
      <c r="FG38" s="11"/>
      <c r="FN38" s="11"/>
      <c r="FO38" s="11"/>
      <c r="FP38" s="11"/>
      <c r="FQ38" s="11"/>
      <c r="FR38" s="11"/>
      <c r="FS38" s="11"/>
      <c r="FT38" s="11"/>
    </row>
    <row r="39" spans="1:180" ht="16">
      <c r="A39" s="2">
        <v>58</v>
      </c>
      <c r="B39" s="2"/>
      <c r="C39" s="2">
        <v>2.7397260000000001</v>
      </c>
      <c r="D39" s="33"/>
      <c r="E39" s="2">
        <v>40</v>
      </c>
      <c r="F39" s="2"/>
      <c r="G39" s="2">
        <v>79.591836999999998</v>
      </c>
      <c r="H39" s="33"/>
      <c r="I39" s="2">
        <v>44</v>
      </c>
      <c r="J39" s="2"/>
      <c r="K39" s="2">
        <v>63.945577999999998</v>
      </c>
      <c r="L39" s="33"/>
      <c r="M39" s="2">
        <v>44</v>
      </c>
      <c r="N39" s="2"/>
      <c r="O39" s="2">
        <v>69.064747999999994</v>
      </c>
      <c r="P39" s="33"/>
      <c r="Q39" s="2">
        <v>44</v>
      </c>
      <c r="R39" s="2"/>
      <c r="S39" s="2">
        <v>59.722222000000002</v>
      </c>
      <c r="AA39" s="11"/>
      <c r="AB39" s="11"/>
      <c r="AN39" s="11"/>
      <c r="AO39" s="11"/>
      <c r="FA39" s="11"/>
      <c r="FB39" s="11"/>
      <c r="FC39" s="11"/>
      <c r="FD39" s="11"/>
      <c r="FE39" s="11"/>
      <c r="FF39" s="11"/>
      <c r="FG39" s="11"/>
      <c r="FN39" s="11"/>
      <c r="FO39" s="11"/>
      <c r="FP39" s="11"/>
      <c r="FQ39" s="11"/>
      <c r="FR39" s="11"/>
      <c r="FS39" s="11"/>
      <c r="FT39" s="11"/>
    </row>
    <row r="40" spans="1:180" ht="16">
      <c r="A40" s="2">
        <v>61</v>
      </c>
      <c r="B40" s="2"/>
      <c r="C40" s="2">
        <v>0</v>
      </c>
      <c r="D40" s="33"/>
      <c r="E40" s="2">
        <v>44</v>
      </c>
      <c r="F40" s="2"/>
      <c r="G40" s="2">
        <v>77.551019999999994</v>
      </c>
      <c r="H40" s="33"/>
      <c r="I40" s="2">
        <v>47</v>
      </c>
      <c r="J40" s="2"/>
      <c r="K40" s="2">
        <v>61.224490000000003</v>
      </c>
      <c r="L40" s="33"/>
      <c r="M40" s="2">
        <v>47</v>
      </c>
      <c r="N40" s="2"/>
      <c r="O40" s="2">
        <v>67.625899000000004</v>
      </c>
      <c r="P40" s="33"/>
      <c r="Q40" s="2">
        <v>47</v>
      </c>
      <c r="R40" s="2"/>
      <c r="S40" s="2">
        <v>57.638888999999999</v>
      </c>
      <c r="AA40" s="11"/>
      <c r="AB40" s="11"/>
      <c r="AN40" s="11"/>
      <c r="AO40" s="11"/>
      <c r="FA40" s="11"/>
      <c r="FB40" s="11"/>
      <c r="FC40" s="11"/>
      <c r="FD40" s="11"/>
      <c r="FE40" s="11"/>
      <c r="FF40" s="11"/>
      <c r="FG40" s="11"/>
      <c r="FN40" s="11"/>
      <c r="FO40" s="11"/>
      <c r="FP40" s="11"/>
      <c r="FQ40" s="11"/>
      <c r="FR40" s="11"/>
      <c r="FS40" s="11"/>
      <c r="FT40" s="11"/>
    </row>
    <row r="41" spans="1:180" ht="16">
      <c r="A41" s="33"/>
      <c r="B41" s="33"/>
      <c r="C41" s="33"/>
      <c r="D41" s="33"/>
      <c r="E41" s="2">
        <v>47</v>
      </c>
      <c r="F41" s="2"/>
      <c r="G41" s="2">
        <v>75.510204000000002</v>
      </c>
      <c r="H41" s="33"/>
      <c r="I41" s="2">
        <v>51</v>
      </c>
      <c r="J41" s="2"/>
      <c r="K41" s="2">
        <v>60.544218000000001</v>
      </c>
      <c r="L41" s="33"/>
      <c r="M41" s="2">
        <v>51</v>
      </c>
      <c r="N41" s="2"/>
      <c r="O41" s="2">
        <v>66.187049999999999</v>
      </c>
      <c r="P41" s="33"/>
      <c r="Q41" s="2">
        <v>51</v>
      </c>
      <c r="R41" s="2"/>
      <c r="S41" s="2">
        <v>55.555556000000003</v>
      </c>
      <c r="AA41" s="11"/>
      <c r="AB41" s="11"/>
      <c r="AN41" s="11"/>
      <c r="AO41" s="11"/>
      <c r="FA41" s="11"/>
      <c r="FB41" s="11"/>
      <c r="FC41" s="11"/>
      <c r="FD41" s="11"/>
      <c r="FE41" s="11"/>
      <c r="FF41" s="11"/>
      <c r="FG41" s="11"/>
      <c r="FN41" s="11"/>
      <c r="FO41" s="11"/>
      <c r="FP41" s="11"/>
      <c r="FQ41" s="11"/>
      <c r="FR41" s="11"/>
      <c r="FS41" s="11"/>
      <c r="FT41" s="11"/>
    </row>
    <row r="42" spans="1:180" ht="16">
      <c r="A42" s="33"/>
      <c r="B42" s="33"/>
      <c r="C42" s="33"/>
      <c r="D42" s="33"/>
      <c r="E42" s="2">
        <v>51</v>
      </c>
      <c r="F42" s="2"/>
      <c r="G42" s="2">
        <v>71.428571000000005</v>
      </c>
      <c r="H42" s="33"/>
      <c r="I42" s="2">
        <v>54</v>
      </c>
      <c r="J42" s="2"/>
      <c r="K42" s="2">
        <v>59.183672999999999</v>
      </c>
      <c r="L42" s="33"/>
      <c r="M42" s="2">
        <v>54</v>
      </c>
      <c r="N42" s="2"/>
      <c r="O42" s="2">
        <v>63.309353000000002</v>
      </c>
      <c r="P42" s="33"/>
      <c r="Q42" s="2">
        <v>54</v>
      </c>
      <c r="R42" s="2"/>
      <c r="S42" s="2">
        <v>51.388888999999999</v>
      </c>
      <c r="AA42" s="11"/>
      <c r="AB42" s="11"/>
      <c r="AN42" s="11"/>
      <c r="AO42" s="11"/>
    </row>
    <row r="43" spans="1:180" ht="16">
      <c r="A43" s="33"/>
      <c r="B43" s="33"/>
      <c r="C43" s="33"/>
      <c r="D43" s="33"/>
      <c r="E43" s="2">
        <v>54</v>
      </c>
      <c r="F43" s="2"/>
      <c r="G43" s="2">
        <v>69.387754999999999</v>
      </c>
      <c r="H43" s="33"/>
      <c r="I43" s="2">
        <v>58</v>
      </c>
      <c r="J43" s="2"/>
      <c r="K43" s="2">
        <v>51.700679999999998</v>
      </c>
      <c r="L43" s="33"/>
      <c r="M43" s="2">
        <v>58</v>
      </c>
      <c r="N43" s="2"/>
      <c r="O43" s="2">
        <v>56.115107999999999</v>
      </c>
      <c r="P43" s="33"/>
      <c r="Q43" s="2">
        <v>58</v>
      </c>
      <c r="R43" s="2"/>
      <c r="S43" s="2">
        <v>48.611111000000001</v>
      </c>
      <c r="AA43" s="11"/>
      <c r="AB43" s="11"/>
      <c r="AN43" s="11"/>
      <c r="AO43" s="11"/>
    </row>
    <row r="44" spans="1:180" ht="16">
      <c r="A44" s="33"/>
      <c r="B44" s="33"/>
      <c r="C44" s="33"/>
      <c r="D44" s="33"/>
      <c r="E44" s="2">
        <v>58</v>
      </c>
      <c r="F44" s="2"/>
      <c r="G44" s="2">
        <v>65.986395000000002</v>
      </c>
      <c r="H44" s="33"/>
      <c r="I44" s="2">
        <v>61</v>
      </c>
      <c r="J44" s="2"/>
      <c r="K44" s="2">
        <v>47.619047999999999</v>
      </c>
      <c r="L44" s="33"/>
      <c r="M44" s="2">
        <v>61</v>
      </c>
      <c r="N44" s="2"/>
      <c r="O44" s="2">
        <v>52.517986000000001</v>
      </c>
      <c r="P44" s="33"/>
      <c r="Q44" s="2">
        <v>61</v>
      </c>
      <c r="R44" s="2"/>
      <c r="S44" s="2">
        <v>47.916666999999997</v>
      </c>
      <c r="AA44" s="11"/>
      <c r="AB44" s="11"/>
      <c r="AN44" s="11"/>
      <c r="AO44" s="11"/>
    </row>
    <row r="45" spans="1:180" ht="16">
      <c r="A45" s="33"/>
      <c r="B45" s="33"/>
      <c r="C45" s="33"/>
      <c r="D45" s="33"/>
      <c r="E45" s="2">
        <v>61</v>
      </c>
      <c r="F45" s="2"/>
      <c r="G45" s="2">
        <v>61.904761999999998</v>
      </c>
      <c r="H45" s="33"/>
      <c r="I45" s="2">
        <v>65</v>
      </c>
      <c r="J45" s="2"/>
      <c r="K45" s="2">
        <v>38.095238000000002</v>
      </c>
      <c r="L45" s="33"/>
      <c r="M45" s="2">
        <v>65</v>
      </c>
      <c r="N45" s="2"/>
      <c r="O45" s="2">
        <v>42.446043000000003</v>
      </c>
      <c r="P45" s="33"/>
      <c r="Q45" s="2">
        <v>65</v>
      </c>
      <c r="R45" s="2"/>
      <c r="S45" s="2">
        <v>36.805556000000003</v>
      </c>
      <c r="AA45" s="11"/>
      <c r="AB45" s="11"/>
      <c r="AN45" s="11"/>
      <c r="AO45" s="11"/>
    </row>
    <row r="46" spans="1:180" ht="16">
      <c r="E46" s="2">
        <v>65</v>
      </c>
      <c r="F46" s="2"/>
      <c r="G46" s="2">
        <v>50.340136000000001</v>
      </c>
      <c r="I46" s="2">
        <v>68</v>
      </c>
      <c r="J46" s="2"/>
      <c r="K46" s="2">
        <v>29.251701000000001</v>
      </c>
      <c r="M46" s="2">
        <v>68</v>
      </c>
      <c r="N46" s="2"/>
      <c r="O46" s="2">
        <v>32.374101000000003</v>
      </c>
      <c r="Q46" s="2">
        <v>68</v>
      </c>
      <c r="R46" s="2"/>
      <c r="S46" s="2">
        <v>28.472221999999999</v>
      </c>
      <c r="AA46" s="11"/>
      <c r="AB46" s="11"/>
      <c r="AN46" s="11"/>
      <c r="AO46" s="11"/>
    </row>
    <row r="47" spans="1:180" ht="16">
      <c r="E47" s="2">
        <v>68</v>
      </c>
      <c r="F47" s="2"/>
      <c r="G47" s="2">
        <v>44.217686999999998</v>
      </c>
      <c r="I47" s="2">
        <v>72</v>
      </c>
      <c r="J47" s="2"/>
      <c r="K47" s="2">
        <v>17.687075</v>
      </c>
      <c r="M47" s="2">
        <v>72</v>
      </c>
      <c r="N47" s="2"/>
      <c r="O47" s="2">
        <v>22.302157999999999</v>
      </c>
      <c r="Q47" s="2">
        <v>72</v>
      </c>
      <c r="R47" s="2"/>
      <c r="S47" s="2">
        <v>18.75</v>
      </c>
      <c r="AA47" s="11"/>
      <c r="AB47" s="11"/>
      <c r="AN47" s="11"/>
      <c r="AO47" s="11"/>
    </row>
    <row r="48" spans="1:180" ht="16">
      <c r="E48" s="2">
        <v>72</v>
      </c>
      <c r="F48" s="2"/>
      <c r="G48" s="2">
        <v>29.251701000000001</v>
      </c>
      <c r="I48" s="2">
        <v>75</v>
      </c>
      <c r="J48" s="2"/>
      <c r="K48" s="2">
        <v>12.244897999999999</v>
      </c>
      <c r="M48" s="2">
        <v>75</v>
      </c>
      <c r="N48" s="2"/>
      <c r="O48" s="2">
        <v>17.266186999999999</v>
      </c>
      <c r="Q48" s="2">
        <v>75</v>
      </c>
      <c r="R48" s="2"/>
      <c r="S48" s="2">
        <v>13.194444000000001</v>
      </c>
      <c r="AA48" s="11"/>
      <c r="AB48" s="11"/>
      <c r="AN48" s="11"/>
      <c r="AO48" s="11"/>
    </row>
    <row r="49" spans="5:41" ht="16">
      <c r="E49" s="2">
        <v>75</v>
      </c>
      <c r="F49" s="2"/>
      <c r="G49" s="2">
        <v>22.448979999999999</v>
      </c>
      <c r="I49" s="2">
        <v>79</v>
      </c>
      <c r="J49" s="2"/>
      <c r="K49" s="2">
        <v>3.4013610000000001</v>
      </c>
      <c r="M49" s="2">
        <v>79</v>
      </c>
      <c r="N49" s="2"/>
      <c r="O49" s="2">
        <v>5.7553960000000002</v>
      </c>
      <c r="Q49" s="2">
        <v>79</v>
      </c>
      <c r="R49" s="2"/>
      <c r="S49" s="2">
        <v>7.6388889999999998</v>
      </c>
      <c r="AA49" s="11"/>
      <c r="AB49" s="11"/>
      <c r="AN49" s="11"/>
      <c r="AO49" s="11"/>
    </row>
    <row r="50" spans="5:41" ht="16">
      <c r="E50" s="2">
        <v>79</v>
      </c>
      <c r="F50" s="2"/>
      <c r="G50" s="2">
        <v>9.5238099999999992</v>
      </c>
      <c r="I50" s="2">
        <v>82</v>
      </c>
      <c r="J50" s="2"/>
      <c r="K50" s="2">
        <v>2.040816</v>
      </c>
      <c r="M50" s="2">
        <v>82</v>
      </c>
      <c r="N50" s="2"/>
      <c r="O50" s="2">
        <v>2.8776980000000001</v>
      </c>
      <c r="Q50" s="2">
        <v>82</v>
      </c>
      <c r="R50" s="2"/>
      <c r="S50" s="2">
        <v>4.8611110000000002</v>
      </c>
      <c r="AA50" s="11"/>
      <c r="AB50" s="11"/>
      <c r="AN50" s="11"/>
      <c r="AO50" s="11"/>
    </row>
    <row r="51" spans="5:41" ht="16">
      <c r="E51" s="2">
        <v>82</v>
      </c>
      <c r="F51" s="2"/>
      <c r="G51" s="2">
        <v>4.0816330000000001</v>
      </c>
      <c r="I51" s="2">
        <v>86</v>
      </c>
      <c r="J51" s="2"/>
      <c r="K51" s="2">
        <v>0</v>
      </c>
      <c r="M51" s="2">
        <v>86</v>
      </c>
      <c r="N51" s="2"/>
      <c r="O51" s="2">
        <v>0</v>
      </c>
      <c r="Q51" s="2">
        <v>86</v>
      </c>
      <c r="R51" s="2"/>
      <c r="S51" s="2">
        <v>0</v>
      </c>
      <c r="AA51" s="11"/>
      <c r="AB51" s="11"/>
      <c r="AN51" s="11"/>
      <c r="AO51" s="11"/>
    </row>
    <row r="52" spans="5:41" ht="16">
      <c r="E52" s="2">
        <v>86</v>
      </c>
      <c r="F52" s="2"/>
      <c r="G52" s="2">
        <v>0.68027199999999999</v>
      </c>
      <c r="M52" s="2">
        <v>89</v>
      </c>
      <c r="N52" s="2"/>
      <c r="O52" s="2">
        <v>0</v>
      </c>
      <c r="Q52" s="2">
        <v>89</v>
      </c>
      <c r="R52" s="2"/>
      <c r="S52" s="2">
        <v>0</v>
      </c>
      <c r="AA52" s="11"/>
      <c r="AB52" s="11"/>
      <c r="AN52" s="11"/>
      <c r="AO52" s="11"/>
    </row>
    <row r="53" spans="5:41">
      <c r="E53" s="2">
        <v>89</v>
      </c>
      <c r="F53" s="2"/>
      <c r="G53" s="2">
        <v>0</v>
      </c>
      <c r="AA53" s="11"/>
      <c r="AB53" s="11"/>
      <c r="AN53" s="11"/>
      <c r="AO53" s="11"/>
    </row>
    <row r="54" spans="5:41">
      <c r="AA54" s="11"/>
      <c r="AB54" s="11"/>
      <c r="AN54" s="11"/>
      <c r="AO54" s="11"/>
    </row>
    <row r="55" spans="5:41">
      <c r="AA55" s="11"/>
      <c r="AB55" s="11"/>
      <c r="AN55" s="11"/>
      <c r="AO55" s="11"/>
    </row>
    <row r="56" spans="5:41">
      <c r="AA56" s="11"/>
      <c r="AB56" s="11"/>
      <c r="AN56" s="11"/>
      <c r="AO56" s="11"/>
    </row>
    <row r="57" spans="5:41">
      <c r="AA57" s="11"/>
      <c r="AB57" s="11"/>
      <c r="AN57" s="11"/>
      <c r="AO57" s="11"/>
    </row>
    <row r="58" spans="5:41">
      <c r="AA58" s="11"/>
      <c r="AB58" s="11"/>
      <c r="AN58" s="11"/>
      <c r="AO58" s="11"/>
    </row>
    <row r="59" spans="5:41">
      <c r="AA59" s="11"/>
      <c r="AB59" s="11"/>
      <c r="AN59" s="11"/>
      <c r="AO59" s="11"/>
    </row>
    <row r="60" spans="5:41">
      <c r="AA60" s="11"/>
      <c r="AB60" s="11"/>
      <c r="AN60" s="11"/>
      <c r="AO60" s="11"/>
    </row>
    <row r="61" spans="5:41">
      <c r="AA61" s="11"/>
      <c r="AB61" s="11"/>
      <c r="AN61" s="11"/>
      <c r="AO61" s="11"/>
    </row>
    <row r="62" spans="5:41">
      <c r="AA62" s="11"/>
      <c r="AB62" s="11"/>
      <c r="AN62" s="11"/>
      <c r="AO62" s="11"/>
    </row>
    <row r="63" spans="5:41">
      <c r="AA63" s="11"/>
      <c r="AB63" s="11"/>
      <c r="AN63" s="11"/>
      <c r="AO63" s="11"/>
    </row>
    <row r="64" spans="5:41">
      <c r="AA64" s="11"/>
      <c r="AB64" s="11"/>
      <c r="AN64" s="11"/>
      <c r="AO64" s="11"/>
    </row>
    <row r="65" spans="27:28">
      <c r="AA65" s="11"/>
      <c r="AB65" s="11"/>
    </row>
  </sheetData>
  <mergeCells count="24">
    <mergeCell ref="EO2:ET2"/>
    <mergeCell ref="EO3:ET3"/>
    <mergeCell ref="FB2:FG2"/>
    <mergeCell ref="FB3:FG3"/>
    <mergeCell ref="FO2:FT2"/>
    <mergeCell ref="FO3:FT3"/>
    <mergeCell ref="DB2:DG2"/>
    <mergeCell ref="DB3:DG3"/>
    <mergeCell ref="DO2:DT2"/>
    <mergeCell ref="DO3:DT3"/>
    <mergeCell ref="EB2:EG2"/>
    <mergeCell ref="EB3:EG3"/>
    <mergeCell ref="BO2:BT2"/>
    <mergeCell ref="BO3:BT3"/>
    <mergeCell ref="CB2:CG2"/>
    <mergeCell ref="CB3:CG3"/>
    <mergeCell ref="CO2:CT2"/>
    <mergeCell ref="CO3:CT3"/>
    <mergeCell ref="AB2:AG2"/>
    <mergeCell ref="AB3:AG3"/>
    <mergeCell ref="AO2:AT2"/>
    <mergeCell ref="AO3:AT3"/>
    <mergeCell ref="BB2:BG2"/>
    <mergeCell ref="BB3:BG3"/>
  </mergeCells>
  <phoneticPr fontId="1"/>
  <pageMargins left="0.7" right="0.7" top="0.75" bottom="0.75" header="0.3" footer="0.3"/>
  <pageSetup paperSize="9" orientation="portrait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E1338-76DC-C548-BFD7-6A109B9766B3}">
  <dimension ref="A1:G9"/>
  <sheetViews>
    <sheetView workbookViewId="0">
      <selection activeCell="B3" sqref="B3"/>
    </sheetView>
  </sheetViews>
  <sheetFormatPr baseColWidth="10" defaultRowHeight="16"/>
  <cols>
    <col min="1" max="1" width="13.7109375" style="1" bestFit="1" customWidth="1"/>
    <col min="2" max="2" width="14.28515625" style="1" bestFit="1" customWidth="1"/>
    <col min="3" max="4" width="10.7109375" style="1"/>
    <col min="5" max="5" width="14.28515625" style="1" bestFit="1" customWidth="1"/>
    <col min="6" max="16384" width="10.7109375" style="1"/>
  </cols>
  <sheetData>
    <row r="1" spans="1:7">
      <c r="A1" s="1" t="s">
        <v>223</v>
      </c>
    </row>
    <row r="2" spans="1:7">
      <c r="A2" s="36"/>
      <c r="B2" s="51" t="s">
        <v>1</v>
      </c>
      <c r="C2" s="51"/>
      <c r="D2" s="51"/>
      <c r="E2" s="51" t="s">
        <v>3</v>
      </c>
      <c r="F2" s="51"/>
      <c r="G2" s="51"/>
    </row>
    <row r="3" spans="1:7" ht="17" thickBot="1">
      <c r="A3" s="49" t="s">
        <v>222</v>
      </c>
      <c r="B3" s="50" t="s">
        <v>223</v>
      </c>
      <c r="C3" s="50" t="s">
        <v>238</v>
      </c>
      <c r="D3" s="50" t="s">
        <v>239</v>
      </c>
      <c r="E3" s="50" t="s">
        <v>223</v>
      </c>
      <c r="F3" s="50" t="s">
        <v>238</v>
      </c>
      <c r="G3" s="50" t="s">
        <v>239</v>
      </c>
    </row>
    <row r="4" spans="1:7">
      <c r="A4" s="48">
        <v>0</v>
      </c>
      <c r="B4" s="48">
        <v>34</v>
      </c>
      <c r="C4" s="48">
        <v>31</v>
      </c>
      <c r="D4" s="48">
        <v>38</v>
      </c>
      <c r="E4" s="48">
        <v>30</v>
      </c>
      <c r="F4" s="48">
        <v>30</v>
      </c>
      <c r="G4" s="48">
        <v>33</v>
      </c>
    </row>
    <row r="5" spans="1:7">
      <c r="A5" s="36">
        <v>10</v>
      </c>
      <c r="B5" s="36">
        <v>59</v>
      </c>
      <c r="C5" s="36">
        <v>59</v>
      </c>
      <c r="D5" s="36">
        <v>62</v>
      </c>
      <c r="E5" s="36">
        <v>72</v>
      </c>
      <c r="F5" s="36">
        <v>68</v>
      </c>
      <c r="G5" s="36">
        <v>72</v>
      </c>
    </row>
    <row r="6" spans="1:7">
      <c r="A6" s="36">
        <v>25</v>
      </c>
      <c r="B6" s="36">
        <v>59</v>
      </c>
      <c r="C6" s="36">
        <v>59</v>
      </c>
      <c r="D6" s="36">
        <v>62</v>
      </c>
      <c r="E6" s="36">
        <v>68</v>
      </c>
      <c r="F6" s="36">
        <v>68</v>
      </c>
      <c r="G6" s="36">
        <v>72</v>
      </c>
    </row>
    <row r="7" spans="1:7">
      <c r="A7" s="36">
        <v>50</v>
      </c>
      <c r="B7" s="36">
        <v>59</v>
      </c>
      <c r="C7" s="36">
        <v>55</v>
      </c>
      <c r="D7" s="36">
        <v>62</v>
      </c>
      <c r="E7" s="36">
        <v>68</v>
      </c>
      <c r="F7" s="36">
        <v>68</v>
      </c>
      <c r="G7" s="36">
        <v>72</v>
      </c>
    </row>
    <row r="8" spans="1:7">
      <c r="A8" s="36">
        <v>100</v>
      </c>
      <c r="B8" s="36">
        <v>55</v>
      </c>
      <c r="C8" s="36">
        <v>52</v>
      </c>
      <c r="D8" s="36">
        <v>59</v>
      </c>
      <c r="E8" s="36">
        <v>65</v>
      </c>
      <c r="F8" s="36">
        <v>61</v>
      </c>
      <c r="G8" s="36">
        <v>68</v>
      </c>
    </row>
    <row r="9" spans="1:7">
      <c r="A9" s="36">
        <v>300</v>
      </c>
      <c r="B9" s="36">
        <v>12</v>
      </c>
      <c r="C9" s="36">
        <v>10</v>
      </c>
      <c r="D9" s="36">
        <v>12</v>
      </c>
      <c r="E9" s="36">
        <v>12</v>
      </c>
      <c r="F9" s="36">
        <v>12</v>
      </c>
      <c r="G9" s="36">
        <v>15</v>
      </c>
    </row>
  </sheetData>
  <mergeCells count="2">
    <mergeCell ref="B2:D2"/>
    <mergeCell ref="E2:G2"/>
  </mergeCells>
  <phoneticPr fontId="1"/>
  <pageMargins left="0.7" right="0.7" top="0.75" bottom="0.75" header="0.3" footer="0.3"/>
  <pageSetup paperSize="9" orientation="portrait" horizontalDpi="0" verticalDpi="0"/>
  <ignoredErrors>
    <ignoredError sqref="B2:G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A441A-F75F-9745-A6F5-AEDE8B8527E5}">
  <dimension ref="A1:FX67"/>
  <sheetViews>
    <sheetView zoomScale="63" workbookViewId="0">
      <selection activeCell="U50" sqref="U50"/>
    </sheetView>
  </sheetViews>
  <sheetFormatPr baseColWidth="10" defaultRowHeight="16"/>
  <cols>
    <col min="1" max="25" width="10.7109375" style="1"/>
    <col min="26" max="26" width="12.42578125" style="11" bestFit="1" customWidth="1"/>
    <col min="27" max="27" width="6.140625" style="10" customWidth="1"/>
    <col min="28" max="33" width="4.85546875" style="10" customWidth="1"/>
    <col min="34" max="34" width="6.140625" style="11" bestFit="1" customWidth="1"/>
    <col min="35" max="35" width="8.85546875" style="11" bestFit="1" customWidth="1"/>
    <col min="36" max="36" width="6.42578125" style="11" bestFit="1" customWidth="1"/>
    <col min="37" max="37" width="10" style="11" bestFit="1" customWidth="1"/>
    <col min="38" max="38" width="10.7109375" style="1"/>
    <col min="39" max="39" width="12.42578125" style="11" bestFit="1" customWidth="1"/>
    <col min="40" max="40" width="6.140625" style="10" customWidth="1"/>
    <col min="41" max="46" width="4.85546875" style="10" customWidth="1"/>
    <col min="47" max="47" width="6.140625" style="11" bestFit="1" customWidth="1"/>
    <col min="48" max="48" width="9.140625" style="11" bestFit="1" customWidth="1"/>
    <col min="49" max="49" width="6.42578125" style="11" bestFit="1" customWidth="1"/>
    <col min="50" max="50" width="10" style="11" bestFit="1" customWidth="1"/>
    <col min="51" max="51" width="10.7109375" style="1"/>
    <col min="52" max="52" width="11.5703125" style="11" bestFit="1" customWidth="1"/>
    <col min="53" max="53" width="6.140625" style="10" customWidth="1"/>
    <col min="54" max="59" width="4.85546875" style="10" customWidth="1"/>
    <col min="60" max="60" width="6" style="11" bestFit="1" customWidth="1"/>
    <col min="61" max="61" width="7.42578125" style="11" bestFit="1" customWidth="1"/>
    <col min="62" max="62" width="6.28515625" style="11" bestFit="1" customWidth="1"/>
    <col min="63" max="63" width="9.85546875" style="11" bestFit="1" customWidth="1"/>
    <col min="64" max="64" width="10.7109375" style="1"/>
    <col min="65" max="65" width="11.5703125" style="11" bestFit="1" customWidth="1"/>
    <col min="66" max="66" width="6.140625" style="10" customWidth="1"/>
    <col min="67" max="72" width="4.85546875" style="10" customWidth="1"/>
    <col min="73" max="73" width="6" style="11" bestFit="1" customWidth="1"/>
    <col min="74" max="74" width="7.42578125" style="11" bestFit="1" customWidth="1"/>
    <col min="75" max="75" width="6.28515625" style="11" bestFit="1" customWidth="1"/>
    <col min="76" max="76" width="9.85546875" style="11" bestFit="1" customWidth="1"/>
    <col min="77" max="77" width="10.7109375" style="1"/>
    <col min="78" max="78" width="11.85546875" style="11" bestFit="1" customWidth="1"/>
    <col min="79" max="79" width="6.140625" style="10" customWidth="1"/>
    <col min="80" max="85" width="4.85546875" style="10" customWidth="1"/>
    <col min="86" max="86" width="6.140625" style="11" bestFit="1" customWidth="1"/>
    <col min="87" max="87" width="8.85546875" style="11" bestFit="1" customWidth="1"/>
    <col min="88" max="88" width="6.42578125" style="11" bestFit="1" customWidth="1"/>
    <col min="89" max="89" width="10" style="11" bestFit="1" customWidth="1"/>
    <col min="90" max="90" width="10.7109375" style="1"/>
    <col min="91" max="91" width="11.85546875" style="11" bestFit="1" customWidth="1"/>
    <col min="92" max="92" width="6.140625" style="10" customWidth="1"/>
    <col min="93" max="98" width="4.85546875" style="10" customWidth="1"/>
    <col min="99" max="99" width="6.140625" style="11" bestFit="1" customWidth="1"/>
    <col min="100" max="100" width="8.85546875" style="11" bestFit="1" customWidth="1"/>
    <col min="101" max="101" width="6.42578125" style="11" bestFit="1" customWidth="1"/>
    <col min="102" max="102" width="10" style="11" bestFit="1" customWidth="1"/>
    <col min="103" max="103" width="10.7109375" style="1"/>
    <col min="104" max="104" width="11.5703125" style="11" bestFit="1" customWidth="1"/>
    <col min="105" max="105" width="6.140625" style="10" customWidth="1"/>
    <col min="106" max="111" width="4.85546875" style="10" customWidth="1"/>
    <col min="112" max="112" width="6" style="11" bestFit="1" customWidth="1"/>
    <col min="113" max="113" width="7.5703125" style="11" bestFit="1" customWidth="1"/>
    <col min="114" max="114" width="6.28515625" style="11" bestFit="1" customWidth="1"/>
    <col min="115" max="115" width="9.7109375" style="11" bestFit="1" customWidth="1"/>
    <col min="116" max="116" width="10.7109375" style="1"/>
    <col min="117" max="117" width="11.5703125" style="11" bestFit="1" customWidth="1"/>
    <col min="118" max="118" width="6.140625" style="10" customWidth="1"/>
    <col min="119" max="124" width="4.85546875" style="10" customWidth="1"/>
    <col min="125" max="125" width="6" style="11" bestFit="1" customWidth="1"/>
    <col min="126" max="126" width="7.5703125" style="11" bestFit="1" customWidth="1"/>
    <col min="127" max="127" width="6.28515625" style="11" bestFit="1" customWidth="1"/>
    <col min="128" max="128" width="9.7109375" style="11" bestFit="1" customWidth="1"/>
    <col min="129" max="129" width="10.7109375" style="1"/>
    <col min="130" max="130" width="11.5703125" style="11" bestFit="1" customWidth="1"/>
    <col min="131" max="131" width="6.140625" style="10" customWidth="1"/>
    <col min="132" max="137" width="4.85546875" style="10" customWidth="1"/>
    <col min="138" max="138" width="6" style="11" bestFit="1" customWidth="1"/>
    <col min="139" max="139" width="7.42578125" style="11" bestFit="1" customWidth="1"/>
    <col min="140" max="140" width="6.28515625" style="11" bestFit="1" customWidth="1"/>
    <col min="141" max="141" width="9.85546875" style="11" bestFit="1" customWidth="1"/>
    <col min="142" max="142" width="10.7109375" style="1"/>
    <col min="143" max="143" width="11.5703125" style="11" bestFit="1" customWidth="1"/>
    <col min="144" max="144" width="6.140625" style="10" customWidth="1"/>
    <col min="145" max="150" width="4.85546875" style="10" customWidth="1"/>
    <col min="151" max="151" width="6" style="11" bestFit="1" customWidth="1"/>
    <col min="152" max="152" width="7.42578125" style="11" bestFit="1" customWidth="1"/>
    <col min="153" max="153" width="6.28515625" style="11" bestFit="1" customWidth="1"/>
    <col min="154" max="154" width="9.85546875" style="11" bestFit="1" customWidth="1"/>
    <col min="155" max="155" width="10.7109375" style="1"/>
    <col min="156" max="156" width="11.7109375" style="11" bestFit="1" customWidth="1"/>
    <col min="157" max="157" width="6.140625" style="10" customWidth="1"/>
    <col min="158" max="163" width="4.85546875" style="10" customWidth="1"/>
    <col min="164" max="164" width="6" style="11" bestFit="1" customWidth="1"/>
    <col min="165" max="165" width="7.5703125" style="11" bestFit="1" customWidth="1"/>
    <col min="166" max="166" width="6.28515625" style="11" bestFit="1" customWidth="1"/>
    <col min="167" max="167" width="9.85546875" style="11" bestFit="1" customWidth="1"/>
    <col min="168" max="168" width="10.7109375" style="1"/>
    <col min="169" max="169" width="11.7109375" style="11" bestFit="1" customWidth="1"/>
    <col min="170" max="170" width="6.140625" style="10" customWidth="1"/>
    <col min="171" max="176" width="4.85546875" style="10" customWidth="1"/>
    <col min="177" max="177" width="6" style="11" bestFit="1" customWidth="1"/>
    <col min="178" max="178" width="7.5703125" style="11" bestFit="1" customWidth="1"/>
    <col min="179" max="179" width="6.28515625" style="11" bestFit="1" customWidth="1"/>
    <col min="180" max="180" width="9.85546875" style="11" bestFit="1" customWidth="1"/>
    <col min="181" max="16384" width="10.7109375" style="1"/>
  </cols>
  <sheetData>
    <row r="1" spans="1:180">
      <c r="A1" s="1" t="s">
        <v>27</v>
      </c>
      <c r="E1" s="1" t="s">
        <v>27</v>
      </c>
      <c r="I1" s="1" t="s">
        <v>27</v>
      </c>
      <c r="M1" s="1" t="s">
        <v>27</v>
      </c>
      <c r="Q1" s="1" t="s">
        <v>27</v>
      </c>
      <c r="U1" s="1" t="s">
        <v>27</v>
      </c>
      <c r="Z1" s="8" t="s">
        <v>221</v>
      </c>
      <c r="AA1" s="9" t="s">
        <v>33</v>
      </c>
      <c r="AB1" s="11"/>
      <c r="AM1" s="8" t="s">
        <v>221</v>
      </c>
      <c r="AN1" s="9" t="s">
        <v>33</v>
      </c>
      <c r="AO1" s="11"/>
      <c r="AZ1" s="8"/>
      <c r="BM1" s="8"/>
      <c r="BZ1" s="8"/>
      <c r="CM1" s="8"/>
      <c r="CZ1" s="8"/>
      <c r="DM1" s="8"/>
      <c r="DZ1" s="8" t="s">
        <v>221</v>
      </c>
      <c r="EB1" s="11"/>
      <c r="EC1" s="11"/>
      <c r="EM1" s="8" t="s">
        <v>221</v>
      </c>
      <c r="EO1" s="11"/>
      <c r="EP1" s="11"/>
      <c r="EZ1" s="8" t="s">
        <v>221</v>
      </c>
      <c r="FB1" s="11"/>
      <c r="FC1" s="11"/>
      <c r="FM1" s="8" t="s">
        <v>221</v>
      </c>
      <c r="FO1" s="11"/>
      <c r="FP1" s="11"/>
    </row>
    <row r="2" spans="1:180" ht="17" thickBot="1">
      <c r="A2" s="4" t="s">
        <v>28</v>
      </c>
      <c r="B2" s="4" t="s">
        <v>178</v>
      </c>
      <c r="C2" s="4" t="s">
        <v>177</v>
      </c>
      <c r="D2" s="40"/>
      <c r="E2" s="4" t="s">
        <v>28</v>
      </c>
      <c r="F2" s="4" t="s">
        <v>187</v>
      </c>
      <c r="G2" s="4" t="s">
        <v>186</v>
      </c>
      <c r="H2" s="40"/>
      <c r="I2" s="4" t="s">
        <v>28</v>
      </c>
      <c r="J2" s="4" t="s">
        <v>193</v>
      </c>
      <c r="K2" s="4" t="s">
        <v>192</v>
      </c>
      <c r="L2" s="40"/>
      <c r="M2" s="4" t="s">
        <v>28</v>
      </c>
      <c r="N2" s="4" t="s">
        <v>199</v>
      </c>
      <c r="O2" s="4" t="s">
        <v>198</v>
      </c>
      <c r="P2" s="40"/>
      <c r="Q2" s="4" t="s">
        <v>28</v>
      </c>
      <c r="R2" s="4" t="s">
        <v>206</v>
      </c>
      <c r="S2" s="4" t="s">
        <v>205</v>
      </c>
      <c r="T2" s="40"/>
      <c r="U2" s="4" t="s">
        <v>28</v>
      </c>
      <c r="V2" s="4" t="s">
        <v>220</v>
      </c>
      <c r="W2" s="4" t="s">
        <v>219</v>
      </c>
      <c r="X2" s="40"/>
      <c r="Y2" s="40"/>
      <c r="Z2" s="11" t="s">
        <v>74</v>
      </c>
      <c r="AB2" s="55" t="s">
        <v>227</v>
      </c>
      <c r="AC2" s="55"/>
      <c r="AD2" s="55"/>
      <c r="AE2" s="55"/>
      <c r="AF2" s="55"/>
      <c r="AG2" s="55"/>
      <c r="AH2" s="10"/>
      <c r="AM2" s="11" t="s">
        <v>74</v>
      </c>
      <c r="AO2" s="55" t="s">
        <v>226</v>
      </c>
      <c r="AP2" s="55"/>
      <c r="AQ2" s="55"/>
      <c r="AR2" s="55"/>
      <c r="AS2" s="55"/>
      <c r="AT2" s="55"/>
      <c r="AU2" s="10"/>
      <c r="AZ2" s="11" t="s">
        <v>74</v>
      </c>
      <c r="BB2" s="55" t="s">
        <v>185</v>
      </c>
      <c r="BC2" s="55"/>
      <c r="BD2" s="55"/>
      <c r="BE2" s="55"/>
      <c r="BF2" s="55"/>
      <c r="BG2" s="55"/>
      <c r="BH2" s="10"/>
      <c r="BM2" s="11" t="s">
        <v>74</v>
      </c>
      <c r="BO2" s="55" t="s">
        <v>184</v>
      </c>
      <c r="BP2" s="55"/>
      <c r="BQ2" s="55"/>
      <c r="BR2" s="55"/>
      <c r="BS2" s="55"/>
      <c r="BT2" s="55"/>
      <c r="BU2" s="10"/>
      <c r="BZ2" s="11" t="s">
        <v>74</v>
      </c>
      <c r="CB2" s="55" t="s">
        <v>191</v>
      </c>
      <c r="CC2" s="55"/>
      <c r="CD2" s="55"/>
      <c r="CE2" s="55"/>
      <c r="CF2" s="55"/>
      <c r="CG2" s="55"/>
      <c r="CH2" s="10"/>
      <c r="CM2" s="11" t="s">
        <v>74</v>
      </c>
      <c r="CO2" s="55" t="s">
        <v>190</v>
      </c>
      <c r="CP2" s="55"/>
      <c r="CQ2" s="55"/>
      <c r="CR2" s="55"/>
      <c r="CS2" s="55"/>
      <c r="CT2" s="55"/>
      <c r="CU2" s="10"/>
      <c r="CZ2" s="11" t="s">
        <v>74</v>
      </c>
      <c r="DB2" s="55" t="s">
        <v>197</v>
      </c>
      <c r="DC2" s="55"/>
      <c r="DD2" s="55"/>
      <c r="DE2" s="55"/>
      <c r="DF2" s="55"/>
      <c r="DG2" s="55"/>
      <c r="DH2" s="10"/>
      <c r="DM2" s="11" t="s">
        <v>74</v>
      </c>
      <c r="DO2" s="55" t="s">
        <v>196</v>
      </c>
      <c r="DP2" s="55"/>
      <c r="DQ2" s="55"/>
      <c r="DR2" s="55"/>
      <c r="DS2" s="55"/>
      <c r="DT2" s="55"/>
      <c r="DU2" s="10"/>
      <c r="DZ2" s="11" t="s">
        <v>74</v>
      </c>
      <c r="EB2" s="55" t="s">
        <v>204</v>
      </c>
      <c r="EC2" s="55"/>
      <c r="ED2" s="55"/>
      <c r="EE2" s="55"/>
      <c r="EF2" s="55"/>
      <c r="EG2" s="55"/>
      <c r="EH2" s="10"/>
      <c r="EM2" s="11" t="s">
        <v>74</v>
      </c>
      <c r="EO2" s="55" t="s">
        <v>203</v>
      </c>
      <c r="EP2" s="55"/>
      <c r="EQ2" s="55"/>
      <c r="ER2" s="55"/>
      <c r="ES2" s="55"/>
      <c r="ET2" s="55"/>
      <c r="EU2" s="10"/>
      <c r="EZ2" s="11" t="s">
        <v>74</v>
      </c>
      <c r="FB2" s="55" t="s">
        <v>218</v>
      </c>
      <c r="FC2" s="55"/>
      <c r="FD2" s="55"/>
      <c r="FE2" s="55"/>
      <c r="FF2" s="55"/>
      <c r="FG2" s="55"/>
      <c r="FH2" s="10"/>
      <c r="FM2" s="11" t="s">
        <v>74</v>
      </c>
      <c r="FO2" s="55" t="s">
        <v>217</v>
      </c>
      <c r="FP2" s="55"/>
      <c r="FQ2" s="55"/>
      <c r="FR2" s="55"/>
      <c r="FS2" s="55"/>
      <c r="FT2" s="55"/>
      <c r="FU2" s="10"/>
    </row>
    <row r="3" spans="1:180" ht="17" thickBot="1">
      <c r="A3" s="3">
        <v>0</v>
      </c>
      <c r="B3" s="3">
        <v>100</v>
      </c>
      <c r="C3" s="3">
        <v>100</v>
      </c>
      <c r="D3" s="33"/>
      <c r="E3" s="2">
        <v>0</v>
      </c>
      <c r="F3" s="2">
        <v>100</v>
      </c>
      <c r="G3" s="2"/>
      <c r="H3" s="33"/>
      <c r="I3" s="2">
        <v>0</v>
      </c>
      <c r="J3" s="2">
        <v>100</v>
      </c>
      <c r="K3" s="2"/>
      <c r="L3" s="33"/>
      <c r="M3" s="2">
        <v>0</v>
      </c>
      <c r="N3" s="2">
        <v>100</v>
      </c>
      <c r="O3" s="2"/>
      <c r="P3" s="33"/>
      <c r="Q3" s="2">
        <v>0</v>
      </c>
      <c r="R3" s="2">
        <v>100</v>
      </c>
      <c r="S3" s="2">
        <v>100</v>
      </c>
      <c r="T3" s="33"/>
      <c r="U3" s="2">
        <v>0</v>
      </c>
      <c r="V3" s="2">
        <v>100</v>
      </c>
      <c r="W3" s="2">
        <v>100</v>
      </c>
      <c r="X3" s="33"/>
      <c r="Y3" s="33"/>
      <c r="Z3" s="8" t="s">
        <v>215</v>
      </c>
      <c r="AA3" s="10" t="s">
        <v>37</v>
      </c>
      <c r="AB3" s="58" t="s">
        <v>38</v>
      </c>
      <c r="AC3" s="57"/>
      <c r="AD3" s="57"/>
      <c r="AE3" s="57"/>
      <c r="AF3" s="57"/>
      <c r="AG3" s="57"/>
      <c r="AH3" s="10"/>
      <c r="AI3" s="11" t="s">
        <v>225</v>
      </c>
      <c r="AM3" s="8" t="s">
        <v>215</v>
      </c>
      <c r="AN3" s="10" t="s">
        <v>37</v>
      </c>
      <c r="AO3" s="58" t="s">
        <v>38</v>
      </c>
      <c r="AP3" s="57"/>
      <c r="AQ3" s="57"/>
      <c r="AR3" s="57"/>
      <c r="AS3" s="57"/>
      <c r="AT3" s="57"/>
      <c r="AU3" s="10"/>
      <c r="AV3" s="11" t="s">
        <v>224</v>
      </c>
      <c r="AZ3" s="8"/>
      <c r="BB3" s="58" t="s">
        <v>38</v>
      </c>
      <c r="BC3" s="57"/>
      <c r="BD3" s="57"/>
      <c r="BE3" s="57"/>
      <c r="BF3" s="57"/>
      <c r="BG3" s="57"/>
      <c r="BH3" s="10"/>
      <c r="BI3" s="11" t="s">
        <v>229</v>
      </c>
      <c r="BM3" s="8"/>
      <c r="BO3" s="58" t="s">
        <v>38</v>
      </c>
      <c r="BP3" s="57"/>
      <c r="BQ3" s="57"/>
      <c r="BR3" s="57"/>
      <c r="BS3" s="57"/>
      <c r="BT3" s="57"/>
      <c r="BU3" s="10"/>
      <c r="BV3" s="11" t="s">
        <v>228</v>
      </c>
      <c r="BZ3" s="8"/>
      <c r="CB3" s="58" t="s">
        <v>38</v>
      </c>
      <c r="CC3" s="57"/>
      <c r="CD3" s="57"/>
      <c r="CE3" s="57"/>
      <c r="CF3" s="57"/>
      <c r="CG3" s="57"/>
      <c r="CH3" s="10"/>
      <c r="CI3" s="11" t="s">
        <v>231</v>
      </c>
      <c r="CM3" s="8"/>
      <c r="CO3" s="58" t="s">
        <v>38</v>
      </c>
      <c r="CP3" s="57"/>
      <c r="CQ3" s="57"/>
      <c r="CR3" s="57"/>
      <c r="CS3" s="57"/>
      <c r="CT3" s="57"/>
      <c r="CU3" s="10"/>
      <c r="CV3" s="11" t="s">
        <v>230</v>
      </c>
      <c r="CZ3" s="8"/>
      <c r="DB3" s="58" t="s">
        <v>38</v>
      </c>
      <c r="DC3" s="57"/>
      <c r="DD3" s="57"/>
      <c r="DE3" s="57"/>
      <c r="DF3" s="57"/>
      <c r="DG3" s="57"/>
      <c r="DH3" s="10"/>
      <c r="DI3" s="11" t="s">
        <v>233</v>
      </c>
      <c r="DM3" s="8"/>
      <c r="DO3" s="58" t="s">
        <v>38</v>
      </c>
      <c r="DP3" s="57"/>
      <c r="DQ3" s="57"/>
      <c r="DR3" s="57"/>
      <c r="DS3" s="57"/>
      <c r="DT3" s="57"/>
      <c r="DU3" s="10"/>
      <c r="DV3" s="11" t="s">
        <v>232</v>
      </c>
      <c r="DZ3" s="8" t="s">
        <v>215</v>
      </c>
      <c r="EB3" s="58" t="s">
        <v>38</v>
      </c>
      <c r="EC3" s="57"/>
      <c r="ED3" s="57"/>
      <c r="EE3" s="57"/>
      <c r="EF3" s="57"/>
      <c r="EG3" s="57"/>
      <c r="EH3" s="10"/>
      <c r="EI3" s="11" t="s">
        <v>235</v>
      </c>
      <c r="EM3" s="8" t="s">
        <v>215</v>
      </c>
      <c r="EO3" s="58" t="s">
        <v>38</v>
      </c>
      <c r="EP3" s="57"/>
      <c r="EQ3" s="57"/>
      <c r="ER3" s="57"/>
      <c r="ES3" s="57"/>
      <c r="ET3" s="57"/>
      <c r="EU3" s="10"/>
      <c r="EV3" s="11" t="s">
        <v>234</v>
      </c>
      <c r="EZ3" s="8" t="s">
        <v>215</v>
      </c>
      <c r="FB3" s="60" t="s">
        <v>38</v>
      </c>
      <c r="FC3" s="60"/>
      <c r="FD3" s="60"/>
      <c r="FE3" s="60"/>
      <c r="FF3" s="60"/>
      <c r="FG3" s="60"/>
      <c r="FH3" s="10"/>
      <c r="FI3" s="11" t="s">
        <v>237</v>
      </c>
      <c r="FM3" s="8" t="s">
        <v>215</v>
      </c>
      <c r="FO3" s="60" t="s">
        <v>38</v>
      </c>
      <c r="FP3" s="60"/>
      <c r="FQ3" s="60"/>
      <c r="FR3" s="60"/>
      <c r="FS3" s="60"/>
      <c r="FT3" s="60"/>
      <c r="FU3" s="10"/>
      <c r="FV3" s="11" t="s">
        <v>236</v>
      </c>
    </row>
    <row r="4" spans="1:180">
      <c r="A4" s="2">
        <v>5</v>
      </c>
      <c r="B4" s="2">
        <v>100</v>
      </c>
      <c r="C4" s="2">
        <v>100</v>
      </c>
      <c r="D4" s="33"/>
      <c r="E4" s="2">
        <v>6</v>
      </c>
      <c r="F4" s="2">
        <v>100</v>
      </c>
      <c r="G4" s="2"/>
      <c r="H4" s="33"/>
      <c r="I4" s="2">
        <v>6</v>
      </c>
      <c r="J4" s="2">
        <v>98.639455999999996</v>
      </c>
      <c r="K4" s="2"/>
      <c r="L4" s="33"/>
      <c r="M4" s="2">
        <v>6</v>
      </c>
      <c r="N4" s="2">
        <v>97.222222000000002</v>
      </c>
      <c r="O4" s="2"/>
      <c r="P4" s="33"/>
      <c r="Q4" s="2">
        <v>5</v>
      </c>
      <c r="R4" s="2">
        <v>100</v>
      </c>
      <c r="S4" s="2">
        <v>100</v>
      </c>
      <c r="T4" s="33"/>
      <c r="U4" s="2">
        <v>5</v>
      </c>
      <c r="V4" s="2">
        <v>100</v>
      </c>
      <c r="W4" s="2">
        <v>100</v>
      </c>
      <c r="X4" s="33"/>
      <c r="Y4" s="33"/>
      <c r="Z4" s="13" t="s">
        <v>19</v>
      </c>
      <c r="AA4" s="23" t="s">
        <v>20</v>
      </c>
      <c r="AB4" s="24">
        <v>1</v>
      </c>
      <c r="AC4" s="24">
        <v>2</v>
      </c>
      <c r="AD4" s="24">
        <v>3</v>
      </c>
      <c r="AE4" s="24">
        <v>4</v>
      </c>
      <c r="AF4" s="24">
        <v>5</v>
      </c>
      <c r="AG4" s="25">
        <v>6</v>
      </c>
      <c r="AH4" s="17" t="s">
        <v>21</v>
      </c>
      <c r="AI4" s="11" t="s">
        <v>22</v>
      </c>
      <c r="AJ4" s="11" t="s">
        <v>23</v>
      </c>
      <c r="AK4" s="11" t="s">
        <v>24</v>
      </c>
      <c r="AM4" s="13" t="s">
        <v>19</v>
      </c>
      <c r="AN4" s="23" t="s">
        <v>20</v>
      </c>
      <c r="AO4" s="24">
        <v>1</v>
      </c>
      <c r="AP4" s="24">
        <v>2</v>
      </c>
      <c r="AQ4" s="24">
        <v>3</v>
      </c>
      <c r="AR4" s="24">
        <v>4</v>
      </c>
      <c r="AS4" s="24">
        <v>5</v>
      </c>
      <c r="AT4" s="25">
        <v>6</v>
      </c>
      <c r="AU4" s="17" t="s">
        <v>21</v>
      </c>
      <c r="AV4" s="11" t="s">
        <v>22</v>
      </c>
      <c r="AW4" s="11" t="s">
        <v>23</v>
      </c>
      <c r="AX4" s="11" t="s">
        <v>24</v>
      </c>
      <c r="AZ4" s="47" t="s">
        <v>19</v>
      </c>
      <c r="BA4" s="26" t="s">
        <v>20</v>
      </c>
      <c r="BB4" s="24">
        <v>1</v>
      </c>
      <c r="BC4" s="24">
        <v>2</v>
      </c>
      <c r="BD4" s="24">
        <v>3</v>
      </c>
      <c r="BE4" s="24">
        <v>4</v>
      </c>
      <c r="BF4" s="24">
        <v>5</v>
      </c>
      <c r="BG4" s="25">
        <v>6</v>
      </c>
      <c r="BH4" s="46" t="s">
        <v>21</v>
      </c>
      <c r="BI4" s="11" t="s">
        <v>22</v>
      </c>
      <c r="BJ4" s="11" t="s">
        <v>23</v>
      </c>
      <c r="BK4" s="11" t="s">
        <v>24</v>
      </c>
      <c r="BM4" s="47" t="s">
        <v>19</v>
      </c>
      <c r="BN4" s="26" t="s">
        <v>20</v>
      </c>
      <c r="BO4" s="24">
        <v>1</v>
      </c>
      <c r="BP4" s="24">
        <v>2</v>
      </c>
      <c r="BQ4" s="24">
        <v>3</v>
      </c>
      <c r="BR4" s="24">
        <v>4</v>
      </c>
      <c r="BS4" s="24">
        <v>5</v>
      </c>
      <c r="BT4" s="25">
        <v>6</v>
      </c>
      <c r="BU4" s="46" t="s">
        <v>21</v>
      </c>
      <c r="BV4" s="11" t="s">
        <v>22</v>
      </c>
      <c r="BW4" s="11" t="s">
        <v>23</v>
      </c>
      <c r="BX4" s="11" t="s">
        <v>24</v>
      </c>
      <c r="BZ4" s="47" t="s">
        <v>19</v>
      </c>
      <c r="CA4" s="26" t="s">
        <v>20</v>
      </c>
      <c r="CB4" s="24">
        <v>1</v>
      </c>
      <c r="CC4" s="24">
        <v>2</v>
      </c>
      <c r="CD4" s="24">
        <v>3</v>
      </c>
      <c r="CE4" s="24">
        <v>4</v>
      </c>
      <c r="CF4" s="24">
        <v>5</v>
      </c>
      <c r="CG4" s="25">
        <v>6</v>
      </c>
      <c r="CH4" s="46" t="s">
        <v>21</v>
      </c>
      <c r="CI4" s="11" t="s">
        <v>22</v>
      </c>
      <c r="CJ4" s="11" t="s">
        <v>23</v>
      </c>
      <c r="CK4" s="11" t="s">
        <v>24</v>
      </c>
      <c r="CM4" s="47" t="s">
        <v>19</v>
      </c>
      <c r="CN4" s="26" t="s">
        <v>20</v>
      </c>
      <c r="CO4" s="24">
        <v>1</v>
      </c>
      <c r="CP4" s="24">
        <v>2</v>
      </c>
      <c r="CQ4" s="24">
        <v>3</v>
      </c>
      <c r="CR4" s="24">
        <v>4</v>
      </c>
      <c r="CS4" s="24">
        <v>5</v>
      </c>
      <c r="CT4" s="25">
        <v>6</v>
      </c>
      <c r="CU4" s="46" t="s">
        <v>21</v>
      </c>
      <c r="CV4" s="11" t="s">
        <v>22</v>
      </c>
      <c r="CW4" s="11" t="s">
        <v>23</v>
      </c>
      <c r="CX4" s="11" t="s">
        <v>24</v>
      </c>
      <c r="CZ4" s="47" t="s">
        <v>19</v>
      </c>
      <c r="DA4" s="26" t="s">
        <v>20</v>
      </c>
      <c r="DB4" s="24">
        <v>1</v>
      </c>
      <c r="DC4" s="24">
        <v>2</v>
      </c>
      <c r="DD4" s="24">
        <v>3</v>
      </c>
      <c r="DE4" s="24">
        <v>4</v>
      </c>
      <c r="DF4" s="24">
        <v>5</v>
      </c>
      <c r="DG4" s="25">
        <v>6</v>
      </c>
      <c r="DH4" s="46" t="s">
        <v>21</v>
      </c>
      <c r="DI4" s="11" t="s">
        <v>22</v>
      </c>
      <c r="DJ4" s="11" t="s">
        <v>23</v>
      </c>
      <c r="DK4" s="11" t="s">
        <v>24</v>
      </c>
      <c r="DM4" s="47" t="s">
        <v>19</v>
      </c>
      <c r="DN4" s="26" t="s">
        <v>20</v>
      </c>
      <c r="DO4" s="24">
        <v>1</v>
      </c>
      <c r="DP4" s="24">
        <v>2</v>
      </c>
      <c r="DQ4" s="24">
        <v>3</v>
      </c>
      <c r="DR4" s="24">
        <v>4</v>
      </c>
      <c r="DS4" s="24">
        <v>5</v>
      </c>
      <c r="DT4" s="25">
        <v>6</v>
      </c>
      <c r="DU4" s="46" t="s">
        <v>21</v>
      </c>
      <c r="DV4" s="11" t="s">
        <v>22</v>
      </c>
      <c r="DW4" s="11" t="s">
        <v>23</v>
      </c>
      <c r="DX4" s="11" t="s">
        <v>24</v>
      </c>
      <c r="DZ4" s="13" t="s">
        <v>19</v>
      </c>
      <c r="EA4" s="26" t="s">
        <v>20</v>
      </c>
      <c r="EB4" s="24">
        <v>1</v>
      </c>
      <c r="EC4" s="24">
        <v>2</v>
      </c>
      <c r="ED4" s="24">
        <v>3</v>
      </c>
      <c r="EE4" s="24">
        <v>4</v>
      </c>
      <c r="EF4" s="24">
        <v>5</v>
      </c>
      <c r="EG4" s="25">
        <v>6</v>
      </c>
      <c r="EH4" s="17" t="s">
        <v>21</v>
      </c>
      <c r="EI4" s="11" t="s">
        <v>22</v>
      </c>
      <c r="EJ4" s="11" t="s">
        <v>23</v>
      </c>
      <c r="EK4" s="11" t="s">
        <v>24</v>
      </c>
      <c r="EM4" s="13" t="s">
        <v>19</v>
      </c>
      <c r="EN4" s="26" t="s">
        <v>20</v>
      </c>
      <c r="EO4" s="24">
        <v>1</v>
      </c>
      <c r="EP4" s="24">
        <v>2</v>
      </c>
      <c r="EQ4" s="24">
        <v>3</v>
      </c>
      <c r="ER4" s="24">
        <v>4</v>
      </c>
      <c r="ES4" s="24">
        <v>5</v>
      </c>
      <c r="ET4" s="25">
        <v>6</v>
      </c>
      <c r="EU4" s="17" t="s">
        <v>21</v>
      </c>
      <c r="EV4" s="11" t="s">
        <v>22</v>
      </c>
      <c r="EW4" s="11" t="s">
        <v>23</v>
      </c>
      <c r="EX4" s="11" t="s">
        <v>24</v>
      </c>
      <c r="EZ4" s="13" t="s">
        <v>19</v>
      </c>
      <c r="FA4" s="26" t="s">
        <v>20</v>
      </c>
      <c r="FB4" s="24">
        <v>1</v>
      </c>
      <c r="FC4" s="24">
        <v>2</v>
      </c>
      <c r="FD4" s="24">
        <v>3</v>
      </c>
      <c r="FE4" s="24">
        <v>4</v>
      </c>
      <c r="FF4" s="24">
        <v>5</v>
      </c>
      <c r="FG4" s="25">
        <v>6</v>
      </c>
      <c r="FH4" s="17" t="s">
        <v>21</v>
      </c>
      <c r="FI4" s="11" t="s">
        <v>22</v>
      </c>
      <c r="FJ4" s="11" t="s">
        <v>23</v>
      </c>
      <c r="FK4" s="11" t="s">
        <v>24</v>
      </c>
      <c r="FM4" s="13" t="s">
        <v>19</v>
      </c>
      <c r="FN4" s="26" t="s">
        <v>20</v>
      </c>
      <c r="FO4" s="24">
        <v>1</v>
      </c>
      <c r="FP4" s="24">
        <v>2</v>
      </c>
      <c r="FQ4" s="24">
        <v>3</v>
      </c>
      <c r="FR4" s="24">
        <v>4</v>
      </c>
      <c r="FS4" s="24">
        <v>5</v>
      </c>
      <c r="FT4" s="25">
        <v>6</v>
      </c>
      <c r="FU4" s="17" t="s">
        <v>21</v>
      </c>
      <c r="FV4" s="11" t="s">
        <v>22</v>
      </c>
      <c r="FW4" s="11" t="s">
        <v>23</v>
      </c>
      <c r="FX4" s="11" t="s">
        <v>24</v>
      </c>
    </row>
    <row r="5" spans="1:180">
      <c r="A5" s="2">
        <v>8</v>
      </c>
      <c r="B5" s="2">
        <v>98.843930999999998</v>
      </c>
      <c r="C5" s="2">
        <v>97.530863999999994</v>
      </c>
      <c r="D5" s="33"/>
      <c r="E5" s="2">
        <v>10</v>
      </c>
      <c r="F5" s="2">
        <v>98.620689999999996</v>
      </c>
      <c r="G5" s="2"/>
      <c r="H5" s="33"/>
      <c r="I5" s="2">
        <v>10</v>
      </c>
      <c r="J5" s="2">
        <v>97.959183999999993</v>
      </c>
      <c r="K5" s="2"/>
      <c r="L5" s="33"/>
      <c r="M5" s="2">
        <v>10</v>
      </c>
      <c r="N5" s="2">
        <v>95.138889000000006</v>
      </c>
      <c r="O5" s="2"/>
      <c r="P5" s="33"/>
      <c r="Q5" s="2">
        <v>8</v>
      </c>
      <c r="R5" s="2">
        <v>98.823528999999994</v>
      </c>
      <c r="S5" s="2">
        <v>96.913579999999996</v>
      </c>
      <c r="T5" s="33"/>
      <c r="U5" s="2">
        <v>8</v>
      </c>
      <c r="V5" s="2">
        <v>95.238095000000001</v>
      </c>
      <c r="W5" s="2">
        <v>95.483870999999994</v>
      </c>
      <c r="X5" s="33"/>
      <c r="Y5" s="33"/>
      <c r="Z5" s="13" t="s">
        <v>89</v>
      </c>
      <c r="AA5" s="14">
        <v>5</v>
      </c>
      <c r="AB5" s="14">
        <v>1</v>
      </c>
      <c r="AC5" s="14">
        <v>0</v>
      </c>
      <c r="AD5" s="14">
        <v>3</v>
      </c>
      <c r="AE5" s="14">
        <v>1</v>
      </c>
      <c r="AF5" s="14">
        <v>0</v>
      </c>
      <c r="AG5" s="19">
        <v>0</v>
      </c>
      <c r="AH5" s="20">
        <f t="shared" ref="AH5:AH33" si="0">SUM(AB5:AG5)</f>
        <v>5</v>
      </c>
      <c r="AI5" s="11">
        <f t="shared" ref="AI5:AI33" si="1">AA5</f>
        <v>5</v>
      </c>
      <c r="AJ5" s="11">
        <f t="shared" ref="AJ5:AJ33" si="2">AH5</f>
        <v>5</v>
      </c>
      <c r="AK5" s="11">
        <v>0</v>
      </c>
      <c r="AM5" s="13" t="s">
        <v>89</v>
      </c>
      <c r="AN5" s="14">
        <v>5</v>
      </c>
      <c r="AO5" s="14">
        <v>0</v>
      </c>
      <c r="AP5" s="14">
        <v>2</v>
      </c>
      <c r="AQ5" s="14">
        <v>1</v>
      </c>
      <c r="AR5" s="14">
        <v>2</v>
      </c>
      <c r="AS5" s="14">
        <v>0</v>
      </c>
      <c r="AT5" s="19">
        <v>2</v>
      </c>
      <c r="AU5" s="20">
        <f t="shared" ref="AU5:AU33" si="3">SUM(AO5:AT5)</f>
        <v>7</v>
      </c>
      <c r="AV5" s="11">
        <f t="shared" ref="AV5:AV33" si="4">AN5</f>
        <v>5</v>
      </c>
      <c r="AW5" s="11">
        <f t="shared" ref="AW5:AW33" si="5">AU5</f>
        <v>7</v>
      </c>
      <c r="AX5" s="11">
        <v>0</v>
      </c>
      <c r="AZ5" s="18" t="s">
        <v>170</v>
      </c>
      <c r="BA5" s="14">
        <v>6</v>
      </c>
      <c r="BB5" s="14">
        <v>0</v>
      </c>
      <c r="BC5" s="14">
        <v>0</v>
      </c>
      <c r="BD5" s="14">
        <v>0</v>
      </c>
      <c r="BE5" s="14">
        <v>0</v>
      </c>
      <c r="BF5" s="14">
        <v>0</v>
      </c>
      <c r="BG5" s="19"/>
      <c r="BH5" s="20">
        <f t="shared" ref="BH5:BH28" si="6">SUM(BB5:BG5)</f>
        <v>0</v>
      </c>
      <c r="BI5" s="11">
        <f t="shared" ref="BI5:BI28" si="7">BA5</f>
        <v>6</v>
      </c>
      <c r="BJ5" s="11">
        <f t="shared" ref="BJ5:BJ28" si="8">BH5</f>
        <v>0</v>
      </c>
      <c r="BK5" s="11">
        <v>0</v>
      </c>
      <c r="BM5" s="18" t="s">
        <v>170</v>
      </c>
      <c r="BN5" s="14">
        <v>5</v>
      </c>
      <c r="BO5" s="14">
        <v>0</v>
      </c>
      <c r="BP5" s="14">
        <v>0</v>
      </c>
      <c r="BQ5" s="14">
        <v>1</v>
      </c>
      <c r="BR5" s="14">
        <v>0</v>
      </c>
      <c r="BS5" s="14">
        <v>0</v>
      </c>
      <c r="BT5" s="19"/>
      <c r="BU5" s="20">
        <f t="shared" ref="BU5:BU29" si="9">SUM(BO5:BT5)</f>
        <v>1</v>
      </c>
      <c r="BV5" s="11">
        <f t="shared" ref="BV5:BV29" si="10">BN5</f>
        <v>5</v>
      </c>
      <c r="BW5" s="11">
        <f t="shared" ref="BW5:BW29" si="11">BU5</f>
        <v>1</v>
      </c>
      <c r="BX5" s="11">
        <v>0</v>
      </c>
      <c r="BZ5" s="13" t="s">
        <v>170</v>
      </c>
      <c r="CA5" s="14">
        <v>6</v>
      </c>
      <c r="CB5" s="14">
        <v>0</v>
      </c>
      <c r="CC5" s="14">
        <v>0</v>
      </c>
      <c r="CD5" s="14">
        <v>0</v>
      </c>
      <c r="CE5" s="14">
        <v>2</v>
      </c>
      <c r="CF5" s="14">
        <v>0</v>
      </c>
      <c r="CG5" s="19"/>
      <c r="CH5" s="20">
        <f t="shared" ref="CH5:CH28" si="12">SUM(CB5:CG5)</f>
        <v>2</v>
      </c>
      <c r="CI5" s="11">
        <f t="shared" ref="CI5:CI28" si="13">CA5</f>
        <v>6</v>
      </c>
      <c r="CJ5" s="11">
        <f t="shared" ref="CJ5:CJ28" si="14">CH5</f>
        <v>2</v>
      </c>
      <c r="CK5" s="11">
        <v>0</v>
      </c>
      <c r="CM5" s="13" t="s">
        <v>170</v>
      </c>
      <c r="CN5" s="14">
        <v>5</v>
      </c>
      <c r="CO5" s="14">
        <v>3</v>
      </c>
      <c r="CP5" s="14">
        <v>0</v>
      </c>
      <c r="CQ5" s="14">
        <v>1</v>
      </c>
      <c r="CR5" s="14">
        <v>8</v>
      </c>
      <c r="CS5" s="14">
        <v>6</v>
      </c>
      <c r="CT5" s="19"/>
      <c r="CU5" s="20">
        <f t="shared" ref="CU5:CU28" si="15">SUM(CO5:CT5)</f>
        <v>18</v>
      </c>
      <c r="CV5" s="11">
        <f t="shared" ref="CV5:CV28" si="16">CN5</f>
        <v>5</v>
      </c>
      <c r="CW5" s="11">
        <f t="shared" ref="CW5:CW28" si="17">CU5</f>
        <v>18</v>
      </c>
      <c r="CX5" s="11">
        <v>0</v>
      </c>
      <c r="CZ5" s="18" t="s">
        <v>170</v>
      </c>
      <c r="DA5" s="14">
        <v>6</v>
      </c>
      <c r="DB5" s="14">
        <v>2</v>
      </c>
      <c r="DC5" s="14">
        <v>1</v>
      </c>
      <c r="DD5" s="14">
        <v>0</v>
      </c>
      <c r="DE5" s="14">
        <v>1</v>
      </c>
      <c r="DF5" s="14">
        <v>0</v>
      </c>
      <c r="DG5" s="19"/>
      <c r="DH5" s="20">
        <f t="shared" ref="DH5:DH28" si="18">SUM(DB5:DG5)</f>
        <v>4</v>
      </c>
      <c r="DI5" s="11">
        <f t="shared" ref="DI5:DI28" si="19">DA5</f>
        <v>6</v>
      </c>
      <c r="DJ5" s="11">
        <f t="shared" ref="DJ5:DJ28" si="20">DH5</f>
        <v>4</v>
      </c>
      <c r="DK5" s="11">
        <v>0</v>
      </c>
      <c r="DM5" s="18" t="s">
        <v>170</v>
      </c>
      <c r="DN5" s="14">
        <v>5</v>
      </c>
      <c r="DO5" s="14">
        <v>1</v>
      </c>
      <c r="DP5" s="14">
        <v>1</v>
      </c>
      <c r="DQ5" s="14">
        <v>0</v>
      </c>
      <c r="DR5" s="14">
        <v>3</v>
      </c>
      <c r="DS5" s="14">
        <v>3</v>
      </c>
      <c r="DT5" s="19"/>
      <c r="DU5" s="20">
        <f t="shared" ref="DU5:DU28" si="21">SUM(DO5:DT5)</f>
        <v>8</v>
      </c>
      <c r="DV5" s="11">
        <f t="shared" ref="DV5:DV28" si="22">DN5</f>
        <v>5</v>
      </c>
      <c r="DW5" s="11">
        <f t="shared" ref="DW5:DW28" si="23">DU5</f>
        <v>8</v>
      </c>
      <c r="DX5" s="11">
        <v>0</v>
      </c>
      <c r="DZ5" s="18" t="s">
        <v>89</v>
      </c>
      <c r="EA5" s="14">
        <v>5</v>
      </c>
      <c r="EB5" s="14">
        <v>2</v>
      </c>
      <c r="EC5" s="14">
        <v>1</v>
      </c>
      <c r="ED5" s="14">
        <v>2</v>
      </c>
      <c r="EE5" s="14">
        <v>1</v>
      </c>
      <c r="EF5" s="14">
        <v>0</v>
      </c>
      <c r="EG5" s="19">
        <v>0</v>
      </c>
      <c r="EH5" s="20">
        <f t="shared" ref="EH5:EH33" si="24">SUM(EB5:EG5)</f>
        <v>6</v>
      </c>
      <c r="EI5" s="11">
        <f t="shared" ref="EI5:EI33" si="25">EA5</f>
        <v>5</v>
      </c>
      <c r="EJ5" s="11">
        <f t="shared" ref="EJ5:EJ33" si="26">EH5</f>
        <v>6</v>
      </c>
      <c r="EK5" s="11">
        <v>0</v>
      </c>
      <c r="EM5" s="18" t="s">
        <v>89</v>
      </c>
      <c r="EN5" s="14">
        <v>5</v>
      </c>
      <c r="EO5" s="14">
        <v>1</v>
      </c>
      <c r="EP5" s="14">
        <v>1</v>
      </c>
      <c r="EQ5" s="14">
        <v>1</v>
      </c>
      <c r="ER5" s="14">
        <v>3</v>
      </c>
      <c r="ES5" s="14">
        <v>3</v>
      </c>
      <c r="ET5" s="19">
        <v>2</v>
      </c>
      <c r="EU5" s="20">
        <f t="shared" ref="EU5:EU33" si="27">SUM(EO5:ET5)</f>
        <v>11</v>
      </c>
      <c r="EV5" s="11">
        <f t="shared" ref="EV5:EV33" si="28">EN5</f>
        <v>5</v>
      </c>
      <c r="EW5" s="11">
        <f t="shared" ref="EW5:EW33" si="29">EU5</f>
        <v>11</v>
      </c>
      <c r="EX5" s="11">
        <v>0</v>
      </c>
      <c r="EZ5" s="27" t="s">
        <v>89</v>
      </c>
      <c r="FA5" s="14">
        <v>5</v>
      </c>
      <c r="FB5" s="14">
        <v>0</v>
      </c>
      <c r="FC5" s="14">
        <v>2</v>
      </c>
      <c r="FD5" s="14">
        <v>0</v>
      </c>
      <c r="FE5" s="14">
        <v>0</v>
      </c>
      <c r="FF5" s="14">
        <v>0</v>
      </c>
      <c r="FG5" s="19">
        <v>4</v>
      </c>
      <c r="FH5" s="20">
        <f t="shared" ref="FH5:FH33" si="30">SUM(FB5:FG5)</f>
        <v>6</v>
      </c>
      <c r="FI5" s="11">
        <f t="shared" ref="FI5:FI33" si="31">FA5</f>
        <v>5</v>
      </c>
      <c r="FJ5" s="11">
        <f t="shared" ref="FJ5:FJ33" si="32">FH5</f>
        <v>6</v>
      </c>
      <c r="FK5" s="11">
        <v>0</v>
      </c>
      <c r="FM5" s="27" t="s">
        <v>89</v>
      </c>
      <c r="FN5" s="14">
        <v>5</v>
      </c>
      <c r="FO5" s="14">
        <v>5</v>
      </c>
      <c r="FP5" s="14">
        <v>8</v>
      </c>
      <c r="FQ5" s="14">
        <v>5</v>
      </c>
      <c r="FR5" s="14">
        <v>3</v>
      </c>
      <c r="FS5" s="14">
        <v>1</v>
      </c>
      <c r="FT5" s="19">
        <v>4</v>
      </c>
      <c r="FU5" s="20">
        <f t="shared" ref="FU5:FU33" si="33">SUM(FO5:FT5)</f>
        <v>26</v>
      </c>
      <c r="FV5" s="11">
        <f t="shared" ref="FV5:FV33" si="34">FN5</f>
        <v>5</v>
      </c>
      <c r="FW5" s="11">
        <f t="shared" ref="FW5:FW33" si="35">FU5</f>
        <v>26</v>
      </c>
      <c r="FX5" s="11">
        <v>0</v>
      </c>
    </row>
    <row r="6" spans="1:180">
      <c r="A6" s="2">
        <v>10</v>
      </c>
      <c r="B6" s="2">
        <v>98.843930999999998</v>
      </c>
      <c r="C6" s="2">
        <v>95.679012</v>
      </c>
      <c r="D6" s="33"/>
      <c r="E6" s="2">
        <v>13</v>
      </c>
      <c r="F6" s="2">
        <v>98.620689999999996</v>
      </c>
      <c r="G6" s="2"/>
      <c r="H6" s="33"/>
      <c r="I6" s="2">
        <v>13</v>
      </c>
      <c r="J6" s="2">
        <v>97.278912000000005</v>
      </c>
      <c r="K6" s="2"/>
      <c r="L6" s="33"/>
      <c r="M6" s="2">
        <v>13</v>
      </c>
      <c r="N6" s="2">
        <v>93.055555999999996</v>
      </c>
      <c r="O6" s="2"/>
      <c r="P6" s="33"/>
      <c r="Q6" s="2">
        <v>10</v>
      </c>
      <c r="R6" s="2">
        <v>98.235293999999996</v>
      </c>
      <c r="S6" s="2">
        <v>96.913579999999996</v>
      </c>
      <c r="T6" s="33"/>
      <c r="U6" s="2">
        <v>10</v>
      </c>
      <c r="V6" s="2">
        <v>83.928571000000005</v>
      </c>
      <c r="W6" s="2">
        <v>85.806451999999993</v>
      </c>
      <c r="X6" s="33"/>
      <c r="Y6" s="33"/>
      <c r="Z6" s="13" t="s">
        <v>90</v>
      </c>
      <c r="AA6" s="14">
        <v>8</v>
      </c>
      <c r="AB6" s="28">
        <v>0</v>
      </c>
      <c r="AC6" s="28">
        <v>1</v>
      </c>
      <c r="AD6" s="28">
        <v>0</v>
      </c>
      <c r="AE6" s="28">
        <v>0</v>
      </c>
      <c r="AF6" s="28">
        <v>1</v>
      </c>
      <c r="AG6" s="29">
        <v>0</v>
      </c>
      <c r="AH6" s="20">
        <f t="shared" si="0"/>
        <v>2</v>
      </c>
      <c r="AI6" s="11">
        <f t="shared" si="1"/>
        <v>8</v>
      </c>
      <c r="AJ6" s="11">
        <f t="shared" si="2"/>
        <v>2</v>
      </c>
      <c r="AK6" s="11">
        <v>0</v>
      </c>
      <c r="AM6" s="13" t="s">
        <v>90</v>
      </c>
      <c r="AN6" s="14">
        <v>8</v>
      </c>
      <c r="AO6" s="28">
        <v>1</v>
      </c>
      <c r="AP6" s="28">
        <v>0</v>
      </c>
      <c r="AQ6" s="28">
        <v>2</v>
      </c>
      <c r="AR6" s="28">
        <v>0</v>
      </c>
      <c r="AS6" s="28">
        <v>1</v>
      </c>
      <c r="AT6" s="29">
        <v>0</v>
      </c>
      <c r="AU6" s="20">
        <f t="shared" si="3"/>
        <v>4</v>
      </c>
      <c r="AV6" s="11">
        <f t="shared" si="4"/>
        <v>8</v>
      </c>
      <c r="AW6" s="11">
        <f t="shared" si="5"/>
        <v>4</v>
      </c>
      <c r="AX6" s="11">
        <v>0</v>
      </c>
      <c r="AZ6" s="27" t="s">
        <v>169</v>
      </c>
      <c r="BA6" s="31">
        <v>10</v>
      </c>
      <c r="BB6" s="28">
        <v>1</v>
      </c>
      <c r="BC6" s="28">
        <v>0</v>
      </c>
      <c r="BD6" s="28">
        <v>1</v>
      </c>
      <c r="BE6" s="28">
        <v>0</v>
      </c>
      <c r="BF6" s="28">
        <v>0</v>
      </c>
      <c r="BG6" s="29"/>
      <c r="BH6" s="22">
        <f t="shared" si="6"/>
        <v>2</v>
      </c>
      <c r="BI6" s="11">
        <f t="shared" si="7"/>
        <v>10</v>
      </c>
      <c r="BJ6" s="11">
        <f t="shared" si="8"/>
        <v>2</v>
      </c>
      <c r="BK6" s="11">
        <v>0</v>
      </c>
      <c r="BM6" s="27" t="s">
        <v>169</v>
      </c>
      <c r="BN6" s="31">
        <v>9</v>
      </c>
      <c r="BO6" s="28">
        <v>1</v>
      </c>
      <c r="BP6" s="28">
        <v>1</v>
      </c>
      <c r="BQ6" s="28">
        <v>0</v>
      </c>
      <c r="BR6" s="28">
        <v>1</v>
      </c>
      <c r="BS6" s="28">
        <v>3</v>
      </c>
      <c r="BT6" s="29"/>
      <c r="BU6" s="22">
        <f t="shared" si="9"/>
        <v>6</v>
      </c>
      <c r="BV6" s="11">
        <f t="shared" si="10"/>
        <v>9</v>
      </c>
      <c r="BW6" s="11">
        <f t="shared" si="11"/>
        <v>6</v>
      </c>
      <c r="BX6" s="11">
        <v>0</v>
      </c>
      <c r="BZ6" s="27" t="s">
        <v>169</v>
      </c>
      <c r="CA6" s="14">
        <v>10</v>
      </c>
      <c r="CB6" s="28">
        <v>1</v>
      </c>
      <c r="CC6" s="28">
        <v>0</v>
      </c>
      <c r="CD6" s="28">
        <v>0</v>
      </c>
      <c r="CE6" s="28">
        <v>0</v>
      </c>
      <c r="CF6" s="28">
        <v>0</v>
      </c>
      <c r="CG6" s="29"/>
      <c r="CH6" s="22">
        <f t="shared" si="12"/>
        <v>1</v>
      </c>
      <c r="CI6" s="11">
        <f t="shared" si="13"/>
        <v>10</v>
      </c>
      <c r="CJ6" s="11">
        <f t="shared" si="14"/>
        <v>1</v>
      </c>
      <c r="CK6" s="11">
        <v>0</v>
      </c>
      <c r="CM6" s="27" t="s">
        <v>169</v>
      </c>
      <c r="CN6" s="14">
        <v>9</v>
      </c>
      <c r="CO6" s="28">
        <v>1</v>
      </c>
      <c r="CP6" s="28">
        <v>0</v>
      </c>
      <c r="CQ6" s="28">
        <v>1</v>
      </c>
      <c r="CR6" s="28">
        <v>0</v>
      </c>
      <c r="CS6" s="28">
        <v>2</v>
      </c>
      <c r="CT6" s="29"/>
      <c r="CU6" s="22">
        <f t="shared" si="15"/>
        <v>4</v>
      </c>
      <c r="CV6" s="11">
        <f t="shared" si="16"/>
        <v>9</v>
      </c>
      <c r="CW6" s="11">
        <f t="shared" si="17"/>
        <v>4</v>
      </c>
      <c r="CX6" s="11">
        <v>0</v>
      </c>
      <c r="CZ6" s="27" t="s">
        <v>169</v>
      </c>
      <c r="DA6" s="31">
        <v>10</v>
      </c>
      <c r="DB6" s="28">
        <v>1</v>
      </c>
      <c r="DC6" s="28">
        <v>1</v>
      </c>
      <c r="DD6" s="28">
        <v>0</v>
      </c>
      <c r="DE6" s="28">
        <v>1</v>
      </c>
      <c r="DF6" s="28">
        <v>0</v>
      </c>
      <c r="DG6" s="29"/>
      <c r="DH6" s="22">
        <f t="shared" si="18"/>
        <v>3</v>
      </c>
      <c r="DI6" s="11">
        <f t="shared" si="19"/>
        <v>10</v>
      </c>
      <c r="DJ6" s="11">
        <f t="shared" si="20"/>
        <v>3</v>
      </c>
      <c r="DK6" s="11">
        <v>0</v>
      </c>
      <c r="DM6" s="27" t="s">
        <v>169</v>
      </c>
      <c r="DN6" s="31">
        <v>9</v>
      </c>
      <c r="DO6" s="28">
        <v>0</v>
      </c>
      <c r="DP6" s="28">
        <v>0</v>
      </c>
      <c r="DQ6" s="28">
        <v>1</v>
      </c>
      <c r="DR6" s="28">
        <v>1</v>
      </c>
      <c r="DS6" s="28">
        <v>2</v>
      </c>
      <c r="DT6" s="29"/>
      <c r="DU6" s="22">
        <f t="shared" si="21"/>
        <v>4</v>
      </c>
      <c r="DV6" s="11">
        <f t="shared" si="22"/>
        <v>9</v>
      </c>
      <c r="DW6" s="11">
        <f t="shared" si="23"/>
        <v>4</v>
      </c>
      <c r="DX6" s="11">
        <v>0</v>
      </c>
      <c r="DZ6" s="27" t="s">
        <v>90</v>
      </c>
      <c r="EA6" s="14">
        <v>8</v>
      </c>
      <c r="EB6" s="28">
        <v>0</v>
      </c>
      <c r="EC6" s="28">
        <v>2</v>
      </c>
      <c r="ED6" s="28">
        <v>0</v>
      </c>
      <c r="EE6" s="28">
        <v>0</v>
      </c>
      <c r="EF6" s="28">
        <v>0</v>
      </c>
      <c r="EG6" s="29">
        <v>0</v>
      </c>
      <c r="EH6" s="20">
        <f t="shared" si="24"/>
        <v>2</v>
      </c>
      <c r="EI6" s="11">
        <f t="shared" si="25"/>
        <v>8</v>
      </c>
      <c r="EJ6" s="11">
        <f t="shared" si="26"/>
        <v>2</v>
      </c>
      <c r="EK6" s="11">
        <v>0</v>
      </c>
      <c r="EM6" s="27" t="s">
        <v>90</v>
      </c>
      <c r="EN6" s="14">
        <v>8</v>
      </c>
      <c r="EO6" s="28">
        <v>1</v>
      </c>
      <c r="EP6" s="28">
        <v>1</v>
      </c>
      <c r="EQ6" s="28">
        <v>1</v>
      </c>
      <c r="ER6" s="28">
        <v>2</v>
      </c>
      <c r="ES6" s="28">
        <v>0</v>
      </c>
      <c r="ET6" s="29">
        <v>0</v>
      </c>
      <c r="EU6" s="20">
        <f t="shared" si="27"/>
        <v>5</v>
      </c>
      <c r="EV6" s="11">
        <f t="shared" si="28"/>
        <v>8</v>
      </c>
      <c r="EW6" s="11">
        <f t="shared" si="29"/>
        <v>5</v>
      </c>
      <c r="EX6" s="11">
        <v>0</v>
      </c>
      <c r="EZ6" s="27" t="s">
        <v>90</v>
      </c>
      <c r="FA6" s="14">
        <v>8</v>
      </c>
      <c r="FB6" s="28">
        <v>1</v>
      </c>
      <c r="FC6" s="28">
        <v>2</v>
      </c>
      <c r="FD6" s="28">
        <v>0</v>
      </c>
      <c r="FE6" s="28">
        <v>0</v>
      </c>
      <c r="FF6" s="28">
        <v>1</v>
      </c>
      <c r="FG6" s="29">
        <v>4</v>
      </c>
      <c r="FH6" s="20">
        <f t="shared" si="30"/>
        <v>8</v>
      </c>
      <c r="FI6" s="11">
        <f t="shared" si="31"/>
        <v>8</v>
      </c>
      <c r="FJ6" s="11">
        <f t="shared" si="32"/>
        <v>8</v>
      </c>
      <c r="FK6" s="11">
        <v>0</v>
      </c>
      <c r="FM6" s="27" t="s">
        <v>90</v>
      </c>
      <c r="FN6" s="14">
        <v>8</v>
      </c>
      <c r="FO6" s="28">
        <v>1</v>
      </c>
      <c r="FP6" s="28">
        <v>1</v>
      </c>
      <c r="FQ6" s="28">
        <v>2</v>
      </c>
      <c r="FR6" s="28">
        <v>0</v>
      </c>
      <c r="FS6" s="28">
        <v>2</v>
      </c>
      <c r="FT6" s="29">
        <v>1</v>
      </c>
      <c r="FU6" s="20">
        <f t="shared" si="33"/>
        <v>7</v>
      </c>
      <c r="FV6" s="11">
        <f t="shared" si="34"/>
        <v>8</v>
      </c>
      <c r="FW6" s="11">
        <f t="shared" si="35"/>
        <v>7</v>
      </c>
      <c r="FX6" s="11">
        <v>0</v>
      </c>
    </row>
    <row r="7" spans="1:180">
      <c r="A7" s="2">
        <v>12</v>
      </c>
      <c r="B7" s="2">
        <v>98.843930999999998</v>
      </c>
      <c r="C7" s="2">
        <v>94.444444000000004</v>
      </c>
      <c r="D7" s="33"/>
      <c r="E7" s="2">
        <v>17</v>
      </c>
      <c r="F7" s="2">
        <v>98.620689999999996</v>
      </c>
      <c r="G7" s="2"/>
      <c r="H7" s="33"/>
      <c r="I7" s="2">
        <v>17</v>
      </c>
      <c r="J7" s="2">
        <v>95.918367000000003</v>
      </c>
      <c r="K7" s="2"/>
      <c r="L7" s="33"/>
      <c r="M7" s="2">
        <v>17</v>
      </c>
      <c r="N7" s="2">
        <v>92.361110999999994</v>
      </c>
      <c r="O7" s="2"/>
      <c r="P7" s="33"/>
      <c r="Q7" s="2">
        <v>12</v>
      </c>
      <c r="R7" s="2">
        <v>97.058824000000001</v>
      </c>
      <c r="S7" s="2">
        <v>95.679012</v>
      </c>
      <c r="T7" s="33"/>
      <c r="U7" s="2">
        <v>12</v>
      </c>
      <c r="V7" s="2">
        <v>76.785713999999999</v>
      </c>
      <c r="W7" s="2">
        <v>78.064515999999998</v>
      </c>
      <c r="X7" s="33"/>
      <c r="Y7" s="33"/>
      <c r="Z7" s="13" t="s">
        <v>91</v>
      </c>
      <c r="AA7" s="23">
        <v>10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9">
        <v>0</v>
      </c>
      <c r="AH7" s="20">
        <f t="shared" si="0"/>
        <v>0</v>
      </c>
      <c r="AI7" s="11">
        <f t="shared" si="1"/>
        <v>10</v>
      </c>
      <c r="AJ7" s="11">
        <f t="shared" si="2"/>
        <v>0</v>
      </c>
      <c r="AK7" s="11">
        <v>0</v>
      </c>
      <c r="AM7" s="13" t="s">
        <v>91</v>
      </c>
      <c r="AN7" s="23">
        <v>10</v>
      </c>
      <c r="AO7" s="14">
        <v>1</v>
      </c>
      <c r="AP7" s="14">
        <v>1</v>
      </c>
      <c r="AQ7" s="14">
        <v>0</v>
      </c>
      <c r="AR7" s="14">
        <v>0</v>
      </c>
      <c r="AS7" s="14">
        <v>0</v>
      </c>
      <c r="AT7" s="19">
        <v>1</v>
      </c>
      <c r="AU7" s="20">
        <f t="shared" si="3"/>
        <v>3</v>
      </c>
      <c r="AV7" s="11">
        <f t="shared" si="4"/>
        <v>10</v>
      </c>
      <c r="AW7" s="11">
        <f t="shared" si="5"/>
        <v>3</v>
      </c>
      <c r="AX7" s="11">
        <v>0</v>
      </c>
      <c r="AZ7" s="18" t="s">
        <v>168</v>
      </c>
      <c r="BA7" s="30">
        <v>13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9"/>
      <c r="BH7" s="20">
        <f t="shared" si="6"/>
        <v>0</v>
      </c>
      <c r="BI7" s="11">
        <f t="shared" si="7"/>
        <v>13</v>
      </c>
      <c r="BJ7" s="11">
        <f t="shared" si="8"/>
        <v>0</v>
      </c>
      <c r="BK7" s="11">
        <v>0</v>
      </c>
      <c r="BM7" s="18" t="s">
        <v>168</v>
      </c>
      <c r="BN7" s="30">
        <v>12</v>
      </c>
      <c r="BO7" s="14">
        <v>0</v>
      </c>
      <c r="BP7" s="14">
        <v>0</v>
      </c>
      <c r="BQ7" s="14">
        <v>1</v>
      </c>
      <c r="BR7" s="14">
        <v>0</v>
      </c>
      <c r="BS7" s="14">
        <v>0</v>
      </c>
      <c r="BT7" s="19"/>
      <c r="BU7" s="20">
        <f t="shared" si="9"/>
        <v>1</v>
      </c>
      <c r="BV7" s="11">
        <f t="shared" si="10"/>
        <v>12</v>
      </c>
      <c r="BW7" s="11">
        <f t="shared" si="11"/>
        <v>1</v>
      </c>
      <c r="BX7" s="11">
        <v>0</v>
      </c>
      <c r="BZ7" s="18" t="s">
        <v>168</v>
      </c>
      <c r="CA7" s="14">
        <v>13</v>
      </c>
      <c r="CB7" s="14">
        <v>0</v>
      </c>
      <c r="CC7" s="14">
        <v>0</v>
      </c>
      <c r="CD7" s="14">
        <v>0</v>
      </c>
      <c r="CE7" s="14">
        <v>0</v>
      </c>
      <c r="CF7" s="14">
        <v>1</v>
      </c>
      <c r="CG7" s="19"/>
      <c r="CH7" s="20">
        <f t="shared" si="12"/>
        <v>1</v>
      </c>
      <c r="CI7" s="11">
        <f t="shared" si="13"/>
        <v>13</v>
      </c>
      <c r="CJ7" s="11">
        <f t="shared" si="14"/>
        <v>1</v>
      </c>
      <c r="CK7" s="11">
        <v>0</v>
      </c>
      <c r="CM7" s="18" t="s">
        <v>168</v>
      </c>
      <c r="CN7" s="14">
        <v>12</v>
      </c>
      <c r="CO7" s="14">
        <v>0</v>
      </c>
      <c r="CP7" s="14">
        <v>0</v>
      </c>
      <c r="CQ7" s="14">
        <v>0</v>
      </c>
      <c r="CR7" s="14">
        <v>0</v>
      </c>
      <c r="CS7" s="14">
        <v>2</v>
      </c>
      <c r="CT7" s="19"/>
      <c r="CU7" s="20">
        <f t="shared" si="15"/>
        <v>2</v>
      </c>
      <c r="CV7" s="11">
        <f t="shared" si="16"/>
        <v>12</v>
      </c>
      <c r="CW7" s="11">
        <f t="shared" si="17"/>
        <v>2</v>
      </c>
      <c r="CX7" s="11">
        <v>0</v>
      </c>
      <c r="CZ7" s="18" t="s">
        <v>168</v>
      </c>
      <c r="DA7" s="30">
        <v>13</v>
      </c>
      <c r="DB7" s="14">
        <v>0</v>
      </c>
      <c r="DC7" s="14">
        <v>0</v>
      </c>
      <c r="DD7" s="14">
        <v>2</v>
      </c>
      <c r="DE7" s="14">
        <v>0</v>
      </c>
      <c r="DF7" s="14">
        <v>1</v>
      </c>
      <c r="DG7" s="19"/>
      <c r="DH7" s="20">
        <f t="shared" si="18"/>
        <v>3</v>
      </c>
      <c r="DI7" s="11">
        <f t="shared" si="19"/>
        <v>13</v>
      </c>
      <c r="DJ7" s="11">
        <f t="shared" si="20"/>
        <v>3</v>
      </c>
      <c r="DK7" s="11">
        <v>0</v>
      </c>
      <c r="DM7" s="18" t="s">
        <v>168</v>
      </c>
      <c r="DN7" s="30">
        <v>12</v>
      </c>
      <c r="DO7" s="14">
        <v>1</v>
      </c>
      <c r="DP7" s="14">
        <v>0</v>
      </c>
      <c r="DQ7" s="14">
        <v>0</v>
      </c>
      <c r="DR7" s="14">
        <v>0</v>
      </c>
      <c r="DS7" s="14">
        <v>0</v>
      </c>
      <c r="DT7" s="19"/>
      <c r="DU7" s="20">
        <f t="shared" si="21"/>
        <v>1</v>
      </c>
      <c r="DV7" s="11">
        <f t="shared" si="22"/>
        <v>12</v>
      </c>
      <c r="DW7" s="11">
        <f t="shared" si="23"/>
        <v>1</v>
      </c>
      <c r="DX7" s="11">
        <v>0</v>
      </c>
      <c r="DZ7" s="18" t="s">
        <v>91</v>
      </c>
      <c r="EA7" s="14">
        <v>10</v>
      </c>
      <c r="EB7" s="14">
        <v>0</v>
      </c>
      <c r="EC7" s="14">
        <v>0</v>
      </c>
      <c r="ED7" s="14">
        <v>1</v>
      </c>
      <c r="EE7" s="14">
        <v>0</v>
      </c>
      <c r="EF7" s="14">
        <v>0</v>
      </c>
      <c r="EG7" s="19">
        <v>0</v>
      </c>
      <c r="EH7" s="20">
        <f t="shared" si="24"/>
        <v>1</v>
      </c>
      <c r="EI7" s="11">
        <f t="shared" si="25"/>
        <v>10</v>
      </c>
      <c r="EJ7" s="11">
        <f t="shared" si="26"/>
        <v>1</v>
      </c>
      <c r="EK7" s="11">
        <v>0</v>
      </c>
      <c r="EM7" s="18" t="s">
        <v>91</v>
      </c>
      <c r="EN7" s="14">
        <v>10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9">
        <v>0</v>
      </c>
      <c r="EU7" s="20">
        <f t="shared" si="27"/>
        <v>0</v>
      </c>
      <c r="EV7" s="11">
        <f t="shared" si="28"/>
        <v>10</v>
      </c>
      <c r="EW7" s="11">
        <f t="shared" si="29"/>
        <v>0</v>
      </c>
      <c r="EX7" s="11">
        <v>0</v>
      </c>
      <c r="EZ7" s="18" t="s">
        <v>91</v>
      </c>
      <c r="FA7" s="14">
        <v>10</v>
      </c>
      <c r="FB7" s="14">
        <v>2</v>
      </c>
      <c r="FC7" s="14">
        <v>3</v>
      </c>
      <c r="FD7" s="14">
        <v>2</v>
      </c>
      <c r="FE7" s="14">
        <v>7</v>
      </c>
      <c r="FF7" s="14">
        <v>2</v>
      </c>
      <c r="FG7" s="19">
        <v>3</v>
      </c>
      <c r="FH7" s="20">
        <f t="shared" si="30"/>
        <v>19</v>
      </c>
      <c r="FI7" s="11">
        <f t="shared" si="31"/>
        <v>10</v>
      </c>
      <c r="FJ7" s="11">
        <f t="shared" si="32"/>
        <v>19</v>
      </c>
      <c r="FK7" s="11">
        <v>0</v>
      </c>
      <c r="FM7" s="18" t="s">
        <v>91</v>
      </c>
      <c r="FN7" s="14">
        <v>10</v>
      </c>
      <c r="FO7" s="14">
        <v>1</v>
      </c>
      <c r="FP7" s="14">
        <v>2</v>
      </c>
      <c r="FQ7" s="14">
        <v>3</v>
      </c>
      <c r="FR7" s="14">
        <v>3</v>
      </c>
      <c r="FS7" s="14">
        <v>3</v>
      </c>
      <c r="FT7" s="19">
        <v>3</v>
      </c>
      <c r="FU7" s="20">
        <f t="shared" si="33"/>
        <v>15</v>
      </c>
      <c r="FV7" s="11">
        <f t="shared" si="34"/>
        <v>10</v>
      </c>
      <c r="FW7" s="11">
        <f t="shared" si="35"/>
        <v>15</v>
      </c>
      <c r="FX7" s="11">
        <v>0</v>
      </c>
    </row>
    <row r="8" spans="1:180">
      <c r="A8" s="2">
        <v>15</v>
      </c>
      <c r="B8" s="2">
        <v>97.109826999999996</v>
      </c>
      <c r="C8" s="2">
        <v>94.444444000000004</v>
      </c>
      <c r="D8" s="33"/>
      <c r="E8" s="2">
        <v>20</v>
      </c>
      <c r="F8" s="2">
        <v>95.172414000000003</v>
      </c>
      <c r="G8" s="2"/>
      <c r="H8" s="33"/>
      <c r="I8" s="2">
        <v>20</v>
      </c>
      <c r="J8" s="2">
        <v>91.836735000000004</v>
      </c>
      <c r="K8" s="2"/>
      <c r="L8" s="33"/>
      <c r="M8" s="2">
        <v>20</v>
      </c>
      <c r="N8" s="2">
        <v>90.972222000000002</v>
      </c>
      <c r="O8" s="2"/>
      <c r="P8" s="33"/>
      <c r="Q8" s="2">
        <v>15</v>
      </c>
      <c r="R8" s="2">
        <v>97.058824000000001</v>
      </c>
      <c r="S8" s="2">
        <v>95.679012</v>
      </c>
      <c r="T8" s="33"/>
      <c r="U8" s="2">
        <v>15</v>
      </c>
      <c r="V8" s="2">
        <v>48.214286000000001</v>
      </c>
      <c r="W8" s="2">
        <v>66.451612999999995</v>
      </c>
      <c r="X8" s="33"/>
      <c r="Y8" s="33"/>
      <c r="Z8" s="13" t="s">
        <v>92</v>
      </c>
      <c r="AA8" s="30">
        <v>12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9">
        <v>0</v>
      </c>
      <c r="AH8" s="20">
        <f t="shared" si="0"/>
        <v>0</v>
      </c>
      <c r="AI8" s="11">
        <f t="shared" si="1"/>
        <v>12</v>
      </c>
      <c r="AJ8" s="11">
        <f t="shared" si="2"/>
        <v>0</v>
      </c>
      <c r="AK8" s="11">
        <v>0</v>
      </c>
      <c r="AM8" s="13" t="s">
        <v>92</v>
      </c>
      <c r="AN8" s="30">
        <v>12</v>
      </c>
      <c r="AO8" s="14">
        <v>0</v>
      </c>
      <c r="AP8" s="14">
        <v>0</v>
      </c>
      <c r="AQ8" s="14">
        <v>2</v>
      </c>
      <c r="AR8" s="14">
        <v>0</v>
      </c>
      <c r="AS8" s="14">
        <v>0</v>
      </c>
      <c r="AT8" s="19">
        <v>0</v>
      </c>
      <c r="AU8" s="20">
        <f t="shared" si="3"/>
        <v>2</v>
      </c>
      <c r="AV8" s="11">
        <f t="shared" si="4"/>
        <v>12</v>
      </c>
      <c r="AW8" s="11">
        <f t="shared" si="5"/>
        <v>2</v>
      </c>
      <c r="AX8" s="11">
        <v>0</v>
      </c>
      <c r="AZ8" s="18" t="s">
        <v>167</v>
      </c>
      <c r="BA8" s="30">
        <v>17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9"/>
      <c r="BH8" s="20">
        <f t="shared" si="6"/>
        <v>0</v>
      </c>
      <c r="BI8" s="11">
        <f t="shared" si="7"/>
        <v>17</v>
      </c>
      <c r="BJ8" s="11">
        <f t="shared" si="8"/>
        <v>0</v>
      </c>
      <c r="BK8" s="11">
        <v>0</v>
      </c>
      <c r="BM8" s="18" t="s">
        <v>167</v>
      </c>
      <c r="BN8" s="30">
        <v>16</v>
      </c>
      <c r="BO8" s="14">
        <v>1</v>
      </c>
      <c r="BP8" s="14">
        <v>0</v>
      </c>
      <c r="BQ8" s="14">
        <v>0</v>
      </c>
      <c r="BR8" s="14">
        <v>0</v>
      </c>
      <c r="BS8" s="14">
        <v>2</v>
      </c>
      <c r="BT8" s="19"/>
      <c r="BU8" s="20">
        <f t="shared" si="9"/>
        <v>3</v>
      </c>
      <c r="BV8" s="11">
        <f t="shared" si="10"/>
        <v>16</v>
      </c>
      <c r="BW8" s="11">
        <f t="shared" si="11"/>
        <v>3</v>
      </c>
      <c r="BX8" s="11">
        <v>0</v>
      </c>
      <c r="BZ8" s="18" t="s">
        <v>167</v>
      </c>
      <c r="CA8" s="14">
        <v>17</v>
      </c>
      <c r="CB8" s="14">
        <v>2</v>
      </c>
      <c r="CC8" s="14">
        <v>0</v>
      </c>
      <c r="CD8" s="14">
        <v>0</v>
      </c>
      <c r="CE8" s="14">
        <v>0</v>
      </c>
      <c r="CF8" s="14">
        <v>0</v>
      </c>
      <c r="CG8" s="19"/>
      <c r="CH8" s="20">
        <f t="shared" si="12"/>
        <v>2</v>
      </c>
      <c r="CI8" s="11">
        <f t="shared" si="13"/>
        <v>17</v>
      </c>
      <c r="CJ8" s="11">
        <f t="shared" si="14"/>
        <v>2</v>
      </c>
      <c r="CK8" s="11">
        <v>0</v>
      </c>
      <c r="CM8" s="18" t="s">
        <v>167</v>
      </c>
      <c r="CN8" s="14">
        <v>16</v>
      </c>
      <c r="CO8" s="14">
        <v>2</v>
      </c>
      <c r="CP8" s="14">
        <v>0</v>
      </c>
      <c r="CQ8" s="14">
        <v>0</v>
      </c>
      <c r="CR8" s="14">
        <v>0</v>
      </c>
      <c r="CS8" s="14">
        <v>0</v>
      </c>
      <c r="CT8" s="19"/>
      <c r="CU8" s="20">
        <f t="shared" si="15"/>
        <v>2</v>
      </c>
      <c r="CV8" s="11">
        <f t="shared" si="16"/>
        <v>16</v>
      </c>
      <c r="CW8" s="11">
        <f t="shared" si="17"/>
        <v>2</v>
      </c>
      <c r="CX8" s="11">
        <v>0</v>
      </c>
      <c r="CZ8" s="18" t="s">
        <v>167</v>
      </c>
      <c r="DA8" s="30">
        <v>17</v>
      </c>
      <c r="DB8" s="14">
        <v>0</v>
      </c>
      <c r="DC8" s="14">
        <v>1</v>
      </c>
      <c r="DD8" s="14">
        <v>0</v>
      </c>
      <c r="DE8" s="14">
        <v>0</v>
      </c>
      <c r="DF8" s="14">
        <v>0</v>
      </c>
      <c r="DG8" s="19"/>
      <c r="DH8" s="20">
        <f t="shared" si="18"/>
        <v>1</v>
      </c>
      <c r="DI8" s="11">
        <f t="shared" si="19"/>
        <v>17</v>
      </c>
      <c r="DJ8" s="11">
        <f t="shared" si="20"/>
        <v>1</v>
      </c>
      <c r="DK8" s="11">
        <v>0</v>
      </c>
      <c r="DM8" s="18" t="s">
        <v>167</v>
      </c>
      <c r="DN8" s="30">
        <v>16</v>
      </c>
      <c r="DO8" s="14">
        <v>0</v>
      </c>
      <c r="DP8" s="14">
        <v>0</v>
      </c>
      <c r="DQ8" s="14">
        <v>1</v>
      </c>
      <c r="DR8" s="14">
        <v>0</v>
      </c>
      <c r="DS8" s="14">
        <v>1</v>
      </c>
      <c r="DT8" s="19"/>
      <c r="DU8" s="20">
        <f t="shared" si="21"/>
        <v>2</v>
      </c>
      <c r="DV8" s="11">
        <f t="shared" si="22"/>
        <v>16</v>
      </c>
      <c r="DW8" s="11">
        <f t="shared" si="23"/>
        <v>2</v>
      </c>
      <c r="DX8" s="11">
        <v>0</v>
      </c>
      <c r="DZ8" s="18" t="s">
        <v>92</v>
      </c>
      <c r="EA8" s="14">
        <v>12</v>
      </c>
      <c r="EB8" s="14">
        <v>0</v>
      </c>
      <c r="EC8" s="14">
        <v>1</v>
      </c>
      <c r="ED8" s="14">
        <v>0</v>
      </c>
      <c r="EE8" s="14">
        <v>0</v>
      </c>
      <c r="EF8" s="14">
        <v>1</v>
      </c>
      <c r="EG8" s="19">
        <v>0</v>
      </c>
      <c r="EH8" s="20">
        <f t="shared" si="24"/>
        <v>2</v>
      </c>
      <c r="EI8" s="11">
        <f t="shared" si="25"/>
        <v>12</v>
      </c>
      <c r="EJ8" s="11">
        <f t="shared" si="26"/>
        <v>2</v>
      </c>
      <c r="EK8" s="11">
        <v>0</v>
      </c>
      <c r="EM8" s="18" t="s">
        <v>92</v>
      </c>
      <c r="EN8" s="14">
        <v>12</v>
      </c>
      <c r="EO8" s="14">
        <v>0</v>
      </c>
      <c r="EP8" s="14">
        <v>1</v>
      </c>
      <c r="EQ8" s="14">
        <v>1</v>
      </c>
      <c r="ER8" s="14">
        <v>0</v>
      </c>
      <c r="ES8" s="14">
        <v>0</v>
      </c>
      <c r="ET8" s="19">
        <v>0</v>
      </c>
      <c r="EU8" s="20">
        <f t="shared" si="27"/>
        <v>2</v>
      </c>
      <c r="EV8" s="11">
        <f t="shared" si="28"/>
        <v>12</v>
      </c>
      <c r="EW8" s="11">
        <f t="shared" si="29"/>
        <v>2</v>
      </c>
      <c r="EX8" s="11">
        <v>0</v>
      </c>
      <c r="EZ8" s="18" t="s">
        <v>92</v>
      </c>
      <c r="FA8" s="14">
        <v>12</v>
      </c>
      <c r="FB8" s="14">
        <v>2</v>
      </c>
      <c r="FC8" s="14">
        <v>2</v>
      </c>
      <c r="FD8" s="14">
        <v>2</v>
      </c>
      <c r="FE8" s="14">
        <v>3</v>
      </c>
      <c r="FF8" s="14">
        <v>2</v>
      </c>
      <c r="FG8" s="19">
        <v>1</v>
      </c>
      <c r="FH8" s="20">
        <f t="shared" si="30"/>
        <v>12</v>
      </c>
      <c r="FI8" s="11">
        <f t="shared" si="31"/>
        <v>12</v>
      </c>
      <c r="FJ8" s="11">
        <f t="shared" si="32"/>
        <v>12</v>
      </c>
      <c r="FK8" s="11">
        <v>0</v>
      </c>
      <c r="FM8" s="18" t="s">
        <v>92</v>
      </c>
      <c r="FN8" s="14">
        <v>12</v>
      </c>
      <c r="FO8" s="14">
        <v>3</v>
      </c>
      <c r="FP8" s="14">
        <v>2</v>
      </c>
      <c r="FQ8" s="14">
        <v>2</v>
      </c>
      <c r="FR8" s="14">
        <v>0</v>
      </c>
      <c r="FS8" s="14">
        <v>3</v>
      </c>
      <c r="FT8" s="19">
        <v>2</v>
      </c>
      <c r="FU8" s="20">
        <f t="shared" si="33"/>
        <v>12</v>
      </c>
      <c r="FV8" s="11">
        <f t="shared" si="34"/>
        <v>12</v>
      </c>
      <c r="FW8" s="11">
        <f t="shared" si="35"/>
        <v>12</v>
      </c>
      <c r="FX8" s="11">
        <v>0</v>
      </c>
    </row>
    <row r="9" spans="1:180">
      <c r="A9" s="2">
        <v>17</v>
      </c>
      <c r="B9" s="2">
        <v>96.531791999999996</v>
      </c>
      <c r="C9" s="2">
        <v>92.592592999999994</v>
      </c>
      <c r="D9" s="33"/>
      <c r="E9" s="2">
        <v>24</v>
      </c>
      <c r="F9" s="2">
        <v>87.586207000000002</v>
      </c>
      <c r="G9" s="2"/>
      <c r="H9" s="33"/>
      <c r="I9" s="2">
        <v>24</v>
      </c>
      <c r="J9" s="2">
        <v>91.156463000000002</v>
      </c>
      <c r="K9" s="2"/>
      <c r="L9" s="33"/>
      <c r="M9" s="2">
        <v>24</v>
      </c>
      <c r="N9" s="2">
        <v>89.583332999999996</v>
      </c>
      <c r="O9" s="2"/>
      <c r="P9" s="33"/>
      <c r="Q9" s="2">
        <v>17</v>
      </c>
      <c r="R9" s="2">
        <v>96.470588000000006</v>
      </c>
      <c r="S9" s="2">
        <v>95.061728000000002</v>
      </c>
      <c r="T9" s="33"/>
      <c r="U9" s="2">
        <v>17</v>
      </c>
      <c r="V9" s="2">
        <v>30.952380999999999</v>
      </c>
      <c r="W9" s="2">
        <v>58.709676999999999</v>
      </c>
      <c r="X9" s="33"/>
      <c r="Y9" s="33"/>
      <c r="Z9" s="13" t="s">
        <v>93</v>
      </c>
      <c r="AA9" s="31">
        <v>15</v>
      </c>
      <c r="AB9" s="14">
        <v>0</v>
      </c>
      <c r="AC9" s="14">
        <v>0</v>
      </c>
      <c r="AD9" s="14">
        <v>0</v>
      </c>
      <c r="AE9" s="14">
        <v>1</v>
      </c>
      <c r="AF9" s="14">
        <v>0</v>
      </c>
      <c r="AG9" s="19">
        <v>2</v>
      </c>
      <c r="AH9" s="20">
        <f t="shared" si="0"/>
        <v>3</v>
      </c>
      <c r="AI9" s="11">
        <f t="shared" si="1"/>
        <v>15</v>
      </c>
      <c r="AJ9" s="11">
        <f t="shared" si="2"/>
        <v>3</v>
      </c>
      <c r="AK9" s="11">
        <v>0</v>
      </c>
      <c r="AM9" s="13" t="s">
        <v>93</v>
      </c>
      <c r="AN9" s="31">
        <v>15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9">
        <v>0</v>
      </c>
      <c r="AU9" s="20">
        <f t="shared" si="3"/>
        <v>0</v>
      </c>
      <c r="AV9" s="11">
        <f t="shared" si="4"/>
        <v>15</v>
      </c>
      <c r="AW9" s="11">
        <f t="shared" si="5"/>
        <v>0</v>
      </c>
      <c r="AX9" s="11">
        <v>0</v>
      </c>
      <c r="AZ9" s="18" t="s">
        <v>166</v>
      </c>
      <c r="BA9" s="30">
        <v>20</v>
      </c>
      <c r="BB9" s="14">
        <v>3</v>
      </c>
      <c r="BC9" s="14">
        <v>0</v>
      </c>
      <c r="BD9" s="14">
        <v>0</v>
      </c>
      <c r="BE9" s="14">
        <v>2</v>
      </c>
      <c r="BF9" s="14">
        <v>0</v>
      </c>
      <c r="BG9" s="19"/>
      <c r="BH9" s="20">
        <f t="shared" si="6"/>
        <v>5</v>
      </c>
      <c r="BI9" s="11">
        <f t="shared" si="7"/>
        <v>20</v>
      </c>
      <c r="BJ9" s="11">
        <f t="shared" si="8"/>
        <v>5</v>
      </c>
      <c r="BK9" s="11">
        <v>0</v>
      </c>
      <c r="BM9" s="18" t="s">
        <v>166</v>
      </c>
      <c r="BN9" s="30">
        <v>19</v>
      </c>
      <c r="BO9" s="14">
        <v>1</v>
      </c>
      <c r="BP9" s="14">
        <v>0</v>
      </c>
      <c r="BQ9" s="14">
        <v>1</v>
      </c>
      <c r="BR9" s="14">
        <v>0</v>
      </c>
      <c r="BS9" s="14">
        <v>0</v>
      </c>
      <c r="BT9" s="19"/>
      <c r="BU9" s="20">
        <f t="shared" si="9"/>
        <v>2</v>
      </c>
      <c r="BV9" s="11">
        <f t="shared" si="10"/>
        <v>19</v>
      </c>
      <c r="BW9" s="11">
        <f t="shared" si="11"/>
        <v>2</v>
      </c>
      <c r="BX9" s="11">
        <v>0</v>
      </c>
      <c r="BZ9" s="18" t="s">
        <v>166</v>
      </c>
      <c r="CA9" s="14">
        <v>20</v>
      </c>
      <c r="CB9" s="14">
        <v>3</v>
      </c>
      <c r="CC9" s="14">
        <v>0</v>
      </c>
      <c r="CD9" s="14">
        <v>2</v>
      </c>
      <c r="CE9" s="14">
        <v>1</v>
      </c>
      <c r="CF9" s="14">
        <v>0</v>
      </c>
      <c r="CG9" s="19"/>
      <c r="CH9" s="20">
        <f t="shared" si="12"/>
        <v>6</v>
      </c>
      <c r="CI9" s="11">
        <f t="shared" si="13"/>
        <v>20</v>
      </c>
      <c r="CJ9" s="11">
        <f t="shared" si="14"/>
        <v>6</v>
      </c>
      <c r="CK9" s="11">
        <v>0</v>
      </c>
      <c r="CM9" s="18" t="s">
        <v>166</v>
      </c>
      <c r="CN9" s="14">
        <v>19</v>
      </c>
      <c r="CO9" s="14">
        <v>0</v>
      </c>
      <c r="CP9" s="14">
        <v>0</v>
      </c>
      <c r="CQ9" s="14">
        <v>0</v>
      </c>
      <c r="CR9" s="14">
        <v>0</v>
      </c>
      <c r="CS9" s="14">
        <v>0</v>
      </c>
      <c r="CT9" s="19"/>
      <c r="CU9" s="20">
        <f t="shared" si="15"/>
        <v>0</v>
      </c>
      <c r="CV9" s="11">
        <f t="shared" si="16"/>
        <v>19</v>
      </c>
      <c r="CW9" s="11">
        <f t="shared" si="17"/>
        <v>0</v>
      </c>
      <c r="CX9" s="11">
        <v>0</v>
      </c>
      <c r="CZ9" s="18" t="s">
        <v>166</v>
      </c>
      <c r="DA9" s="30">
        <v>20</v>
      </c>
      <c r="DB9" s="14">
        <v>1</v>
      </c>
      <c r="DC9" s="14">
        <v>0</v>
      </c>
      <c r="DD9" s="14">
        <v>0</v>
      </c>
      <c r="DE9" s="14">
        <v>0</v>
      </c>
      <c r="DF9" s="14">
        <v>1</v>
      </c>
      <c r="DG9" s="19"/>
      <c r="DH9" s="20">
        <f t="shared" si="18"/>
        <v>2</v>
      </c>
      <c r="DI9" s="11">
        <f t="shared" si="19"/>
        <v>20</v>
      </c>
      <c r="DJ9" s="11">
        <f t="shared" si="20"/>
        <v>2</v>
      </c>
      <c r="DK9" s="11">
        <v>0</v>
      </c>
      <c r="DM9" s="18" t="s">
        <v>166</v>
      </c>
      <c r="DN9" s="30">
        <v>19</v>
      </c>
      <c r="DO9" s="14">
        <v>2</v>
      </c>
      <c r="DP9" s="14">
        <v>0</v>
      </c>
      <c r="DQ9" s="14">
        <v>0</v>
      </c>
      <c r="DR9" s="14">
        <v>0</v>
      </c>
      <c r="DS9" s="14">
        <v>1</v>
      </c>
      <c r="DT9" s="19"/>
      <c r="DU9" s="20">
        <f t="shared" si="21"/>
        <v>3</v>
      </c>
      <c r="DV9" s="11">
        <f t="shared" si="22"/>
        <v>19</v>
      </c>
      <c r="DW9" s="11">
        <f t="shared" si="23"/>
        <v>3</v>
      </c>
      <c r="DX9" s="11">
        <v>0</v>
      </c>
      <c r="DZ9" s="18" t="s">
        <v>93</v>
      </c>
      <c r="EA9" s="14">
        <v>15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9">
        <v>0</v>
      </c>
      <c r="EH9" s="20">
        <f t="shared" si="24"/>
        <v>0</v>
      </c>
      <c r="EI9" s="11">
        <f t="shared" si="25"/>
        <v>15</v>
      </c>
      <c r="EJ9" s="11">
        <f t="shared" si="26"/>
        <v>0</v>
      </c>
      <c r="EK9" s="11">
        <v>0</v>
      </c>
      <c r="EM9" s="18" t="s">
        <v>93</v>
      </c>
      <c r="EN9" s="14">
        <v>15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9">
        <v>0</v>
      </c>
      <c r="EU9" s="20">
        <f t="shared" si="27"/>
        <v>0</v>
      </c>
      <c r="EV9" s="11">
        <f t="shared" si="28"/>
        <v>15</v>
      </c>
      <c r="EW9" s="11">
        <f t="shared" si="29"/>
        <v>0</v>
      </c>
      <c r="EX9" s="11">
        <v>0</v>
      </c>
      <c r="EZ9" s="18" t="s">
        <v>93</v>
      </c>
      <c r="FA9" s="14">
        <v>15</v>
      </c>
      <c r="FB9" s="14">
        <v>9</v>
      </c>
      <c r="FC9" s="14">
        <v>9</v>
      </c>
      <c r="FD9" s="14">
        <v>11</v>
      </c>
      <c r="FE9" s="14">
        <v>4</v>
      </c>
      <c r="FF9" s="14">
        <v>7</v>
      </c>
      <c r="FG9" s="19">
        <v>8</v>
      </c>
      <c r="FH9" s="20">
        <f t="shared" si="30"/>
        <v>48</v>
      </c>
      <c r="FI9" s="11">
        <f t="shared" si="31"/>
        <v>15</v>
      </c>
      <c r="FJ9" s="11">
        <f t="shared" si="32"/>
        <v>48</v>
      </c>
      <c r="FK9" s="11">
        <v>0</v>
      </c>
      <c r="FM9" s="18" t="s">
        <v>93</v>
      </c>
      <c r="FN9" s="14">
        <v>15</v>
      </c>
      <c r="FO9" s="14">
        <v>2</v>
      </c>
      <c r="FP9" s="14">
        <v>1</v>
      </c>
      <c r="FQ9" s="14">
        <v>3</v>
      </c>
      <c r="FR9" s="14">
        <v>7</v>
      </c>
      <c r="FS9" s="14">
        <v>3</v>
      </c>
      <c r="FT9" s="19">
        <v>2</v>
      </c>
      <c r="FU9" s="20">
        <f t="shared" si="33"/>
        <v>18</v>
      </c>
      <c r="FV9" s="11">
        <f t="shared" si="34"/>
        <v>15</v>
      </c>
      <c r="FW9" s="11">
        <f t="shared" si="35"/>
        <v>18</v>
      </c>
      <c r="FX9" s="11">
        <v>0</v>
      </c>
    </row>
    <row r="10" spans="1:180">
      <c r="A10" s="2">
        <v>19</v>
      </c>
      <c r="B10" s="2">
        <v>95.953756999999996</v>
      </c>
      <c r="C10" s="2">
        <v>89.506173000000004</v>
      </c>
      <c r="D10" s="33"/>
      <c r="E10" s="2">
        <v>27</v>
      </c>
      <c r="F10" s="2">
        <v>84.827585999999997</v>
      </c>
      <c r="G10" s="2"/>
      <c r="H10" s="33"/>
      <c r="I10" s="2">
        <v>27</v>
      </c>
      <c r="J10" s="2">
        <v>89.795918</v>
      </c>
      <c r="K10" s="2"/>
      <c r="L10" s="33"/>
      <c r="M10" s="2">
        <v>27</v>
      </c>
      <c r="N10" s="2">
        <v>86.111110999999994</v>
      </c>
      <c r="O10" s="2"/>
      <c r="P10" s="33"/>
      <c r="Q10" s="2">
        <v>19</v>
      </c>
      <c r="R10" s="2">
        <v>94.117647000000005</v>
      </c>
      <c r="S10" s="2">
        <v>94.444444000000004</v>
      </c>
      <c r="T10" s="33"/>
      <c r="U10" s="2">
        <v>19</v>
      </c>
      <c r="V10" s="2">
        <v>13.690476</v>
      </c>
      <c r="W10" s="2">
        <v>44.516128999999999</v>
      </c>
      <c r="X10" s="33"/>
      <c r="Y10" s="33"/>
      <c r="Z10" s="13" t="s">
        <v>94</v>
      </c>
      <c r="AA10" s="30">
        <v>17</v>
      </c>
      <c r="AB10" s="14">
        <v>0</v>
      </c>
      <c r="AC10" s="14">
        <v>0</v>
      </c>
      <c r="AD10" s="14">
        <v>0</v>
      </c>
      <c r="AE10" s="14">
        <v>1</v>
      </c>
      <c r="AF10" s="14">
        <v>0</v>
      </c>
      <c r="AG10" s="19">
        <v>0</v>
      </c>
      <c r="AH10" s="20">
        <f t="shared" si="0"/>
        <v>1</v>
      </c>
      <c r="AI10" s="11">
        <f t="shared" si="1"/>
        <v>17</v>
      </c>
      <c r="AJ10" s="11">
        <f t="shared" si="2"/>
        <v>1</v>
      </c>
      <c r="AK10" s="11">
        <v>0</v>
      </c>
      <c r="AM10" s="13" t="s">
        <v>94</v>
      </c>
      <c r="AN10" s="30">
        <v>17</v>
      </c>
      <c r="AO10" s="14">
        <v>0</v>
      </c>
      <c r="AP10" s="14">
        <v>1</v>
      </c>
      <c r="AQ10" s="14">
        <v>0</v>
      </c>
      <c r="AR10" s="14">
        <v>0</v>
      </c>
      <c r="AS10" s="14">
        <v>0</v>
      </c>
      <c r="AT10" s="19">
        <v>2</v>
      </c>
      <c r="AU10" s="20">
        <f t="shared" si="3"/>
        <v>3</v>
      </c>
      <c r="AV10" s="11">
        <f t="shared" si="4"/>
        <v>17</v>
      </c>
      <c r="AW10" s="11">
        <f t="shared" si="5"/>
        <v>3</v>
      </c>
      <c r="AX10" s="11">
        <v>0</v>
      </c>
      <c r="AZ10" s="18" t="s">
        <v>165</v>
      </c>
      <c r="BA10" s="30">
        <v>24</v>
      </c>
      <c r="BB10" s="14">
        <v>1</v>
      </c>
      <c r="BC10" s="14">
        <v>4</v>
      </c>
      <c r="BD10" s="14">
        <v>3</v>
      </c>
      <c r="BE10" s="14">
        <v>0</v>
      </c>
      <c r="BF10" s="14">
        <v>3</v>
      </c>
      <c r="BG10" s="19"/>
      <c r="BH10" s="20">
        <f t="shared" si="6"/>
        <v>11</v>
      </c>
      <c r="BI10" s="11">
        <f t="shared" si="7"/>
        <v>24</v>
      </c>
      <c r="BJ10" s="11">
        <f t="shared" si="8"/>
        <v>11</v>
      </c>
      <c r="BK10" s="11">
        <v>0</v>
      </c>
      <c r="BM10" s="18" t="s">
        <v>165</v>
      </c>
      <c r="BN10" s="30">
        <v>23</v>
      </c>
      <c r="BO10" s="14">
        <v>0</v>
      </c>
      <c r="BP10" s="14">
        <v>0</v>
      </c>
      <c r="BQ10" s="14">
        <v>0</v>
      </c>
      <c r="BR10" s="14">
        <v>0</v>
      </c>
      <c r="BS10" s="14">
        <v>1</v>
      </c>
      <c r="BT10" s="19"/>
      <c r="BU10" s="20">
        <f t="shared" si="9"/>
        <v>1</v>
      </c>
      <c r="BV10" s="11">
        <f t="shared" si="10"/>
        <v>23</v>
      </c>
      <c r="BW10" s="11">
        <f t="shared" si="11"/>
        <v>1</v>
      </c>
      <c r="BX10" s="11">
        <v>0</v>
      </c>
      <c r="BZ10" s="18" t="s">
        <v>165</v>
      </c>
      <c r="CA10" s="14">
        <v>24</v>
      </c>
      <c r="CB10" s="14">
        <v>1</v>
      </c>
      <c r="CC10" s="14">
        <v>0</v>
      </c>
      <c r="CD10" s="14">
        <v>0</v>
      </c>
      <c r="CE10" s="14">
        <v>0</v>
      </c>
      <c r="CF10" s="14">
        <v>0</v>
      </c>
      <c r="CG10" s="19"/>
      <c r="CH10" s="20">
        <f t="shared" si="12"/>
        <v>1</v>
      </c>
      <c r="CI10" s="11">
        <f t="shared" si="13"/>
        <v>24</v>
      </c>
      <c r="CJ10" s="11">
        <f t="shared" si="14"/>
        <v>1</v>
      </c>
      <c r="CK10" s="11">
        <v>0</v>
      </c>
      <c r="CM10" s="18" t="s">
        <v>165</v>
      </c>
      <c r="CN10" s="14">
        <v>23</v>
      </c>
      <c r="CO10" s="14">
        <v>0</v>
      </c>
      <c r="CP10" s="14">
        <v>0</v>
      </c>
      <c r="CQ10" s="14">
        <v>0</v>
      </c>
      <c r="CR10" s="14">
        <v>0</v>
      </c>
      <c r="CS10" s="14">
        <v>0</v>
      </c>
      <c r="CT10" s="19"/>
      <c r="CU10" s="20">
        <f t="shared" si="15"/>
        <v>0</v>
      </c>
      <c r="CV10" s="11">
        <f t="shared" si="16"/>
        <v>23</v>
      </c>
      <c r="CW10" s="11">
        <f t="shared" si="17"/>
        <v>0</v>
      </c>
      <c r="CX10" s="11">
        <v>0</v>
      </c>
      <c r="CZ10" s="18" t="s">
        <v>165</v>
      </c>
      <c r="DA10" s="30">
        <v>24</v>
      </c>
      <c r="DB10" s="14">
        <v>0</v>
      </c>
      <c r="DC10" s="14">
        <v>0</v>
      </c>
      <c r="DD10" s="14">
        <v>0</v>
      </c>
      <c r="DE10" s="14">
        <v>0</v>
      </c>
      <c r="DF10" s="14">
        <v>2</v>
      </c>
      <c r="DG10" s="19"/>
      <c r="DH10" s="20">
        <f t="shared" si="18"/>
        <v>2</v>
      </c>
      <c r="DI10" s="11">
        <f t="shared" si="19"/>
        <v>24</v>
      </c>
      <c r="DJ10" s="11">
        <f t="shared" si="20"/>
        <v>2</v>
      </c>
      <c r="DK10" s="11">
        <v>0</v>
      </c>
      <c r="DM10" s="18" t="s">
        <v>165</v>
      </c>
      <c r="DN10" s="30">
        <v>23</v>
      </c>
      <c r="DO10" s="14">
        <v>0</v>
      </c>
      <c r="DP10" s="14">
        <v>1</v>
      </c>
      <c r="DQ10" s="14">
        <v>0</v>
      </c>
      <c r="DR10" s="14">
        <v>1</v>
      </c>
      <c r="DS10" s="14">
        <v>1</v>
      </c>
      <c r="DT10" s="19"/>
      <c r="DU10" s="20">
        <f t="shared" si="21"/>
        <v>3</v>
      </c>
      <c r="DV10" s="11">
        <f t="shared" si="22"/>
        <v>23</v>
      </c>
      <c r="DW10" s="11">
        <f t="shared" si="23"/>
        <v>3</v>
      </c>
      <c r="DX10" s="11">
        <v>0</v>
      </c>
      <c r="DZ10" s="18" t="s">
        <v>94</v>
      </c>
      <c r="EA10" s="14">
        <v>17</v>
      </c>
      <c r="EB10" s="14">
        <v>0</v>
      </c>
      <c r="EC10" s="14">
        <v>0</v>
      </c>
      <c r="ED10" s="14">
        <v>0</v>
      </c>
      <c r="EE10" s="14">
        <v>0</v>
      </c>
      <c r="EF10" s="14">
        <v>1</v>
      </c>
      <c r="EG10" s="19">
        <v>0</v>
      </c>
      <c r="EH10" s="20">
        <f t="shared" si="24"/>
        <v>1</v>
      </c>
      <c r="EI10" s="11">
        <f t="shared" si="25"/>
        <v>17</v>
      </c>
      <c r="EJ10" s="11">
        <f t="shared" si="26"/>
        <v>1</v>
      </c>
      <c r="EK10" s="11">
        <v>0</v>
      </c>
      <c r="EM10" s="18" t="s">
        <v>94</v>
      </c>
      <c r="EN10" s="14">
        <v>17</v>
      </c>
      <c r="EO10" s="14">
        <v>0</v>
      </c>
      <c r="EP10" s="14">
        <v>0</v>
      </c>
      <c r="EQ10" s="14">
        <v>1</v>
      </c>
      <c r="ER10" s="14">
        <v>0</v>
      </c>
      <c r="ES10" s="14">
        <v>0</v>
      </c>
      <c r="ET10" s="19">
        <v>0</v>
      </c>
      <c r="EU10" s="20">
        <f t="shared" si="27"/>
        <v>1</v>
      </c>
      <c r="EV10" s="11">
        <f t="shared" si="28"/>
        <v>17</v>
      </c>
      <c r="EW10" s="11">
        <f t="shared" si="29"/>
        <v>1</v>
      </c>
      <c r="EX10" s="11">
        <v>0</v>
      </c>
      <c r="EZ10" s="18" t="s">
        <v>94</v>
      </c>
      <c r="FA10" s="14">
        <v>17</v>
      </c>
      <c r="FB10" s="14">
        <v>8</v>
      </c>
      <c r="FC10" s="14">
        <v>11</v>
      </c>
      <c r="FD10" s="14">
        <v>6</v>
      </c>
      <c r="FE10" s="14">
        <v>4</v>
      </c>
      <c r="FF10" s="14"/>
      <c r="FG10" s="19"/>
      <c r="FH10" s="20">
        <f t="shared" si="30"/>
        <v>29</v>
      </c>
      <c r="FI10" s="11">
        <f t="shared" si="31"/>
        <v>17</v>
      </c>
      <c r="FJ10" s="11">
        <f t="shared" si="32"/>
        <v>29</v>
      </c>
      <c r="FK10" s="11">
        <v>0</v>
      </c>
      <c r="FM10" s="18" t="s">
        <v>94</v>
      </c>
      <c r="FN10" s="14">
        <v>17</v>
      </c>
      <c r="FO10" s="14">
        <v>2</v>
      </c>
      <c r="FP10" s="14">
        <v>4</v>
      </c>
      <c r="FQ10" s="14">
        <v>1</v>
      </c>
      <c r="FR10" s="14">
        <v>5</v>
      </c>
      <c r="FS10" s="14"/>
      <c r="FT10" s="19"/>
      <c r="FU10" s="20">
        <f t="shared" si="33"/>
        <v>12</v>
      </c>
      <c r="FV10" s="11">
        <f t="shared" si="34"/>
        <v>17</v>
      </c>
      <c r="FW10" s="11">
        <f t="shared" si="35"/>
        <v>12</v>
      </c>
      <c r="FX10" s="11">
        <v>0</v>
      </c>
    </row>
    <row r="11" spans="1:180">
      <c r="A11" s="2">
        <v>22</v>
      </c>
      <c r="B11" s="2">
        <v>94.219652999999994</v>
      </c>
      <c r="C11" s="2">
        <v>77.160494</v>
      </c>
      <c r="D11" s="33"/>
      <c r="E11" s="2">
        <v>31</v>
      </c>
      <c r="F11" s="2">
        <v>80.689655000000002</v>
      </c>
      <c r="G11" s="2"/>
      <c r="H11" s="33"/>
      <c r="I11" s="2">
        <v>31</v>
      </c>
      <c r="J11" s="2">
        <v>87.074830000000006</v>
      </c>
      <c r="K11" s="2"/>
      <c r="L11" s="33"/>
      <c r="M11" s="2">
        <v>31</v>
      </c>
      <c r="N11" s="2">
        <v>84.027777999999998</v>
      </c>
      <c r="O11" s="2"/>
      <c r="P11" s="33"/>
      <c r="Q11" s="2">
        <v>22</v>
      </c>
      <c r="R11" s="2">
        <v>93.529411999999994</v>
      </c>
      <c r="S11" s="2">
        <v>94.444444000000004</v>
      </c>
      <c r="T11" s="33"/>
      <c r="U11" s="2">
        <v>22</v>
      </c>
      <c r="V11" s="2">
        <v>5.3571429999999998</v>
      </c>
      <c r="W11" s="2">
        <v>20.645161000000002</v>
      </c>
      <c r="X11" s="33"/>
      <c r="Y11" s="33"/>
      <c r="Z11" s="13" t="s">
        <v>95</v>
      </c>
      <c r="AA11" s="30">
        <v>19</v>
      </c>
      <c r="AB11" s="14">
        <v>0</v>
      </c>
      <c r="AC11" s="14">
        <v>0</v>
      </c>
      <c r="AD11" s="14">
        <v>0</v>
      </c>
      <c r="AE11" s="14">
        <v>1</v>
      </c>
      <c r="AF11" s="14">
        <v>0</v>
      </c>
      <c r="AG11" s="19">
        <v>0</v>
      </c>
      <c r="AH11" s="20">
        <f t="shared" si="0"/>
        <v>1</v>
      </c>
      <c r="AI11" s="11">
        <f t="shared" si="1"/>
        <v>19</v>
      </c>
      <c r="AJ11" s="11">
        <f t="shared" si="2"/>
        <v>1</v>
      </c>
      <c r="AK11" s="11">
        <v>0</v>
      </c>
      <c r="AM11" s="13" t="s">
        <v>95</v>
      </c>
      <c r="AN11" s="30">
        <v>19</v>
      </c>
      <c r="AO11" s="14">
        <v>0</v>
      </c>
      <c r="AP11" s="14">
        <v>4</v>
      </c>
      <c r="AQ11" s="14">
        <v>0</v>
      </c>
      <c r="AR11" s="14">
        <v>1</v>
      </c>
      <c r="AS11" s="14">
        <v>0</v>
      </c>
      <c r="AT11" s="19">
        <v>0</v>
      </c>
      <c r="AU11" s="20">
        <f t="shared" si="3"/>
        <v>5</v>
      </c>
      <c r="AV11" s="11">
        <f t="shared" si="4"/>
        <v>19</v>
      </c>
      <c r="AW11" s="11">
        <f t="shared" si="5"/>
        <v>5</v>
      </c>
      <c r="AX11" s="11">
        <v>0</v>
      </c>
      <c r="AZ11" s="18" t="s">
        <v>164</v>
      </c>
      <c r="BA11" s="30">
        <v>27</v>
      </c>
      <c r="BB11" s="14">
        <v>1</v>
      </c>
      <c r="BC11" s="14">
        <v>0</v>
      </c>
      <c r="BD11" s="14">
        <v>0</v>
      </c>
      <c r="BE11" s="14">
        <v>1</v>
      </c>
      <c r="BF11" s="14">
        <v>2</v>
      </c>
      <c r="BG11" s="19"/>
      <c r="BH11" s="20">
        <f t="shared" si="6"/>
        <v>4</v>
      </c>
      <c r="BI11" s="11">
        <f t="shared" si="7"/>
        <v>27</v>
      </c>
      <c r="BJ11" s="11">
        <f t="shared" si="8"/>
        <v>4</v>
      </c>
      <c r="BK11" s="11">
        <v>0</v>
      </c>
      <c r="BM11" s="18" t="s">
        <v>164</v>
      </c>
      <c r="BN11" s="30">
        <v>26</v>
      </c>
      <c r="BO11" s="14">
        <v>0</v>
      </c>
      <c r="BP11" s="14">
        <v>0</v>
      </c>
      <c r="BQ11" s="14">
        <v>0</v>
      </c>
      <c r="BR11" s="14">
        <v>0</v>
      </c>
      <c r="BS11" s="14">
        <v>0</v>
      </c>
      <c r="BT11" s="19"/>
      <c r="BU11" s="20">
        <f t="shared" si="9"/>
        <v>0</v>
      </c>
      <c r="BV11" s="11">
        <f t="shared" si="10"/>
        <v>26</v>
      </c>
      <c r="BW11" s="11">
        <f t="shared" si="11"/>
        <v>0</v>
      </c>
      <c r="BX11" s="11">
        <v>0</v>
      </c>
      <c r="BZ11" s="18" t="s">
        <v>164</v>
      </c>
      <c r="CA11" s="14">
        <v>27</v>
      </c>
      <c r="CB11" s="14">
        <v>0</v>
      </c>
      <c r="CC11" s="14">
        <v>0</v>
      </c>
      <c r="CD11" s="14">
        <v>1</v>
      </c>
      <c r="CE11" s="14">
        <v>1</v>
      </c>
      <c r="CF11" s="14">
        <v>0</v>
      </c>
      <c r="CG11" s="19"/>
      <c r="CH11" s="20">
        <f t="shared" si="12"/>
        <v>2</v>
      </c>
      <c r="CI11" s="11">
        <f t="shared" si="13"/>
        <v>27</v>
      </c>
      <c r="CJ11" s="11">
        <f t="shared" si="14"/>
        <v>2</v>
      </c>
      <c r="CK11" s="11">
        <v>0</v>
      </c>
      <c r="CM11" s="18" t="s">
        <v>164</v>
      </c>
      <c r="CN11" s="14">
        <v>26</v>
      </c>
      <c r="CO11" s="14">
        <v>0</v>
      </c>
      <c r="CP11" s="14">
        <v>0</v>
      </c>
      <c r="CQ11" s="14">
        <v>2</v>
      </c>
      <c r="CR11" s="14">
        <v>0</v>
      </c>
      <c r="CS11" s="14">
        <v>3</v>
      </c>
      <c r="CT11" s="19"/>
      <c r="CU11" s="20">
        <f t="shared" si="15"/>
        <v>5</v>
      </c>
      <c r="CV11" s="11">
        <f t="shared" si="16"/>
        <v>26</v>
      </c>
      <c r="CW11" s="11">
        <f t="shared" si="17"/>
        <v>5</v>
      </c>
      <c r="CX11" s="11">
        <v>0</v>
      </c>
      <c r="CZ11" s="18" t="s">
        <v>164</v>
      </c>
      <c r="DA11" s="30">
        <v>27</v>
      </c>
      <c r="DB11" s="14">
        <v>0</v>
      </c>
      <c r="DC11" s="14">
        <v>0</v>
      </c>
      <c r="DD11" s="14">
        <v>0</v>
      </c>
      <c r="DE11" s="14">
        <v>4</v>
      </c>
      <c r="DF11" s="14">
        <v>1</v>
      </c>
      <c r="DG11" s="19"/>
      <c r="DH11" s="20">
        <f t="shared" si="18"/>
        <v>5</v>
      </c>
      <c r="DI11" s="11">
        <f t="shared" si="19"/>
        <v>27</v>
      </c>
      <c r="DJ11" s="11">
        <f t="shared" si="20"/>
        <v>5</v>
      </c>
      <c r="DK11" s="11">
        <v>0</v>
      </c>
      <c r="DM11" s="18" t="s">
        <v>164</v>
      </c>
      <c r="DN11" s="30">
        <v>26</v>
      </c>
      <c r="DO11" s="14">
        <v>1</v>
      </c>
      <c r="DP11" s="14">
        <v>0</v>
      </c>
      <c r="DQ11" s="14">
        <v>0</v>
      </c>
      <c r="DR11" s="14">
        <v>0</v>
      </c>
      <c r="DS11" s="14">
        <v>1</v>
      </c>
      <c r="DT11" s="19"/>
      <c r="DU11" s="20">
        <f t="shared" si="21"/>
        <v>2</v>
      </c>
      <c r="DV11" s="11">
        <f t="shared" si="22"/>
        <v>26</v>
      </c>
      <c r="DW11" s="11">
        <f t="shared" si="23"/>
        <v>2</v>
      </c>
      <c r="DX11" s="11">
        <v>0</v>
      </c>
      <c r="DZ11" s="18" t="s">
        <v>95</v>
      </c>
      <c r="EA11" s="14">
        <v>19</v>
      </c>
      <c r="EB11" s="14">
        <v>1</v>
      </c>
      <c r="EC11" s="14">
        <v>0</v>
      </c>
      <c r="ED11" s="14">
        <v>1</v>
      </c>
      <c r="EE11" s="14">
        <v>2</v>
      </c>
      <c r="EF11" s="14">
        <v>0</v>
      </c>
      <c r="EG11" s="19">
        <v>0</v>
      </c>
      <c r="EH11" s="20">
        <f t="shared" si="24"/>
        <v>4</v>
      </c>
      <c r="EI11" s="11">
        <f t="shared" si="25"/>
        <v>19</v>
      </c>
      <c r="EJ11" s="11">
        <f t="shared" si="26"/>
        <v>4</v>
      </c>
      <c r="EK11" s="11">
        <v>0</v>
      </c>
      <c r="EM11" s="18" t="s">
        <v>95</v>
      </c>
      <c r="EN11" s="14">
        <v>19</v>
      </c>
      <c r="EO11" s="14">
        <v>0</v>
      </c>
      <c r="EP11" s="14">
        <v>0</v>
      </c>
      <c r="EQ11" s="14">
        <v>0</v>
      </c>
      <c r="ER11" s="14">
        <v>0</v>
      </c>
      <c r="ES11" s="14">
        <v>0</v>
      </c>
      <c r="ET11" s="19">
        <v>1</v>
      </c>
      <c r="EU11" s="20">
        <f t="shared" si="27"/>
        <v>1</v>
      </c>
      <c r="EV11" s="11">
        <f t="shared" si="28"/>
        <v>19</v>
      </c>
      <c r="EW11" s="11">
        <f t="shared" si="29"/>
        <v>1</v>
      </c>
      <c r="EX11" s="11">
        <v>0</v>
      </c>
      <c r="EZ11" s="18" t="s">
        <v>95</v>
      </c>
      <c r="FA11" s="14">
        <v>19</v>
      </c>
      <c r="FB11" s="14">
        <v>11</v>
      </c>
      <c r="FC11" s="14">
        <v>18</v>
      </c>
      <c r="FD11" s="14"/>
      <c r="FE11" s="14"/>
      <c r="FF11" s="14"/>
      <c r="FG11" s="19"/>
      <c r="FH11" s="20">
        <f t="shared" si="30"/>
        <v>29</v>
      </c>
      <c r="FI11" s="11">
        <f t="shared" si="31"/>
        <v>19</v>
      </c>
      <c r="FJ11" s="11">
        <f t="shared" si="32"/>
        <v>29</v>
      </c>
      <c r="FK11" s="11">
        <v>0</v>
      </c>
      <c r="FM11" s="18" t="s">
        <v>95</v>
      </c>
      <c r="FN11" s="14">
        <v>19</v>
      </c>
      <c r="FO11" s="14">
        <v>2</v>
      </c>
      <c r="FP11" s="14">
        <v>11</v>
      </c>
      <c r="FQ11" s="14">
        <v>4</v>
      </c>
      <c r="FR11" s="14">
        <v>5</v>
      </c>
      <c r="FS11" s="14"/>
      <c r="FT11" s="19"/>
      <c r="FU11" s="20">
        <f t="shared" si="33"/>
        <v>22</v>
      </c>
      <c r="FV11" s="11">
        <f t="shared" si="34"/>
        <v>19</v>
      </c>
      <c r="FW11" s="11">
        <f t="shared" si="35"/>
        <v>22</v>
      </c>
      <c r="FX11" s="11">
        <v>0</v>
      </c>
    </row>
    <row r="12" spans="1:180">
      <c r="A12" s="2">
        <v>24</v>
      </c>
      <c r="B12" s="2">
        <v>71.098265999999995</v>
      </c>
      <c r="C12" s="2">
        <v>48.148147999999999</v>
      </c>
      <c r="D12" s="33"/>
      <c r="E12" s="2">
        <v>34</v>
      </c>
      <c r="F12" s="2">
        <v>73.103448</v>
      </c>
      <c r="G12" s="2"/>
      <c r="H12" s="33"/>
      <c r="I12" s="2">
        <v>34</v>
      </c>
      <c r="J12" s="2">
        <v>84.353740999999999</v>
      </c>
      <c r="K12" s="2"/>
      <c r="L12" s="33"/>
      <c r="M12" s="2">
        <v>34</v>
      </c>
      <c r="N12" s="2">
        <v>79.861110999999994</v>
      </c>
      <c r="O12" s="2"/>
      <c r="P12" s="33"/>
      <c r="Q12" s="2">
        <v>24</v>
      </c>
      <c r="R12" s="2">
        <v>92.352941000000001</v>
      </c>
      <c r="S12" s="2">
        <v>93.209877000000006</v>
      </c>
      <c r="T12" s="33"/>
      <c r="U12" s="2">
        <v>24</v>
      </c>
      <c r="V12" s="2">
        <v>1.1904760000000001</v>
      </c>
      <c r="W12" s="2">
        <v>12.903226</v>
      </c>
      <c r="X12" s="33"/>
      <c r="Y12" s="33"/>
      <c r="Z12" s="13" t="s">
        <v>96</v>
      </c>
      <c r="AA12" s="30">
        <v>22</v>
      </c>
      <c r="AB12" s="14">
        <v>1</v>
      </c>
      <c r="AC12" s="14">
        <v>2</v>
      </c>
      <c r="AD12" s="14">
        <v>0</v>
      </c>
      <c r="AE12" s="14">
        <v>0</v>
      </c>
      <c r="AF12" s="14">
        <v>0</v>
      </c>
      <c r="AG12" s="19">
        <v>0</v>
      </c>
      <c r="AH12" s="20">
        <f t="shared" si="0"/>
        <v>3</v>
      </c>
      <c r="AI12" s="11">
        <f t="shared" si="1"/>
        <v>22</v>
      </c>
      <c r="AJ12" s="11">
        <f t="shared" si="2"/>
        <v>3</v>
      </c>
      <c r="AK12" s="11">
        <v>0</v>
      </c>
      <c r="AM12" s="13" t="s">
        <v>96</v>
      </c>
      <c r="AN12" s="30">
        <v>22</v>
      </c>
      <c r="AO12" s="14">
        <v>1</v>
      </c>
      <c r="AP12" s="14">
        <v>1</v>
      </c>
      <c r="AQ12" s="14">
        <v>1</v>
      </c>
      <c r="AR12" s="14">
        <v>5</v>
      </c>
      <c r="AS12" s="14">
        <v>5</v>
      </c>
      <c r="AT12" s="19">
        <v>7</v>
      </c>
      <c r="AU12" s="20">
        <f t="shared" si="3"/>
        <v>20</v>
      </c>
      <c r="AV12" s="11">
        <f t="shared" si="4"/>
        <v>22</v>
      </c>
      <c r="AW12" s="11">
        <f t="shared" si="5"/>
        <v>20</v>
      </c>
      <c r="AX12" s="11">
        <v>0</v>
      </c>
      <c r="AZ12" s="18" t="s">
        <v>163</v>
      </c>
      <c r="BA12" s="30">
        <v>31</v>
      </c>
      <c r="BB12" s="14">
        <v>2</v>
      </c>
      <c r="BC12" s="14">
        <v>2</v>
      </c>
      <c r="BD12" s="14">
        <v>0</v>
      </c>
      <c r="BE12" s="14">
        <v>1</v>
      </c>
      <c r="BF12" s="14">
        <v>1</v>
      </c>
      <c r="BG12" s="19"/>
      <c r="BH12" s="20">
        <f t="shared" si="6"/>
        <v>6</v>
      </c>
      <c r="BI12" s="11">
        <f t="shared" si="7"/>
        <v>31</v>
      </c>
      <c r="BJ12" s="11">
        <f t="shared" si="8"/>
        <v>6</v>
      </c>
      <c r="BK12" s="11">
        <v>0</v>
      </c>
      <c r="BM12" s="18" t="s">
        <v>163</v>
      </c>
      <c r="BN12" s="30">
        <v>30</v>
      </c>
      <c r="BO12" s="14">
        <v>1</v>
      </c>
      <c r="BP12" s="14">
        <v>0</v>
      </c>
      <c r="BQ12" s="14">
        <v>1</v>
      </c>
      <c r="BR12" s="14">
        <v>1</v>
      </c>
      <c r="BS12" s="14">
        <v>0</v>
      </c>
      <c r="BT12" s="19"/>
      <c r="BU12" s="20">
        <f t="shared" si="9"/>
        <v>3</v>
      </c>
      <c r="BV12" s="11">
        <f t="shared" si="10"/>
        <v>30</v>
      </c>
      <c r="BW12" s="11">
        <f t="shared" si="11"/>
        <v>3</v>
      </c>
      <c r="BX12" s="11">
        <v>0</v>
      </c>
      <c r="BZ12" s="18" t="s">
        <v>163</v>
      </c>
      <c r="CA12" s="14">
        <v>31</v>
      </c>
      <c r="CB12" s="14">
        <v>0</v>
      </c>
      <c r="CC12" s="14">
        <v>0</v>
      </c>
      <c r="CD12" s="14">
        <v>2</v>
      </c>
      <c r="CE12" s="14">
        <v>2</v>
      </c>
      <c r="CF12" s="14">
        <v>0</v>
      </c>
      <c r="CG12" s="19"/>
      <c r="CH12" s="20">
        <f t="shared" si="12"/>
        <v>4</v>
      </c>
      <c r="CI12" s="11">
        <f t="shared" si="13"/>
        <v>31</v>
      </c>
      <c r="CJ12" s="11">
        <f t="shared" si="14"/>
        <v>4</v>
      </c>
      <c r="CK12" s="11">
        <v>0</v>
      </c>
      <c r="CM12" s="18" t="s">
        <v>163</v>
      </c>
      <c r="CN12" s="14">
        <v>30</v>
      </c>
      <c r="CO12" s="14">
        <v>2</v>
      </c>
      <c r="CP12" s="14">
        <v>1</v>
      </c>
      <c r="CQ12" s="14">
        <v>4</v>
      </c>
      <c r="CR12" s="14">
        <v>0</v>
      </c>
      <c r="CS12" s="14">
        <v>0</v>
      </c>
      <c r="CT12" s="19"/>
      <c r="CU12" s="20">
        <f t="shared" si="15"/>
        <v>7</v>
      </c>
      <c r="CV12" s="11">
        <f t="shared" si="16"/>
        <v>30</v>
      </c>
      <c r="CW12" s="11">
        <f t="shared" si="17"/>
        <v>7</v>
      </c>
      <c r="CX12" s="11">
        <v>0</v>
      </c>
      <c r="CZ12" s="18" t="s">
        <v>163</v>
      </c>
      <c r="DA12" s="30">
        <v>31</v>
      </c>
      <c r="DB12" s="14">
        <v>0</v>
      </c>
      <c r="DC12" s="14">
        <v>2</v>
      </c>
      <c r="DD12" s="14">
        <v>0</v>
      </c>
      <c r="DE12" s="14">
        <v>0</v>
      </c>
      <c r="DF12" s="14">
        <v>1</v>
      </c>
      <c r="DG12" s="19"/>
      <c r="DH12" s="20">
        <f t="shared" si="18"/>
        <v>3</v>
      </c>
      <c r="DI12" s="11">
        <f t="shared" si="19"/>
        <v>31</v>
      </c>
      <c r="DJ12" s="11">
        <f t="shared" si="20"/>
        <v>3</v>
      </c>
      <c r="DK12" s="11">
        <v>0</v>
      </c>
      <c r="DM12" s="18" t="s">
        <v>163</v>
      </c>
      <c r="DN12" s="30">
        <v>30</v>
      </c>
      <c r="DO12" s="14">
        <v>0</v>
      </c>
      <c r="DP12" s="14">
        <v>0</v>
      </c>
      <c r="DQ12" s="14">
        <v>1</v>
      </c>
      <c r="DR12" s="14">
        <v>0</v>
      </c>
      <c r="DS12" s="14">
        <v>1</v>
      </c>
      <c r="DT12" s="19"/>
      <c r="DU12" s="20">
        <f t="shared" si="21"/>
        <v>2</v>
      </c>
      <c r="DV12" s="11">
        <f t="shared" si="22"/>
        <v>30</v>
      </c>
      <c r="DW12" s="11">
        <f t="shared" si="23"/>
        <v>2</v>
      </c>
      <c r="DX12" s="11">
        <v>0</v>
      </c>
      <c r="DZ12" s="18" t="s">
        <v>96</v>
      </c>
      <c r="EA12" s="14">
        <v>22</v>
      </c>
      <c r="EB12" s="14">
        <v>0</v>
      </c>
      <c r="EC12" s="14">
        <v>0</v>
      </c>
      <c r="ED12" s="14">
        <v>1</v>
      </c>
      <c r="EE12" s="14">
        <v>0</v>
      </c>
      <c r="EF12" s="14">
        <v>0</v>
      </c>
      <c r="EG12" s="19">
        <v>0</v>
      </c>
      <c r="EH12" s="20">
        <f t="shared" si="24"/>
        <v>1</v>
      </c>
      <c r="EI12" s="11">
        <f t="shared" si="25"/>
        <v>22</v>
      </c>
      <c r="EJ12" s="11">
        <f t="shared" si="26"/>
        <v>1</v>
      </c>
      <c r="EK12" s="11">
        <v>0</v>
      </c>
      <c r="EM12" s="18" t="s">
        <v>96</v>
      </c>
      <c r="EN12" s="14">
        <v>22</v>
      </c>
      <c r="EO12" s="14">
        <v>0</v>
      </c>
      <c r="EP12" s="14">
        <v>0</v>
      </c>
      <c r="EQ12" s="14">
        <v>0</v>
      </c>
      <c r="ER12" s="14">
        <v>0</v>
      </c>
      <c r="ES12" s="14">
        <v>0</v>
      </c>
      <c r="ET12" s="19">
        <v>0</v>
      </c>
      <c r="EU12" s="20">
        <f t="shared" si="27"/>
        <v>0</v>
      </c>
      <c r="EV12" s="11">
        <f t="shared" si="28"/>
        <v>22</v>
      </c>
      <c r="EW12" s="11">
        <f t="shared" si="29"/>
        <v>0</v>
      </c>
      <c r="EX12" s="11">
        <v>0</v>
      </c>
      <c r="EZ12" s="18" t="s">
        <v>96</v>
      </c>
      <c r="FA12" s="14">
        <v>22</v>
      </c>
      <c r="FB12" s="14">
        <v>14</v>
      </c>
      <c r="FC12" s="14"/>
      <c r="FD12" s="14"/>
      <c r="FE12" s="14"/>
      <c r="FF12" s="14"/>
      <c r="FG12" s="19"/>
      <c r="FH12" s="20">
        <f t="shared" si="30"/>
        <v>14</v>
      </c>
      <c r="FI12" s="11">
        <f t="shared" si="31"/>
        <v>22</v>
      </c>
      <c r="FJ12" s="11">
        <f t="shared" si="32"/>
        <v>14</v>
      </c>
      <c r="FK12" s="11">
        <v>0</v>
      </c>
      <c r="FM12" s="18" t="s">
        <v>96</v>
      </c>
      <c r="FN12" s="14">
        <v>22</v>
      </c>
      <c r="FO12" s="14">
        <v>15</v>
      </c>
      <c r="FP12" s="14">
        <v>12</v>
      </c>
      <c r="FQ12" s="14">
        <v>10</v>
      </c>
      <c r="FR12" s="14"/>
      <c r="FS12" s="14"/>
      <c r="FT12" s="19"/>
      <c r="FU12" s="20">
        <f t="shared" si="33"/>
        <v>37</v>
      </c>
      <c r="FV12" s="11">
        <f t="shared" si="34"/>
        <v>22</v>
      </c>
      <c r="FW12" s="11">
        <f t="shared" si="35"/>
        <v>37</v>
      </c>
      <c r="FX12" s="11">
        <v>0</v>
      </c>
    </row>
    <row r="13" spans="1:180">
      <c r="A13" s="2">
        <v>26</v>
      </c>
      <c r="B13" s="2">
        <v>57.803468000000002</v>
      </c>
      <c r="C13" s="2">
        <v>31.481480999999999</v>
      </c>
      <c r="D13" s="33"/>
      <c r="E13" s="2">
        <v>38</v>
      </c>
      <c r="F13" s="2">
        <v>69.655171999999993</v>
      </c>
      <c r="G13" s="2"/>
      <c r="H13" s="33"/>
      <c r="I13" s="2">
        <v>38</v>
      </c>
      <c r="J13" s="2">
        <v>79.591836999999998</v>
      </c>
      <c r="K13" s="2"/>
      <c r="L13" s="33"/>
      <c r="M13" s="2">
        <v>38</v>
      </c>
      <c r="N13" s="2">
        <v>76.388889000000006</v>
      </c>
      <c r="O13" s="2"/>
      <c r="P13" s="33"/>
      <c r="Q13" s="2">
        <v>26</v>
      </c>
      <c r="R13" s="2">
        <v>91.176471000000006</v>
      </c>
      <c r="S13" s="2">
        <v>91.358024999999998</v>
      </c>
      <c r="T13" s="33"/>
      <c r="U13" s="2">
        <v>26</v>
      </c>
      <c r="V13" s="2">
        <v>0</v>
      </c>
      <c r="W13" s="2">
        <v>9.6774190000000004</v>
      </c>
      <c r="X13" s="33"/>
      <c r="Y13" s="33"/>
      <c r="Z13" s="13" t="s">
        <v>97</v>
      </c>
      <c r="AA13" s="30">
        <v>24</v>
      </c>
      <c r="AB13" s="14">
        <v>6</v>
      </c>
      <c r="AC13" s="14">
        <v>5</v>
      </c>
      <c r="AD13" s="14">
        <v>10</v>
      </c>
      <c r="AE13" s="14">
        <v>7</v>
      </c>
      <c r="AF13" s="14">
        <v>5</v>
      </c>
      <c r="AG13" s="19">
        <v>7</v>
      </c>
      <c r="AH13" s="20">
        <f t="shared" si="0"/>
        <v>40</v>
      </c>
      <c r="AI13" s="11">
        <f t="shared" si="1"/>
        <v>24</v>
      </c>
      <c r="AJ13" s="11">
        <f t="shared" si="2"/>
        <v>40</v>
      </c>
      <c r="AK13" s="11">
        <v>0</v>
      </c>
      <c r="AM13" s="13" t="s">
        <v>97</v>
      </c>
      <c r="AN13" s="30">
        <v>24</v>
      </c>
      <c r="AO13" s="14">
        <v>8</v>
      </c>
      <c r="AP13" s="14">
        <v>11</v>
      </c>
      <c r="AQ13" s="14">
        <v>6</v>
      </c>
      <c r="AR13" s="14">
        <v>10</v>
      </c>
      <c r="AS13" s="14">
        <v>12</v>
      </c>
      <c r="AT13" s="19"/>
      <c r="AU13" s="20">
        <f t="shared" si="3"/>
        <v>47</v>
      </c>
      <c r="AV13" s="11">
        <f t="shared" si="4"/>
        <v>24</v>
      </c>
      <c r="AW13" s="11">
        <f t="shared" si="5"/>
        <v>47</v>
      </c>
      <c r="AX13" s="11">
        <v>0</v>
      </c>
      <c r="AZ13" s="18" t="s">
        <v>162</v>
      </c>
      <c r="BA13" s="30">
        <v>34</v>
      </c>
      <c r="BB13" s="14">
        <v>4</v>
      </c>
      <c r="BC13" s="14">
        <v>3</v>
      </c>
      <c r="BD13" s="14">
        <v>1</v>
      </c>
      <c r="BE13" s="14">
        <v>3</v>
      </c>
      <c r="BF13" s="14">
        <v>0</v>
      </c>
      <c r="BG13" s="19"/>
      <c r="BH13" s="20">
        <f t="shared" si="6"/>
        <v>11</v>
      </c>
      <c r="BI13" s="11">
        <f t="shared" si="7"/>
        <v>34</v>
      </c>
      <c r="BJ13" s="11">
        <f t="shared" si="8"/>
        <v>11</v>
      </c>
      <c r="BK13" s="11">
        <v>0</v>
      </c>
      <c r="BM13" s="18" t="s">
        <v>162</v>
      </c>
      <c r="BN13" s="30">
        <v>33</v>
      </c>
      <c r="BO13" s="14">
        <v>1</v>
      </c>
      <c r="BP13" s="14">
        <v>2</v>
      </c>
      <c r="BQ13" s="14">
        <v>0</v>
      </c>
      <c r="BR13" s="14">
        <v>0</v>
      </c>
      <c r="BS13" s="14">
        <v>1</v>
      </c>
      <c r="BT13" s="19"/>
      <c r="BU13" s="20">
        <f t="shared" si="9"/>
        <v>4</v>
      </c>
      <c r="BV13" s="11">
        <f t="shared" si="10"/>
        <v>33</v>
      </c>
      <c r="BW13" s="11">
        <f t="shared" si="11"/>
        <v>4</v>
      </c>
      <c r="BX13" s="11">
        <v>0</v>
      </c>
      <c r="BZ13" s="18" t="s">
        <v>162</v>
      </c>
      <c r="CA13" s="14">
        <v>34</v>
      </c>
      <c r="CB13" s="14">
        <v>1</v>
      </c>
      <c r="CC13" s="14">
        <v>1</v>
      </c>
      <c r="CD13" s="14">
        <v>1</v>
      </c>
      <c r="CE13" s="14">
        <v>0</v>
      </c>
      <c r="CF13" s="14">
        <v>1</v>
      </c>
      <c r="CG13" s="19"/>
      <c r="CH13" s="20">
        <f t="shared" si="12"/>
        <v>4</v>
      </c>
      <c r="CI13" s="11">
        <f t="shared" si="13"/>
        <v>34</v>
      </c>
      <c r="CJ13" s="11">
        <f t="shared" si="14"/>
        <v>4</v>
      </c>
      <c r="CK13" s="11">
        <v>0</v>
      </c>
      <c r="CM13" s="18" t="s">
        <v>162</v>
      </c>
      <c r="CN13" s="14">
        <v>33</v>
      </c>
      <c r="CO13" s="14">
        <v>1</v>
      </c>
      <c r="CP13" s="14">
        <v>0</v>
      </c>
      <c r="CQ13" s="14">
        <v>2</v>
      </c>
      <c r="CR13" s="14">
        <v>0</v>
      </c>
      <c r="CS13" s="14">
        <v>0</v>
      </c>
      <c r="CT13" s="19"/>
      <c r="CU13" s="20">
        <f t="shared" si="15"/>
        <v>3</v>
      </c>
      <c r="CV13" s="11">
        <f t="shared" si="16"/>
        <v>33</v>
      </c>
      <c r="CW13" s="11">
        <f t="shared" si="17"/>
        <v>3</v>
      </c>
      <c r="CX13" s="11">
        <v>0</v>
      </c>
      <c r="CZ13" s="18" t="s">
        <v>162</v>
      </c>
      <c r="DA13" s="30">
        <v>34</v>
      </c>
      <c r="DB13" s="14">
        <v>1</v>
      </c>
      <c r="DC13" s="14">
        <v>2</v>
      </c>
      <c r="DD13" s="14">
        <v>1</v>
      </c>
      <c r="DE13" s="14">
        <v>1</v>
      </c>
      <c r="DF13" s="14">
        <v>1</v>
      </c>
      <c r="DG13" s="19"/>
      <c r="DH13" s="20">
        <f t="shared" si="18"/>
        <v>6</v>
      </c>
      <c r="DI13" s="11">
        <f t="shared" si="19"/>
        <v>34</v>
      </c>
      <c r="DJ13" s="11">
        <f t="shared" si="20"/>
        <v>6</v>
      </c>
      <c r="DK13" s="11">
        <v>0</v>
      </c>
      <c r="DM13" s="18" t="s">
        <v>162</v>
      </c>
      <c r="DN13" s="30">
        <v>33</v>
      </c>
      <c r="DO13" s="14">
        <v>1</v>
      </c>
      <c r="DP13" s="14">
        <v>1</v>
      </c>
      <c r="DQ13" s="14">
        <v>1</v>
      </c>
      <c r="DR13" s="14">
        <v>1</v>
      </c>
      <c r="DS13" s="14">
        <v>2</v>
      </c>
      <c r="DT13" s="19"/>
      <c r="DU13" s="20">
        <f t="shared" si="21"/>
        <v>6</v>
      </c>
      <c r="DV13" s="11">
        <f t="shared" si="22"/>
        <v>33</v>
      </c>
      <c r="DW13" s="11">
        <f t="shared" si="23"/>
        <v>6</v>
      </c>
      <c r="DX13" s="11">
        <v>0</v>
      </c>
      <c r="DZ13" s="18" t="s">
        <v>97</v>
      </c>
      <c r="EA13" s="14">
        <v>24</v>
      </c>
      <c r="EB13" s="14">
        <v>0</v>
      </c>
      <c r="EC13" s="14">
        <v>1</v>
      </c>
      <c r="ED13" s="14">
        <v>0</v>
      </c>
      <c r="EE13" s="14">
        <v>0</v>
      </c>
      <c r="EF13" s="14">
        <v>1</v>
      </c>
      <c r="EG13" s="19">
        <v>0</v>
      </c>
      <c r="EH13" s="20">
        <f t="shared" si="24"/>
        <v>2</v>
      </c>
      <c r="EI13" s="11">
        <f t="shared" si="25"/>
        <v>24</v>
      </c>
      <c r="EJ13" s="11">
        <f t="shared" si="26"/>
        <v>2</v>
      </c>
      <c r="EK13" s="11">
        <v>0</v>
      </c>
      <c r="EM13" s="18" t="s">
        <v>97</v>
      </c>
      <c r="EN13" s="14">
        <v>24</v>
      </c>
      <c r="EO13" s="14">
        <v>2</v>
      </c>
      <c r="EP13" s="14">
        <v>0</v>
      </c>
      <c r="EQ13" s="14">
        <v>0</v>
      </c>
      <c r="ER13" s="14">
        <v>0</v>
      </c>
      <c r="ES13" s="14">
        <v>0</v>
      </c>
      <c r="ET13" s="19">
        <v>0</v>
      </c>
      <c r="EU13" s="20">
        <f t="shared" si="27"/>
        <v>2</v>
      </c>
      <c r="EV13" s="11">
        <f t="shared" si="28"/>
        <v>24</v>
      </c>
      <c r="EW13" s="11">
        <f t="shared" si="29"/>
        <v>2</v>
      </c>
      <c r="EX13" s="11">
        <v>0</v>
      </c>
      <c r="EZ13" s="18" t="s">
        <v>97</v>
      </c>
      <c r="FA13" s="14">
        <v>24</v>
      </c>
      <c r="FB13" s="14">
        <v>7</v>
      </c>
      <c r="FC13" s="14"/>
      <c r="FD13" s="14"/>
      <c r="FE13" s="14"/>
      <c r="FF13" s="14"/>
      <c r="FG13" s="19"/>
      <c r="FH13" s="20">
        <f t="shared" si="30"/>
        <v>7</v>
      </c>
      <c r="FI13" s="11">
        <f t="shared" si="31"/>
        <v>24</v>
      </c>
      <c r="FJ13" s="11">
        <f t="shared" si="32"/>
        <v>7</v>
      </c>
      <c r="FK13" s="11">
        <v>0</v>
      </c>
      <c r="FM13" s="18" t="s">
        <v>97</v>
      </c>
      <c r="FN13" s="14">
        <v>24</v>
      </c>
      <c r="FO13" s="14">
        <v>7</v>
      </c>
      <c r="FP13" s="14">
        <v>5</v>
      </c>
      <c r="FQ13" s="14"/>
      <c r="FR13" s="14"/>
      <c r="FS13" s="14"/>
      <c r="FT13" s="19"/>
      <c r="FU13" s="20">
        <f t="shared" si="33"/>
        <v>12</v>
      </c>
      <c r="FV13" s="11">
        <f t="shared" si="34"/>
        <v>24</v>
      </c>
      <c r="FW13" s="11">
        <f t="shared" si="35"/>
        <v>12</v>
      </c>
      <c r="FX13" s="11">
        <v>0</v>
      </c>
    </row>
    <row r="14" spans="1:180">
      <c r="A14" s="2">
        <v>29</v>
      </c>
      <c r="B14" s="2">
        <v>31.791907999999999</v>
      </c>
      <c r="C14" s="2">
        <v>17.283950999999998</v>
      </c>
      <c r="D14" s="33"/>
      <c r="E14" s="2">
        <v>41</v>
      </c>
      <c r="F14" s="2">
        <v>66.206896999999998</v>
      </c>
      <c r="G14" s="2"/>
      <c r="H14" s="33"/>
      <c r="I14" s="2">
        <v>41</v>
      </c>
      <c r="J14" s="2">
        <v>76.190476000000004</v>
      </c>
      <c r="K14" s="2"/>
      <c r="L14" s="33"/>
      <c r="M14" s="2">
        <v>41</v>
      </c>
      <c r="N14" s="2">
        <v>73.611110999999994</v>
      </c>
      <c r="O14" s="2"/>
      <c r="P14" s="33"/>
      <c r="Q14" s="2">
        <v>29</v>
      </c>
      <c r="R14" s="2">
        <v>87.647058999999999</v>
      </c>
      <c r="S14" s="2">
        <v>90.740741</v>
      </c>
      <c r="T14" s="33"/>
      <c r="U14" s="2">
        <v>29</v>
      </c>
      <c r="V14" s="2"/>
      <c r="W14" s="2">
        <v>2.5806450000000001</v>
      </c>
      <c r="X14" s="33"/>
      <c r="Y14" s="33"/>
      <c r="Z14" s="13" t="s">
        <v>98</v>
      </c>
      <c r="AA14" s="30">
        <v>26</v>
      </c>
      <c r="AB14" s="14">
        <v>1</v>
      </c>
      <c r="AC14" s="14">
        <v>3</v>
      </c>
      <c r="AD14" s="14">
        <v>3</v>
      </c>
      <c r="AE14" s="14">
        <v>5</v>
      </c>
      <c r="AF14" s="14">
        <v>9</v>
      </c>
      <c r="AG14" s="19">
        <v>2</v>
      </c>
      <c r="AH14" s="20">
        <f t="shared" si="0"/>
        <v>23</v>
      </c>
      <c r="AI14" s="11">
        <f t="shared" si="1"/>
        <v>26</v>
      </c>
      <c r="AJ14" s="11">
        <f t="shared" si="2"/>
        <v>23</v>
      </c>
      <c r="AK14" s="11">
        <v>0</v>
      </c>
      <c r="AM14" s="13" t="s">
        <v>98</v>
      </c>
      <c r="AN14" s="30">
        <v>26</v>
      </c>
      <c r="AO14" s="14">
        <v>14</v>
      </c>
      <c r="AP14" s="14">
        <v>11</v>
      </c>
      <c r="AQ14" s="14">
        <v>2</v>
      </c>
      <c r="AR14" s="14"/>
      <c r="AS14" s="14"/>
      <c r="AT14" s="19"/>
      <c r="AU14" s="20">
        <f t="shared" si="3"/>
        <v>27</v>
      </c>
      <c r="AV14" s="11">
        <f t="shared" si="4"/>
        <v>26</v>
      </c>
      <c r="AW14" s="11">
        <f t="shared" si="5"/>
        <v>27</v>
      </c>
      <c r="AX14" s="11">
        <v>0</v>
      </c>
      <c r="AZ14" s="18" t="s">
        <v>161</v>
      </c>
      <c r="BA14" s="30">
        <v>38</v>
      </c>
      <c r="BB14" s="14">
        <v>2</v>
      </c>
      <c r="BC14" s="14">
        <v>1</v>
      </c>
      <c r="BD14" s="14">
        <v>0</v>
      </c>
      <c r="BE14" s="14">
        <v>1</v>
      </c>
      <c r="BF14" s="14">
        <v>1</v>
      </c>
      <c r="BG14" s="19"/>
      <c r="BH14" s="20">
        <f t="shared" si="6"/>
        <v>5</v>
      </c>
      <c r="BI14" s="11">
        <f t="shared" si="7"/>
        <v>38</v>
      </c>
      <c r="BJ14" s="11">
        <f t="shared" si="8"/>
        <v>5</v>
      </c>
      <c r="BK14" s="11">
        <v>0</v>
      </c>
      <c r="BM14" s="18" t="s">
        <v>161</v>
      </c>
      <c r="BN14" s="30">
        <v>37</v>
      </c>
      <c r="BO14" s="14">
        <v>0</v>
      </c>
      <c r="BP14" s="14">
        <v>2</v>
      </c>
      <c r="BQ14" s="14">
        <v>1</v>
      </c>
      <c r="BR14" s="14">
        <v>0</v>
      </c>
      <c r="BS14" s="14">
        <v>0</v>
      </c>
      <c r="BT14" s="19"/>
      <c r="BU14" s="20">
        <f t="shared" si="9"/>
        <v>3</v>
      </c>
      <c r="BV14" s="11">
        <f t="shared" si="10"/>
        <v>37</v>
      </c>
      <c r="BW14" s="11">
        <f t="shared" si="11"/>
        <v>3</v>
      </c>
      <c r="BX14" s="11">
        <v>0</v>
      </c>
      <c r="BZ14" s="18" t="s">
        <v>161</v>
      </c>
      <c r="CA14" s="14">
        <v>38</v>
      </c>
      <c r="CB14" s="14">
        <v>2</v>
      </c>
      <c r="CC14" s="14">
        <v>2</v>
      </c>
      <c r="CD14" s="14">
        <v>2</v>
      </c>
      <c r="CE14" s="14">
        <v>1</v>
      </c>
      <c r="CF14" s="14">
        <v>0</v>
      </c>
      <c r="CG14" s="19"/>
      <c r="CH14" s="20">
        <f t="shared" si="12"/>
        <v>7</v>
      </c>
      <c r="CI14" s="11">
        <f t="shared" si="13"/>
        <v>38</v>
      </c>
      <c r="CJ14" s="11">
        <f t="shared" si="14"/>
        <v>7</v>
      </c>
      <c r="CK14" s="11">
        <v>0</v>
      </c>
      <c r="CM14" s="18" t="s">
        <v>161</v>
      </c>
      <c r="CN14" s="14">
        <v>37</v>
      </c>
      <c r="CO14" s="14">
        <v>3</v>
      </c>
      <c r="CP14" s="14">
        <v>0</v>
      </c>
      <c r="CQ14" s="14">
        <v>2</v>
      </c>
      <c r="CR14" s="14">
        <v>1</v>
      </c>
      <c r="CS14" s="14">
        <v>0</v>
      </c>
      <c r="CT14" s="19"/>
      <c r="CU14" s="20">
        <f t="shared" si="15"/>
        <v>6</v>
      </c>
      <c r="CV14" s="11">
        <f t="shared" si="16"/>
        <v>37</v>
      </c>
      <c r="CW14" s="11">
        <f t="shared" si="17"/>
        <v>6</v>
      </c>
      <c r="CX14" s="11">
        <v>0</v>
      </c>
      <c r="CZ14" s="18" t="s">
        <v>161</v>
      </c>
      <c r="DA14" s="30">
        <v>38</v>
      </c>
      <c r="DB14" s="14">
        <v>1</v>
      </c>
      <c r="DC14" s="14">
        <v>1</v>
      </c>
      <c r="DD14" s="14">
        <v>2</v>
      </c>
      <c r="DE14" s="14">
        <v>0</v>
      </c>
      <c r="DF14" s="14">
        <v>1</v>
      </c>
      <c r="DG14" s="19"/>
      <c r="DH14" s="20">
        <f t="shared" si="18"/>
        <v>5</v>
      </c>
      <c r="DI14" s="11">
        <f t="shared" si="19"/>
        <v>38</v>
      </c>
      <c r="DJ14" s="11">
        <f t="shared" si="20"/>
        <v>5</v>
      </c>
      <c r="DK14" s="11">
        <v>0</v>
      </c>
      <c r="DM14" s="18" t="s">
        <v>161</v>
      </c>
      <c r="DN14" s="30">
        <v>37</v>
      </c>
      <c r="DO14" s="14">
        <v>1</v>
      </c>
      <c r="DP14" s="14">
        <v>1</v>
      </c>
      <c r="DQ14" s="14">
        <v>1</v>
      </c>
      <c r="DR14" s="14">
        <v>2</v>
      </c>
      <c r="DS14" s="14">
        <v>0</v>
      </c>
      <c r="DT14" s="19"/>
      <c r="DU14" s="20">
        <f t="shared" si="21"/>
        <v>5</v>
      </c>
      <c r="DV14" s="11">
        <f t="shared" si="22"/>
        <v>37</v>
      </c>
      <c r="DW14" s="11">
        <f t="shared" si="23"/>
        <v>5</v>
      </c>
      <c r="DX14" s="11">
        <v>0</v>
      </c>
      <c r="DZ14" s="18" t="s">
        <v>98</v>
      </c>
      <c r="EA14" s="14">
        <v>26</v>
      </c>
      <c r="EB14" s="14">
        <v>0</v>
      </c>
      <c r="EC14" s="14">
        <v>0</v>
      </c>
      <c r="ED14" s="14">
        <v>1</v>
      </c>
      <c r="EE14" s="14">
        <v>0</v>
      </c>
      <c r="EF14" s="14">
        <v>0</v>
      </c>
      <c r="EG14" s="19">
        <v>1</v>
      </c>
      <c r="EH14" s="20">
        <f t="shared" si="24"/>
        <v>2</v>
      </c>
      <c r="EI14" s="11">
        <f t="shared" si="25"/>
        <v>26</v>
      </c>
      <c r="EJ14" s="11">
        <f t="shared" si="26"/>
        <v>2</v>
      </c>
      <c r="EK14" s="11">
        <v>0</v>
      </c>
      <c r="EM14" s="18" t="s">
        <v>98</v>
      </c>
      <c r="EN14" s="14">
        <v>26</v>
      </c>
      <c r="EO14" s="14">
        <v>0</v>
      </c>
      <c r="EP14" s="14">
        <v>0</v>
      </c>
      <c r="EQ14" s="14">
        <v>1</v>
      </c>
      <c r="ER14" s="14">
        <v>0</v>
      </c>
      <c r="ES14" s="14">
        <v>2</v>
      </c>
      <c r="ET14" s="19">
        <v>0</v>
      </c>
      <c r="EU14" s="20">
        <f t="shared" si="27"/>
        <v>3</v>
      </c>
      <c r="EV14" s="11">
        <f t="shared" si="28"/>
        <v>26</v>
      </c>
      <c r="EW14" s="11">
        <f t="shared" si="29"/>
        <v>3</v>
      </c>
      <c r="EX14" s="11">
        <v>0</v>
      </c>
      <c r="EZ14" s="18" t="s">
        <v>98</v>
      </c>
      <c r="FA14" s="14">
        <v>26</v>
      </c>
      <c r="FB14" s="14">
        <v>2</v>
      </c>
      <c r="FC14" s="14"/>
      <c r="FD14" s="14"/>
      <c r="FE14" s="14"/>
      <c r="FF14" s="14"/>
      <c r="FG14" s="19"/>
      <c r="FH14" s="20">
        <f t="shared" si="30"/>
        <v>2</v>
      </c>
      <c r="FI14" s="11">
        <f t="shared" si="31"/>
        <v>26</v>
      </c>
      <c r="FJ14" s="11">
        <f t="shared" si="32"/>
        <v>2</v>
      </c>
      <c r="FK14" s="11">
        <v>0</v>
      </c>
      <c r="FM14" s="18" t="s">
        <v>98</v>
      </c>
      <c r="FN14" s="14">
        <v>26</v>
      </c>
      <c r="FO14" s="14">
        <v>5</v>
      </c>
      <c r="FP14" s="14"/>
      <c r="FQ14" s="14"/>
      <c r="FR14" s="14"/>
      <c r="FS14" s="14"/>
      <c r="FT14" s="19"/>
      <c r="FU14" s="20">
        <f t="shared" si="33"/>
        <v>5</v>
      </c>
      <c r="FV14" s="11">
        <f t="shared" si="34"/>
        <v>26</v>
      </c>
      <c r="FW14" s="11">
        <f t="shared" si="35"/>
        <v>5</v>
      </c>
      <c r="FX14" s="11">
        <v>0</v>
      </c>
    </row>
    <row r="15" spans="1:180">
      <c r="A15" s="2">
        <v>31</v>
      </c>
      <c r="B15" s="2">
        <v>15.606935999999999</v>
      </c>
      <c r="C15" s="2">
        <v>8.0246910000000007</v>
      </c>
      <c r="D15" s="33"/>
      <c r="E15" s="2">
        <v>45</v>
      </c>
      <c r="F15" s="2">
        <v>61.379309999999997</v>
      </c>
      <c r="G15" s="2"/>
      <c r="H15" s="33"/>
      <c r="I15" s="2">
        <v>45</v>
      </c>
      <c r="J15" s="2">
        <v>68.707482999999996</v>
      </c>
      <c r="K15" s="2"/>
      <c r="L15" s="33"/>
      <c r="M15" s="2">
        <v>45</v>
      </c>
      <c r="N15" s="2">
        <v>68.75</v>
      </c>
      <c r="O15" s="2"/>
      <c r="P15" s="33"/>
      <c r="Q15" s="2">
        <v>31</v>
      </c>
      <c r="R15" s="2">
        <v>86.470588000000006</v>
      </c>
      <c r="S15" s="2">
        <v>89.506173000000004</v>
      </c>
      <c r="T15" s="33"/>
      <c r="U15" s="2">
        <v>31</v>
      </c>
      <c r="V15" s="2"/>
      <c r="W15" s="2">
        <v>0</v>
      </c>
      <c r="X15" s="33"/>
      <c r="Y15" s="33"/>
      <c r="Z15" s="13" t="s">
        <v>99</v>
      </c>
      <c r="AA15" s="30">
        <v>29</v>
      </c>
      <c r="AB15" s="14">
        <v>6</v>
      </c>
      <c r="AC15" s="14">
        <v>5</v>
      </c>
      <c r="AD15" s="14">
        <v>20</v>
      </c>
      <c r="AE15" s="14">
        <v>14</v>
      </c>
      <c r="AF15" s="14"/>
      <c r="AG15" s="19"/>
      <c r="AH15" s="20">
        <f t="shared" si="0"/>
        <v>45</v>
      </c>
      <c r="AI15" s="11">
        <f t="shared" si="1"/>
        <v>29</v>
      </c>
      <c r="AJ15" s="11">
        <f t="shared" si="2"/>
        <v>45</v>
      </c>
      <c r="AK15" s="11">
        <v>0</v>
      </c>
      <c r="AM15" s="13" t="s">
        <v>99</v>
      </c>
      <c r="AN15" s="30">
        <v>29</v>
      </c>
      <c r="AO15" s="14">
        <v>12</v>
      </c>
      <c r="AP15" s="14">
        <v>11</v>
      </c>
      <c r="AQ15" s="14"/>
      <c r="AR15" s="14"/>
      <c r="AS15" s="14"/>
      <c r="AT15" s="19"/>
      <c r="AU15" s="20">
        <f t="shared" si="3"/>
        <v>23</v>
      </c>
      <c r="AV15" s="11">
        <f t="shared" si="4"/>
        <v>29</v>
      </c>
      <c r="AW15" s="11">
        <f t="shared" si="5"/>
        <v>23</v>
      </c>
      <c r="AX15" s="11">
        <v>0</v>
      </c>
      <c r="AZ15" s="18" t="s">
        <v>160</v>
      </c>
      <c r="BA15" s="30">
        <v>41</v>
      </c>
      <c r="BB15" s="14">
        <v>1</v>
      </c>
      <c r="BC15" s="14">
        <v>2</v>
      </c>
      <c r="BD15" s="14">
        <v>1</v>
      </c>
      <c r="BE15" s="14">
        <v>0</v>
      </c>
      <c r="BF15" s="14">
        <v>1</v>
      </c>
      <c r="BG15" s="19"/>
      <c r="BH15" s="20">
        <f t="shared" si="6"/>
        <v>5</v>
      </c>
      <c r="BI15" s="11">
        <f t="shared" si="7"/>
        <v>41</v>
      </c>
      <c r="BJ15" s="11">
        <f t="shared" si="8"/>
        <v>5</v>
      </c>
      <c r="BK15" s="11">
        <v>0</v>
      </c>
      <c r="BM15" s="18" t="s">
        <v>160</v>
      </c>
      <c r="BN15" s="30">
        <v>40</v>
      </c>
      <c r="BO15" s="14">
        <v>0</v>
      </c>
      <c r="BP15" s="14">
        <v>0</v>
      </c>
      <c r="BQ15" s="14">
        <v>2</v>
      </c>
      <c r="BR15" s="14">
        <v>2</v>
      </c>
      <c r="BS15" s="14">
        <v>2</v>
      </c>
      <c r="BT15" s="19"/>
      <c r="BU15" s="20">
        <f t="shared" si="9"/>
        <v>6</v>
      </c>
      <c r="BV15" s="11">
        <f t="shared" si="10"/>
        <v>40</v>
      </c>
      <c r="BW15" s="11">
        <f t="shared" si="11"/>
        <v>6</v>
      </c>
      <c r="BX15" s="11">
        <v>0</v>
      </c>
      <c r="BZ15" s="18" t="s">
        <v>160</v>
      </c>
      <c r="CA15" s="14">
        <v>41</v>
      </c>
      <c r="CB15" s="14">
        <v>0</v>
      </c>
      <c r="CC15" s="14">
        <v>1</v>
      </c>
      <c r="CD15" s="14">
        <v>2</v>
      </c>
      <c r="CE15" s="14">
        <v>1</v>
      </c>
      <c r="CF15" s="14">
        <v>1</v>
      </c>
      <c r="CG15" s="19"/>
      <c r="CH15" s="20">
        <f t="shared" si="12"/>
        <v>5</v>
      </c>
      <c r="CI15" s="11">
        <f t="shared" si="13"/>
        <v>41</v>
      </c>
      <c r="CJ15" s="11">
        <f t="shared" si="14"/>
        <v>5</v>
      </c>
      <c r="CK15" s="11">
        <v>0</v>
      </c>
      <c r="CM15" s="18" t="s">
        <v>160</v>
      </c>
      <c r="CN15" s="14">
        <v>40</v>
      </c>
      <c r="CO15" s="14">
        <v>0</v>
      </c>
      <c r="CP15" s="14">
        <v>0</v>
      </c>
      <c r="CQ15" s="14">
        <v>1</v>
      </c>
      <c r="CR15" s="14">
        <v>0</v>
      </c>
      <c r="CS15" s="14">
        <v>1</v>
      </c>
      <c r="CT15" s="19"/>
      <c r="CU15" s="20">
        <f t="shared" si="15"/>
        <v>2</v>
      </c>
      <c r="CV15" s="11">
        <f t="shared" si="16"/>
        <v>40</v>
      </c>
      <c r="CW15" s="11">
        <f t="shared" si="17"/>
        <v>2</v>
      </c>
      <c r="CX15" s="11">
        <v>0</v>
      </c>
      <c r="CZ15" s="18" t="s">
        <v>160</v>
      </c>
      <c r="DA15" s="30">
        <v>41</v>
      </c>
      <c r="DB15" s="14">
        <v>1</v>
      </c>
      <c r="DC15" s="14">
        <v>1</v>
      </c>
      <c r="DD15" s="14">
        <v>0</v>
      </c>
      <c r="DE15" s="14">
        <v>0</v>
      </c>
      <c r="DF15" s="14">
        <v>2</v>
      </c>
      <c r="DG15" s="19"/>
      <c r="DH15" s="20">
        <f t="shared" si="18"/>
        <v>4</v>
      </c>
      <c r="DI15" s="11">
        <f t="shared" si="19"/>
        <v>41</v>
      </c>
      <c r="DJ15" s="11">
        <f t="shared" si="20"/>
        <v>4</v>
      </c>
      <c r="DK15" s="11">
        <v>0</v>
      </c>
      <c r="DM15" s="18" t="s">
        <v>160</v>
      </c>
      <c r="DN15" s="30">
        <v>40</v>
      </c>
      <c r="DO15" s="14">
        <v>1</v>
      </c>
      <c r="DP15" s="14">
        <v>1</v>
      </c>
      <c r="DQ15" s="14">
        <v>1</v>
      </c>
      <c r="DR15" s="14">
        <v>1</v>
      </c>
      <c r="DS15" s="14">
        <v>0</v>
      </c>
      <c r="DT15" s="19"/>
      <c r="DU15" s="20">
        <f t="shared" si="21"/>
        <v>4</v>
      </c>
      <c r="DV15" s="11">
        <f t="shared" si="22"/>
        <v>40</v>
      </c>
      <c r="DW15" s="11">
        <f t="shared" si="23"/>
        <v>4</v>
      </c>
      <c r="DX15" s="11">
        <v>0</v>
      </c>
      <c r="DZ15" s="18" t="s">
        <v>99</v>
      </c>
      <c r="EA15" s="14">
        <v>29</v>
      </c>
      <c r="EB15" s="14">
        <v>0</v>
      </c>
      <c r="EC15" s="14">
        <v>0</v>
      </c>
      <c r="ED15" s="14">
        <v>2</v>
      </c>
      <c r="EE15" s="14">
        <v>0</v>
      </c>
      <c r="EF15" s="14">
        <v>2</v>
      </c>
      <c r="EG15" s="19">
        <v>2</v>
      </c>
      <c r="EH15" s="20">
        <f t="shared" si="24"/>
        <v>6</v>
      </c>
      <c r="EI15" s="11">
        <f t="shared" si="25"/>
        <v>29</v>
      </c>
      <c r="EJ15" s="11">
        <f t="shared" si="26"/>
        <v>6</v>
      </c>
      <c r="EK15" s="11">
        <v>0</v>
      </c>
      <c r="EM15" s="18" t="s">
        <v>99</v>
      </c>
      <c r="EN15" s="14">
        <v>29</v>
      </c>
      <c r="EO15" s="14">
        <v>0</v>
      </c>
      <c r="EP15" s="14">
        <v>0</v>
      </c>
      <c r="EQ15" s="14">
        <v>0</v>
      </c>
      <c r="ER15" s="14">
        <v>0</v>
      </c>
      <c r="ES15" s="14">
        <v>1</v>
      </c>
      <c r="ET15" s="19">
        <v>0</v>
      </c>
      <c r="EU15" s="20">
        <f t="shared" si="27"/>
        <v>1</v>
      </c>
      <c r="EV15" s="11">
        <f t="shared" si="28"/>
        <v>29</v>
      </c>
      <c r="EW15" s="11">
        <f t="shared" si="29"/>
        <v>1</v>
      </c>
      <c r="EX15" s="11">
        <v>0</v>
      </c>
      <c r="EZ15" s="18" t="s">
        <v>99</v>
      </c>
      <c r="FA15" s="14">
        <v>29</v>
      </c>
      <c r="FB15" s="14"/>
      <c r="FC15" s="14"/>
      <c r="FD15" s="14"/>
      <c r="FE15" s="14"/>
      <c r="FF15" s="14"/>
      <c r="FG15" s="19"/>
      <c r="FH15" s="20">
        <f t="shared" si="30"/>
        <v>0</v>
      </c>
      <c r="FI15" s="11">
        <f t="shared" si="31"/>
        <v>29</v>
      </c>
      <c r="FJ15" s="11">
        <f t="shared" si="32"/>
        <v>0</v>
      </c>
      <c r="FK15" s="11">
        <v>0</v>
      </c>
      <c r="FM15" s="18" t="s">
        <v>99</v>
      </c>
      <c r="FN15" s="14">
        <v>29</v>
      </c>
      <c r="FO15" s="14">
        <v>11</v>
      </c>
      <c r="FP15" s="14"/>
      <c r="FQ15" s="14"/>
      <c r="FR15" s="14"/>
      <c r="FS15" s="14"/>
      <c r="FT15" s="19"/>
      <c r="FU15" s="20">
        <f t="shared" si="33"/>
        <v>11</v>
      </c>
      <c r="FV15" s="11">
        <f t="shared" si="34"/>
        <v>29</v>
      </c>
      <c r="FW15" s="11">
        <f t="shared" si="35"/>
        <v>11</v>
      </c>
      <c r="FX15" s="11">
        <v>0</v>
      </c>
    </row>
    <row r="16" spans="1:180">
      <c r="A16" s="2">
        <v>33</v>
      </c>
      <c r="B16" s="2">
        <v>5.202312</v>
      </c>
      <c r="C16" s="2">
        <v>3.0864199999999999</v>
      </c>
      <c r="D16" s="33"/>
      <c r="E16" s="2">
        <v>48</v>
      </c>
      <c r="F16" s="2">
        <v>55.172414000000003</v>
      </c>
      <c r="G16" s="2"/>
      <c r="H16" s="33"/>
      <c r="I16" s="2">
        <v>48</v>
      </c>
      <c r="J16" s="2">
        <v>63.265306000000002</v>
      </c>
      <c r="K16" s="2"/>
      <c r="L16" s="33"/>
      <c r="M16" s="2">
        <v>48</v>
      </c>
      <c r="N16" s="2">
        <v>64.583332999999996</v>
      </c>
      <c r="O16" s="2"/>
      <c r="P16" s="33"/>
      <c r="Q16" s="2">
        <v>33</v>
      </c>
      <c r="R16" s="2">
        <v>83.529411999999994</v>
      </c>
      <c r="S16" s="2">
        <v>85.802469000000002</v>
      </c>
      <c r="T16" s="33"/>
      <c r="U16" s="33"/>
      <c r="V16" s="33"/>
      <c r="W16" s="33"/>
      <c r="X16" s="33"/>
      <c r="Y16" s="33"/>
      <c r="Z16" s="13" t="s">
        <v>100</v>
      </c>
      <c r="AA16" s="30">
        <v>31</v>
      </c>
      <c r="AB16" s="14">
        <v>3</v>
      </c>
      <c r="AC16" s="14">
        <v>7</v>
      </c>
      <c r="AD16" s="14">
        <v>18</v>
      </c>
      <c r="AE16" s="14"/>
      <c r="AF16" s="14"/>
      <c r="AG16" s="19"/>
      <c r="AH16" s="20">
        <f t="shared" si="0"/>
        <v>28</v>
      </c>
      <c r="AI16" s="11">
        <f t="shared" si="1"/>
        <v>31</v>
      </c>
      <c r="AJ16" s="11">
        <f t="shared" si="2"/>
        <v>28</v>
      </c>
      <c r="AK16" s="11">
        <v>0</v>
      </c>
      <c r="AM16" s="13" t="s">
        <v>100</v>
      </c>
      <c r="AN16" s="30">
        <v>31</v>
      </c>
      <c r="AO16" s="14">
        <v>10</v>
      </c>
      <c r="AP16" s="14">
        <v>5</v>
      </c>
      <c r="AQ16" s="14"/>
      <c r="AR16" s="14"/>
      <c r="AS16" s="14"/>
      <c r="AT16" s="19"/>
      <c r="AU16" s="20">
        <f t="shared" si="3"/>
        <v>15</v>
      </c>
      <c r="AV16" s="11">
        <f t="shared" si="4"/>
        <v>31</v>
      </c>
      <c r="AW16" s="11">
        <f t="shared" si="5"/>
        <v>15</v>
      </c>
      <c r="AX16" s="11">
        <v>0</v>
      </c>
      <c r="AZ16" s="18" t="s">
        <v>159</v>
      </c>
      <c r="BA16" s="30">
        <v>45</v>
      </c>
      <c r="BB16" s="14">
        <v>1</v>
      </c>
      <c r="BC16" s="14">
        <v>1</v>
      </c>
      <c r="BD16" s="14">
        <v>2</v>
      </c>
      <c r="BE16" s="14">
        <v>1</v>
      </c>
      <c r="BF16" s="14">
        <v>2</v>
      </c>
      <c r="BG16" s="19"/>
      <c r="BH16" s="20">
        <f t="shared" si="6"/>
        <v>7</v>
      </c>
      <c r="BI16" s="11">
        <f t="shared" si="7"/>
        <v>45</v>
      </c>
      <c r="BJ16" s="11">
        <f t="shared" si="8"/>
        <v>7</v>
      </c>
      <c r="BK16" s="11">
        <v>0</v>
      </c>
      <c r="BM16" s="18" t="s">
        <v>159</v>
      </c>
      <c r="BN16" s="30">
        <v>44</v>
      </c>
      <c r="BO16" s="14">
        <v>0</v>
      </c>
      <c r="BP16" s="14">
        <v>1</v>
      </c>
      <c r="BQ16" s="14">
        <v>2</v>
      </c>
      <c r="BR16" s="14">
        <v>0</v>
      </c>
      <c r="BS16" s="14">
        <v>0</v>
      </c>
      <c r="BT16" s="19"/>
      <c r="BU16" s="20">
        <f t="shared" si="9"/>
        <v>3</v>
      </c>
      <c r="BV16" s="11">
        <f t="shared" si="10"/>
        <v>44</v>
      </c>
      <c r="BW16" s="11">
        <f t="shared" si="11"/>
        <v>3</v>
      </c>
      <c r="BX16" s="11">
        <v>0</v>
      </c>
      <c r="BZ16" s="18" t="s">
        <v>159</v>
      </c>
      <c r="CA16" s="14">
        <v>45</v>
      </c>
      <c r="CB16" s="14">
        <v>4</v>
      </c>
      <c r="CC16" s="14">
        <v>2</v>
      </c>
      <c r="CD16" s="14">
        <v>1</v>
      </c>
      <c r="CE16" s="14">
        <v>1</v>
      </c>
      <c r="CF16" s="14">
        <v>3</v>
      </c>
      <c r="CG16" s="19"/>
      <c r="CH16" s="20">
        <f t="shared" si="12"/>
        <v>11</v>
      </c>
      <c r="CI16" s="11">
        <f t="shared" si="13"/>
        <v>45</v>
      </c>
      <c r="CJ16" s="11">
        <f t="shared" si="14"/>
        <v>11</v>
      </c>
      <c r="CK16" s="11">
        <v>0</v>
      </c>
      <c r="CM16" s="18" t="s">
        <v>159</v>
      </c>
      <c r="CN16" s="14">
        <v>44</v>
      </c>
      <c r="CO16" s="14">
        <v>0</v>
      </c>
      <c r="CP16" s="14">
        <v>1</v>
      </c>
      <c r="CQ16" s="14">
        <v>1</v>
      </c>
      <c r="CR16" s="14">
        <v>2</v>
      </c>
      <c r="CS16" s="14">
        <v>0</v>
      </c>
      <c r="CT16" s="19"/>
      <c r="CU16" s="20">
        <f t="shared" si="15"/>
        <v>4</v>
      </c>
      <c r="CV16" s="11">
        <f t="shared" si="16"/>
        <v>44</v>
      </c>
      <c r="CW16" s="11">
        <f t="shared" si="17"/>
        <v>4</v>
      </c>
      <c r="CX16" s="11">
        <v>0</v>
      </c>
      <c r="CZ16" s="18" t="s">
        <v>159</v>
      </c>
      <c r="DA16" s="30">
        <v>45</v>
      </c>
      <c r="DB16" s="14">
        <v>2</v>
      </c>
      <c r="DC16" s="14">
        <v>1</v>
      </c>
      <c r="DD16" s="14">
        <v>0</v>
      </c>
      <c r="DE16" s="14">
        <v>2</v>
      </c>
      <c r="DF16" s="14">
        <v>2</v>
      </c>
      <c r="DG16" s="19"/>
      <c r="DH16" s="20">
        <f t="shared" si="18"/>
        <v>7</v>
      </c>
      <c r="DI16" s="11">
        <f t="shared" si="19"/>
        <v>45</v>
      </c>
      <c r="DJ16" s="11">
        <f t="shared" si="20"/>
        <v>7</v>
      </c>
      <c r="DK16" s="11">
        <v>0</v>
      </c>
      <c r="DM16" s="18" t="s">
        <v>159</v>
      </c>
      <c r="DN16" s="30">
        <v>44</v>
      </c>
      <c r="DO16" s="14">
        <v>1</v>
      </c>
      <c r="DP16" s="14">
        <v>0</v>
      </c>
      <c r="DQ16" s="14">
        <v>1</v>
      </c>
      <c r="DR16" s="14">
        <v>1</v>
      </c>
      <c r="DS16" s="14">
        <v>0</v>
      </c>
      <c r="DT16" s="19"/>
      <c r="DU16" s="20">
        <f t="shared" si="21"/>
        <v>3</v>
      </c>
      <c r="DV16" s="11">
        <f t="shared" si="22"/>
        <v>44</v>
      </c>
      <c r="DW16" s="11">
        <f t="shared" si="23"/>
        <v>3</v>
      </c>
      <c r="DX16" s="11">
        <v>0</v>
      </c>
      <c r="DZ16" s="18" t="s">
        <v>100</v>
      </c>
      <c r="EA16" s="14">
        <v>31</v>
      </c>
      <c r="EB16" s="14">
        <v>1</v>
      </c>
      <c r="EC16" s="14">
        <v>0</v>
      </c>
      <c r="ED16" s="14">
        <v>0</v>
      </c>
      <c r="EE16" s="14">
        <v>0</v>
      </c>
      <c r="EF16" s="14">
        <v>1</v>
      </c>
      <c r="EG16" s="19">
        <v>0</v>
      </c>
      <c r="EH16" s="20">
        <f t="shared" si="24"/>
        <v>2</v>
      </c>
      <c r="EI16" s="11">
        <f t="shared" si="25"/>
        <v>31</v>
      </c>
      <c r="EJ16" s="11">
        <f t="shared" si="26"/>
        <v>2</v>
      </c>
      <c r="EK16" s="11">
        <v>0</v>
      </c>
      <c r="EM16" s="18" t="s">
        <v>100</v>
      </c>
      <c r="EN16" s="14">
        <v>31</v>
      </c>
      <c r="EO16" s="14">
        <v>0</v>
      </c>
      <c r="EP16" s="14">
        <v>0</v>
      </c>
      <c r="EQ16" s="14">
        <v>1</v>
      </c>
      <c r="ER16" s="14">
        <v>1</v>
      </c>
      <c r="ES16" s="14">
        <v>0</v>
      </c>
      <c r="ET16" s="19">
        <v>0</v>
      </c>
      <c r="EU16" s="20">
        <f t="shared" si="27"/>
        <v>2</v>
      </c>
      <c r="EV16" s="11">
        <f t="shared" si="28"/>
        <v>31</v>
      </c>
      <c r="EW16" s="11">
        <f t="shared" si="29"/>
        <v>2</v>
      </c>
      <c r="EX16" s="11">
        <v>0</v>
      </c>
      <c r="EZ16" s="18" t="s">
        <v>100</v>
      </c>
      <c r="FA16" s="14">
        <v>31</v>
      </c>
      <c r="FB16" s="14"/>
      <c r="FC16" s="14"/>
      <c r="FD16" s="14"/>
      <c r="FE16" s="14"/>
      <c r="FF16" s="14"/>
      <c r="FG16" s="19"/>
      <c r="FH16" s="20">
        <f t="shared" si="30"/>
        <v>0</v>
      </c>
      <c r="FI16" s="11">
        <f t="shared" si="31"/>
        <v>31</v>
      </c>
      <c r="FJ16" s="11">
        <f t="shared" si="32"/>
        <v>0</v>
      </c>
      <c r="FK16" s="11">
        <v>0</v>
      </c>
      <c r="FM16" s="18" t="s">
        <v>100</v>
      </c>
      <c r="FN16" s="14">
        <v>31</v>
      </c>
      <c r="FO16" s="14">
        <v>4</v>
      </c>
      <c r="FP16" s="14"/>
      <c r="FQ16" s="14"/>
      <c r="FR16" s="14"/>
      <c r="FS16" s="14"/>
      <c r="FT16" s="19"/>
      <c r="FU16" s="20">
        <f t="shared" si="33"/>
        <v>4</v>
      </c>
      <c r="FV16" s="11">
        <f t="shared" si="34"/>
        <v>31</v>
      </c>
      <c r="FW16" s="11">
        <f t="shared" si="35"/>
        <v>4</v>
      </c>
      <c r="FX16" s="11">
        <v>0</v>
      </c>
    </row>
    <row r="17" spans="1:180">
      <c r="A17" s="2">
        <v>36</v>
      </c>
      <c r="B17" s="2">
        <v>1.7341040000000001</v>
      </c>
      <c r="C17" s="2">
        <v>1.2345680000000001</v>
      </c>
      <c r="D17" s="33"/>
      <c r="E17" s="2">
        <v>52</v>
      </c>
      <c r="F17" s="2">
        <v>42.068966000000003</v>
      </c>
      <c r="G17" s="2"/>
      <c r="H17" s="33"/>
      <c r="I17" s="2">
        <v>52</v>
      </c>
      <c r="J17" s="2">
        <v>52.380952000000001</v>
      </c>
      <c r="K17" s="2"/>
      <c r="L17" s="33"/>
      <c r="M17" s="2">
        <v>52</v>
      </c>
      <c r="N17" s="2">
        <v>54.166666999999997</v>
      </c>
      <c r="O17" s="2"/>
      <c r="P17" s="33"/>
      <c r="Q17" s="2">
        <v>36</v>
      </c>
      <c r="R17" s="2">
        <v>80</v>
      </c>
      <c r="S17" s="2">
        <v>82.098765</v>
      </c>
      <c r="T17" s="33"/>
      <c r="U17" s="33"/>
      <c r="V17" s="33"/>
      <c r="W17" s="33"/>
      <c r="X17" s="33"/>
      <c r="Y17" s="33"/>
      <c r="Z17" s="13" t="s">
        <v>101</v>
      </c>
      <c r="AA17" s="30">
        <v>33</v>
      </c>
      <c r="AB17" s="14">
        <v>14</v>
      </c>
      <c r="AC17" s="14">
        <v>4</v>
      </c>
      <c r="AD17" s="14"/>
      <c r="AE17" s="14"/>
      <c r="AF17" s="14"/>
      <c r="AG17" s="19"/>
      <c r="AH17" s="20">
        <f t="shared" si="0"/>
        <v>18</v>
      </c>
      <c r="AI17" s="11">
        <f t="shared" si="1"/>
        <v>33</v>
      </c>
      <c r="AJ17" s="11">
        <f t="shared" si="2"/>
        <v>18</v>
      </c>
      <c r="AK17" s="11">
        <v>0</v>
      </c>
      <c r="AM17" s="13" t="s">
        <v>101</v>
      </c>
      <c r="AN17" s="30">
        <v>33</v>
      </c>
      <c r="AO17" s="14">
        <v>8</v>
      </c>
      <c r="AP17" s="14"/>
      <c r="AQ17" s="14"/>
      <c r="AR17" s="14"/>
      <c r="AS17" s="14"/>
      <c r="AT17" s="19"/>
      <c r="AU17" s="20">
        <f t="shared" si="3"/>
        <v>8</v>
      </c>
      <c r="AV17" s="11">
        <f t="shared" si="4"/>
        <v>33</v>
      </c>
      <c r="AW17" s="11">
        <f t="shared" si="5"/>
        <v>8</v>
      </c>
      <c r="AX17" s="11">
        <v>0</v>
      </c>
      <c r="AZ17" s="18" t="s">
        <v>158</v>
      </c>
      <c r="BA17" s="30">
        <v>48</v>
      </c>
      <c r="BB17" s="14">
        <v>1</v>
      </c>
      <c r="BC17" s="14">
        <v>0</v>
      </c>
      <c r="BD17" s="14">
        <v>2</v>
      </c>
      <c r="BE17" s="14">
        <v>4</v>
      </c>
      <c r="BF17" s="14">
        <v>2</v>
      </c>
      <c r="BG17" s="19"/>
      <c r="BH17" s="20">
        <f t="shared" si="6"/>
        <v>9</v>
      </c>
      <c r="BI17" s="11">
        <f t="shared" si="7"/>
        <v>48</v>
      </c>
      <c r="BJ17" s="11">
        <f t="shared" si="8"/>
        <v>9</v>
      </c>
      <c r="BK17" s="11">
        <v>0</v>
      </c>
      <c r="BM17" s="18" t="s">
        <v>158</v>
      </c>
      <c r="BN17" s="30">
        <v>47</v>
      </c>
      <c r="BO17" s="14">
        <v>1</v>
      </c>
      <c r="BP17" s="14">
        <v>2</v>
      </c>
      <c r="BQ17" s="14">
        <v>0</v>
      </c>
      <c r="BR17" s="14">
        <v>0</v>
      </c>
      <c r="BS17" s="14">
        <v>0</v>
      </c>
      <c r="BT17" s="19"/>
      <c r="BU17" s="20">
        <f t="shared" si="9"/>
        <v>3</v>
      </c>
      <c r="BV17" s="11">
        <f t="shared" si="10"/>
        <v>47</v>
      </c>
      <c r="BW17" s="11">
        <f t="shared" si="11"/>
        <v>3</v>
      </c>
      <c r="BX17" s="11">
        <v>0</v>
      </c>
      <c r="BZ17" s="18" t="s">
        <v>158</v>
      </c>
      <c r="CA17" s="14">
        <v>48</v>
      </c>
      <c r="CB17" s="14">
        <v>0</v>
      </c>
      <c r="CC17" s="14">
        <v>4</v>
      </c>
      <c r="CD17" s="14">
        <v>2</v>
      </c>
      <c r="CE17" s="14">
        <v>1</v>
      </c>
      <c r="CF17" s="14">
        <v>1</v>
      </c>
      <c r="CG17" s="19"/>
      <c r="CH17" s="20">
        <f t="shared" si="12"/>
        <v>8</v>
      </c>
      <c r="CI17" s="11">
        <f t="shared" si="13"/>
        <v>48</v>
      </c>
      <c r="CJ17" s="11">
        <f t="shared" si="14"/>
        <v>8</v>
      </c>
      <c r="CK17" s="11">
        <v>0</v>
      </c>
      <c r="CM17" s="18" t="s">
        <v>158</v>
      </c>
      <c r="CN17" s="14">
        <v>47</v>
      </c>
      <c r="CO17" s="14">
        <v>0</v>
      </c>
      <c r="CP17" s="14">
        <v>1</v>
      </c>
      <c r="CQ17" s="14">
        <v>1</v>
      </c>
      <c r="CR17" s="14">
        <v>0</v>
      </c>
      <c r="CS17" s="14">
        <v>2</v>
      </c>
      <c r="CT17" s="19"/>
      <c r="CU17" s="20">
        <f t="shared" si="15"/>
        <v>4</v>
      </c>
      <c r="CV17" s="11">
        <f t="shared" si="16"/>
        <v>47</v>
      </c>
      <c r="CW17" s="11">
        <f t="shared" si="17"/>
        <v>4</v>
      </c>
      <c r="CX17" s="11">
        <v>0</v>
      </c>
      <c r="CZ17" s="18" t="s">
        <v>158</v>
      </c>
      <c r="DA17" s="30">
        <v>48</v>
      </c>
      <c r="DB17" s="14">
        <v>0</v>
      </c>
      <c r="DC17" s="14">
        <v>0</v>
      </c>
      <c r="DD17" s="14">
        <v>1</v>
      </c>
      <c r="DE17" s="14">
        <v>2</v>
      </c>
      <c r="DF17" s="14">
        <v>3</v>
      </c>
      <c r="DG17" s="19"/>
      <c r="DH17" s="20">
        <f t="shared" si="18"/>
        <v>6</v>
      </c>
      <c r="DI17" s="11">
        <f t="shared" si="19"/>
        <v>48</v>
      </c>
      <c r="DJ17" s="11">
        <f t="shared" si="20"/>
        <v>6</v>
      </c>
      <c r="DK17" s="11">
        <v>0</v>
      </c>
      <c r="DM17" s="18" t="s">
        <v>158</v>
      </c>
      <c r="DN17" s="30">
        <v>47</v>
      </c>
      <c r="DO17" s="14">
        <v>0</v>
      </c>
      <c r="DP17" s="14">
        <v>1</v>
      </c>
      <c r="DQ17" s="14">
        <v>0</v>
      </c>
      <c r="DR17" s="14">
        <v>1</v>
      </c>
      <c r="DS17" s="14">
        <v>0</v>
      </c>
      <c r="DT17" s="19"/>
      <c r="DU17" s="20">
        <f t="shared" si="21"/>
        <v>2</v>
      </c>
      <c r="DV17" s="11">
        <f t="shared" si="22"/>
        <v>47</v>
      </c>
      <c r="DW17" s="11">
        <f t="shared" si="23"/>
        <v>2</v>
      </c>
      <c r="DX17" s="11">
        <v>0</v>
      </c>
      <c r="DZ17" s="18" t="s">
        <v>101</v>
      </c>
      <c r="EA17" s="14">
        <v>33</v>
      </c>
      <c r="EB17" s="14">
        <v>0</v>
      </c>
      <c r="EC17" s="14">
        <v>1</v>
      </c>
      <c r="ED17" s="14">
        <v>0</v>
      </c>
      <c r="EE17" s="14">
        <v>1</v>
      </c>
      <c r="EF17" s="14">
        <v>1</v>
      </c>
      <c r="EG17" s="19">
        <v>2</v>
      </c>
      <c r="EH17" s="20">
        <f t="shared" si="24"/>
        <v>5</v>
      </c>
      <c r="EI17" s="11">
        <f t="shared" si="25"/>
        <v>33</v>
      </c>
      <c r="EJ17" s="11">
        <f t="shared" si="26"/>
        <v>5</v>
      </c>
      <c r="EK17" s="11">
        <v>0</v>
      </c>
      <c r="EM17" s="18" t="s">
        <v>101</v>
      </c>
      <c r="EN17" s="14">
        <v>33</v>
      </c>
      <c r="EO17" s="14">
        <v>2</v>
      </c>
      <c r="EP17" s="14">
        <v>1</v>
      </c>
      <c r="EQ17" s="14">
        <v>1</v>
      </c>
      <c r="ER17" s="14">
        <v>0</v>
      </c>
      <c r="ES17" s="14">
        <v>1</v>
      </c>
      <c r="ET17" s="19">
        <v>1</v>
      </c>
      <c r="EU17" s="20">
        <f t="shared" si="27"/>
        <v>6</v>
      </c>
      <c r="EV17" s="11">
        <f t="shared" si="28"/>
        <v>33</v>
      </c>
      <c r="EW17" s="11">
        <f t="shared" si="29"/>
        <v>6</v>
      </c>
      <c r="EX17" s="11">
        <v>0</v>
      </c>
      <c r="EZ17" s="18" t="s">
        <v>101</v>
      </c>
      <c r="FA17" s="14">
        <v>33</v>
      </c>
      <c r="FB17" s="14"/>
      <c r="FC17" s="14"/>
      <c r="FD17" s="14"/>
      <c r="FE17" s="14"/>
      <c r="FF17" s="14"/>
      <c r="FG17" s="19"/>
      <c r="FH17" s="20">
        <f t="shared" si="30"/>
        <v>0</v>
      </c>
      <c r="FI17" s="11">
        <f t="shared" si="31"/>
        <v>33</v>
      </c>
      <c r="FJ17" s="11">
        <f t="shared" si="32"/>
        <v>0</v>
      </c>
      <c r="FK17" s="11">
        <v>0</v>
      </c>
      <c r="FM17" s="18" t="s">
        <v>101</v>
      </c>
      <c r="FN17" s="14">
        <v>33</v>
      </c>
      <c r="FO17" s="14"/>
      <c r="FP17" s="14"/>
      <c r="FQ17" s="14"/>
      <c r="FR17" s="14"/>
      <c r="FS17" s="14"/>
      <c r="FT17" s="19"/>
      <c r="FU17" s="20">
        <f t="shared" si="33"/>
        <v>0</v>
      </c>
      <c r="FV17" s="11">
        <f t="shared" si="34"/>
        <v>33</v>
      </c>
      <c r="FW17" s="11">
        <f t="shared" si="35"/>
        <v>0</v>
      </c>
      <c r="FX17" s="11">
        <v>0</v>
      </c>
    </row>
    <row r="18" spans="1:180">
      <c r="A18" s="2">
        <v>40</v>
      </c>
      <c r="B18" s="2">
        <v>0</v>
      </c>
      <c r="C18" s="2">
        <v>0</v>
      </c>
      <c r="D18" s="33"/>
      <c r="E18" s="2">
        <v>55</v>
      </c>
      <c r="F18" s="2">
        <v>33.103448</v>
      </c>
      <c r="G18" s="2"/>
      <c r="H18" s="33"/>
      <c r="I18" s="2">
        <v>55</v>
      </c>
      <c r="J18" s="2">
        <v>45.578231000000002</v>
      </c>
      <c r="K18" s="2"/>
      <c r="L18" s="33"/>
      <c r="M18" s="2">
        <v>55</v>
      </c>
      <c r="N18" s="2">
        <v>45.833333000000003</v>
      </c>
      <c r="O18" s="2"/>
      <c r="P18" s="33"/>
      <c r="Q18" s="2">
        <v>40</v>
      </c>
      <c r="R18" s="2">
        <v>68.235293999999996</v>
      </c>
      <c r="S18" s="2">
        <v>79.629630000000006</v>
      </c>
      <c r="T18" s="33"/>
      <c r="U18" s="33"/>
      <c r="V18" s="33"/>
      <c r="W18" s="33"/>
      <c r="X18" s="33"/>
      <c r="Y18" s="33"/>
      <c r="Z18" s="13" t="s">
        <v>102</v>
      </c>
      <c r="AA18" s="30">
        <v>36</v>
      </c>
      <c r="AB18" s="14">
        <v>6</v>
      </c>
      <c r="AC18" s="14"/>
      <c r="AD18" s="14"/>
      <c r="AE18" s="14"/>
      <c r="AF18" s="14"/>
      <c r="AG18" s="19"/>
      <c r="AH18" s="20">
        <f t="shared" si="0"/>
        <v>6</v>
      </c>
      <c r="AI18" s="11">
        <f t="shared" si="1"/>
        <v>36</v>
      </c>
      <c r="AJ18" s="11">
        <f t="shared" si="2"/>
        <v>6</v>
      </c>
      <c r="AK18" s="11">
        <v>0</v>
      </c>
      <c r="AM18" s="13" t="s">
        <v>102</v>
      </c>
      <c r="AN18" s="30">
        <v>36</v>
      </c>
      <c r="AO18" s="14">
        <v>3</v>
      </c>
      <c r="AP18" s="14"/>
      <c r="AQ18" s="14"/>
      <c r="AR18" s="14"/>
      <c r="AS18" s="14"/>
      <c r="AT18" s="19"/>
      <c r="AU18" s="20">
        <f t="shared" si="3"/>
        <v>3</v>
      </c>
      <c r="AV18" s="11">
        <f t="shared" si="4"/>
        <v>36</v>
      </c>
      <c r="AW18" s="11">
        <f t="shared" si="5"/>
        <v>3</v>
      </c>
      <c r="AX18" s="11">
        <v>0</v>
      </c>
      <c r="AZ18" s="18" t="s">
        <v>157</v>
      </c>
      <c r="BA18" s="30">
        <v>52</v>
      </c>
      <c r="BB18" s="14">
        <v>5</v>
      </c>
      <c r="BC18" s="14">
        <v>7</v>
      </c>
      <c r="BD18" s="14">
        <v>7</v>
      </c>
      <c r="BE18" s="14"/>
      <c r="BF18" s="14"/>
      <c r="BG18" s="19"/>
      <c r="BH18" s="20">
        <f t="shared" si="6"/>
        <v>19</v>
      </c>
      <c r="BI18" s="11">
        <f t="shared" si="7"/>
        <v>52</v>
      </c>
      <c r="BJ18" s="11">
        <f t="shared" si="8"/>
        <v>19</v>
      </c>
      <c r="BK18" s="11">
        <v>0</v>
      </c>
      <c r="BM18" s="18" t="s">
        <v>157</v>
      </c>
      <c r="BN18" s="30">
        <v>51</v>
      </c>
      <c r="BO18" s="14">
        <v>2</v>
      </c>
      <c r="BP18" s="14">
        <v>0</v>
      </c>
      <c r="BQ18" s="14">
        <v>2</v>
      </c>
      <c r="BR18" s="14">
        <v>2</v>
      </c>
      <c r="BS18" s="14">
        <v>0</v>
      </c>
      <c r="BT18" s="19"/>
      <c r="BU18" s="20">
        <f t="shared" si="9"/>
        <v>6</v>
      </c>
      <c r="BV18" s="11">
        <f t="shared" si="10"/>
        <v>51</v>
      </c>
      <c r="BW18" s="11">
        <f t="shared" si="11"/>
        <v>6</v>
      </c>
      <c r="BX18" s="11">
        <v>0</v>
      </c>
      <c r="BZ18" s="18" t="s">
        <v>157</v>
      </c>
      <c r="CA18" s="14">
        <v>52</v>
      </c>
      <c r="CB18" s="14">
        <v>6</v>
      </c>
      <c r="CC18" s="14">
        <v>4</v>
      </c>
      <c r="CD18" s="14">
        <v>2</v>
      </c>
      <c r="CE18" s="14">
        <v>2</v>
      </c>
      <c r="CF18" s="14">
        <v>2</v>
      </c>
      <c r="CG18" s="19"/>
      <c r="CH18" s="20">
        <f t="shared" si="12"/>
        <v>16</v>
      </c>
      <c r="CI18" s="11">
        <f t="shared" si="13"/>
        <v>52</v>
      </c>
      <c r="CJ18" s="11">
        <f t="shared" si="14"/>
        <v>16</v>
      </c>
      <c r="CK18" s="11">
        <v>0</v>
      </c>
      <c r="CM18" s="18" t="s">
        <v>157</v>
      </c>
      <c r="CN18" s="14">
        <v>51</v>
      </c>
      <c r="CO18" s="14">
        <v>0</v>
      </c>
      <c r="CP18" s="14">
        <v>1</v>
      </c>
      <c r="CQ18" s="14">
        <v>0</v>
      </c>
      <c r="CR18" s="14">
        <v>0</v>
      </c>
      <c r="CS18" s="14">
        <v>0</v>
      </c>
      <c r="CT18" s="19"/>
      <c r="CU18" s="20">
        <f t="shared" si="15"/>
        <v>1</v>
      </c>
      <c r="CV18" s="11">
        <f t="shared" si="16"/>
        <v>51</v>
      </c>
      <c r="CW18" s="11">
        <f t="shared" si="17"/>
        <v>1</v>
      </c>
      <c r="CX18" s="11">
        <v>0</v>
      </c>
      <c r="CZ18" s="18" t="s">
        <v>157</v>
      </c>
      <c r="DA18" s="30">
        <v>52</v>
      </c>
      <c r="DB18" s="14">
        <v>1</v>
      </c>
      <c r="DC18" s="14">
        <v>5</v>
      </c>
      <c r="DD18" s="14">
        <v>5</v>
      </c>
      <c r="DE18" s="14">
        <v>4</v>
      </c>
      <c r="DF18" s="14">
        <v>0</v>
      </c>
      <c r="DG18" s="19"/>
      <c r="DH18" s="20">
        <f t="shared" si="18"/>
        <v>15</v>
      </c>
      <c r="DI18" s="11">
        <f t="shared" si="19"/>
        <v>52</v>
      </c>
      <c r="DJ18" s="11">
        <f t="shared" si="20"/>
        <v>15</v>
      </c>
      <c r="DK18" s="11">
        <v>0</v>
      </c>
      <c r="DM18" s="18" t="s">
        <v>157</v>
      </c>
      <c r="DN18" s="30">
        <v>51</v>
      </c>
      <c r="DO18" s="14">
        <v>2</v>
      </c>
      <c r="DP18" s="14">
        <v>0</v>
      </c>
      <c r="DQ18" s="14">
        <v>0</v>
      </c>
      <c r="DR18" s="14">
        <v>0</v>
      </c>
      <c r="DS18" s="14">
        <v>0</v>
      </c>
      <c r="DT18" s="19"/>
      <c r="DU18" s="20">
        <f t="shared" si="21"/>
        <v>2</v>
      </c>
      <c r="DV18" s="11">
        <f t="shared" si="22"/>
        <v>51</v>
      </c>
      <c r="DW18" s="11">
        <f t="shared" si="23"/>
        <v>2</v>
      </c>
      <c r="DX18" s="11">
        <v>0</v>
      </c>
      <c r="DZ18" s="18" t="s">
        <v>102</v>
      </c>
      <c r="EA18" s="14">
        <v>36</v>
      </c>
      <c r="EB18" s="14">
        <v>0</v>
      </c>
      <c r="EC18" s="14">
        <v>1</v>
      </c>
      <c r="ED18" s="14">
        <v>1</v>
      </c>
      <c r="EE18" s="14">
        <v>0</v>
      </c>
      <c r="EF18" s="14">
        <v>2</v>
      </c>
      <c r="EG18" s="19">
        <v>2</v>
      </c>
      <c r="EH18" s="20">
        <f t="shared" si="24"/>
        <v>6</v>
      </c>
      <c r="EI18" s="11">
        <f t="shared" si="25"/>
        <v>36</v>
      </c>
      <c r="EJ18" s="11">
        <f t="shared" si="26"/>
        <v>6</v>
      </c>
      <c r="EK18" s="11">
        <v>0</v>
      </c>
      <c r="EM18" s="18" t="s">
        <v>102</v>
      </c>
      <c r="EN18" s="14">
        <v>36</v>
      </c>
      <c r="EO18" s="14">
        <v>1</v>
      </c>
      <c r="EP18" s="14">
        <v>0</v>
      </c>
      <c r="EQ18" s="14">
        <v>3</v>
      </c>
      <c r="ER18" s="14">
        <v>0</v>
      </c>
      <c r="ES18" s="14">
        <v>2</v>
      </c>
      <c r="ET18" s="19">
        <v>0</v>
      </c>
      <c r="EU18" s="20">
        <f t="shared" si="27"/>
        <v>6</v>
      </c>
      <c r="EV18" s="11">
        <f t="shared" si="28"/>
        <v>36</v>
      </c>
      <c r="EW18" s="11">
        <f t="shared" si="29"/>
        <v>6</v>
      </c>
      <c r="EX18" s="11">
        <v>0</v>
      </c>
      <c r="EZ18" s="18" t="s">
        <v>102</v>
      </c>
      <c r="FA18" s="14">
        <v>36</v>
      </c>
      <c r="FB18" s="14"/>
      <c r="FC18" s="14"/>
      <c r="FD18" s="14"/>
      <c r="FE18" s="14"/>
      <c r="FF18" s="14"/>
      <c r="FG18" s="19"/>
      <c r="FH18" s="20">
        <f t="shared" si="30"/>
        <v>0</v>
      </c>
      <c r="FI18" s="11">
        <f t="shared" si="31"/>
        <v>36</v>
      </c>
      <c r="FJ18" s="11">
        <f t="shared" si="32"/>
        <v>0</v>
      </c>
      <c r="FK18" s="11">
        <v>0</v>
      </c>
      <c r="FM18" s="18" t="s">
        <v>102</v>
      </c>
      <c r="FN18" s="14">
        <v>36</v>
      </c>
      <c r="FO18" s="14"/>
      <c r="FP18" s="14"/>
      <c r="FQ18" s="14"/>
      <c r="FR18" s="14"/>
      <c r="FS18" s="14"/>
      <c r="FT18" s="19"/>
      <c r="FU18" s="20">
        <f t="shared" si="33"/>
        <v>0</v>
      </c>
      <c r="FV18" s="11">
        <f t="shared" si="34"/>
        <v>36</v>
      </c>
      <c r="FW18" s="11">
        <f t="shared" si="35"/>
        <v>0</v>
      </c>
      <c r="FX18" s="11">
        <v>0</v>
      </c>
    </row>
    <row r="19" spans="1:180">
      <c r="A19" s="33"/>
      <c r="B19" s="33"/>
      <c r="C19" s="33"/>
      <c r="D19" s="33"/>
      <c r="E19" s="2">
        <v>59</v>
      </c>
      <c r="F19" s="2">
        <v>29.655172</v>
      </c>
      <c r="G19" s="2"/>
      <c r="H19" s="33"/>
      <c r="I19" s="2">
        <v>59</v>
      </c>
      <c r="J19" s="2">
        <v>37.414966</v>
      </c>
      <c r="K19" s="2"/>
      <c r="L19" s="33"/>
      <c r="M19" s="2">
        <v>59</v>
      </c>
      <c r="N19" s="2">
        <v>34.722222000000002</v>
      </c>
      <c r="O19" s="2"/>
      <c r="P19" s="33"/>
      <c r="Q19" s="2">
        <v>43</v>
      </c>
      <c r="R19" s="2">
        <v>60</v>
      </c>
      <c r="S19" s="2">
        <v>74.074073999999996</v>
      </c>
      <c r="T19" s="33"/>
      <c r="U19" s="33"/>
      <c r="V19" s="33"/>
      <c r="W19" s="33"/>
      <c r="X19" s="33"/>
      <c r="Y19" s="33"/>
      <c r="Z19" s="13" t="s">
        <v>117</v>
      </c>
      <c r="AA19" s="30">
        <v>40</v>
      </c>
      <c r="AB19" s="14">
        <v>3</v>
      </c>
      <c r="AC19" s="14"/>
      <c r="AD19" s="14"/>
      <c r="AE19" s="14"/>
      <c r="AF19" s="14"/>
      <c r="AG19" s="19"/>
      <c r="AH19" s="20">
        <f t="shared" si="0"/>
        <v>3</v>
      </c>
      <c r="AI19" s="11">
        <f t="shared" si="1"/>
        <v>40</v>
      </c>
      <c r="AJ19" s="11">
        <f t="shared" si="2"/>
        <v>3</v>
      </c>
      <c r="AK19" s="11">
        <v>0</v>
      </c>
      <c r="AM19" s="13" t="s">
        <v>117</v>
      </c>
      <c r="AN19" s="30">
        <v>40</v>
      </c>
      <c r="AO19" s="14">
        <v>2</v>
      </c>
      <c r="AP19" s="14"/>
      <c r="AQ19" s="14"/>
      <c r="AR19" s="14"/>
      <c r="AS19" s="14"/>
      <c r="AT19" s="19"/>
      <c r="AU19" s="20">
        <f t="shared" si="3"/>
        <v>2</v>
      </c>
      <c r="AV19" s="11">
        <f t="shared" si="4"/>
        <v>40</v>
      </c>
      <c r="AW19" s="11">
        <f t="shared" si="5"/>
        <v>2</v>
      </c>
      <c r="AX19" s="11">
        <v>0</v>
      </c>
      <c r="AZ19" s="18" t="s">
        <v>156</v>
      </c>
      <c r="BA19" s="30">
        <v>55</v>
      </c>
      <c r="BB19" s="14">
        <v>1</v>
      </c>
      <c r="BC19" s="14">
        <v>8</v>
      </c>
      <c r="BD19" s="14">
        <v>4</v>
      </c>
      <c r="BE19" s="14"/>
      <c r="BF19" s="14"/>
      <c r="BG19" s="19"/>
      <c r="BH19" s="20">
        <f t="shared" si="6"/>
        <v>13</v>
      </c>
      <c r="BI19" s="11">
        <f t="shared" si="7"/>
        <v>55</v>
      </c>
      <c r="BJ19" s="11">
        <f t="shared" si="8"/>
        <v>13</v>
      </c>
      <c r="BK19" s="11">
        <v>0</v>
      </c>
      <c r="BM19" s="18" t="s">
        <v>156</v>
      </c>
      <c r="BN19" s="30">
        <v>54</v>
      </c>
      <c r="BO19" s="14">
        <v>1</v>
      </c>
      <c r="BP19" s="14">
        <v>2</v>
      </c>
      <c r="BQ19" s="14">
        <v>0</v>
      </c>
      <c r="BR19" s="14">
        <v>0</v>
      </c>
      <c r="BS19" s="14">
        <v>0</v>
      </c>
      <c r="BT19" s="19"/>
      <c r="BU19" s="20">
        <f t="shared" si="9"/>
        <v>3</v>
      </c>
      <c r="BV19" s="11">
        <f t="shared" si="10"/>
        <v>54</v>
      </c>
      <c r="BW19" s="11">
        <f t="shared" si="11"/>
        <v>3</v>
      </c>
      <c r="BX19" s="11">
        <v>0</v>
      </c>
      <c r="BZ19" s="18" t="s">
        <v>156</v>
      </c>
      <c r="CA19" s="14">
        <v>55</v>
      </c>
      <c r="CB19" s="14">
        <v>5</v>
      </c>
      <c r="CC19" s="14">
        <v>5</v>
      </c>
      <c r="CD19" s="14">
        <v>0</v>
      </c>
      <c r="CE19" s="14"/>
      <c r="CF19" s="14"/>
      <c r="CG19" s="19"/>
      <c r="CH19" s="20">
        <f t="shared" si="12"/>
        <v>10</v>
      </c>
      <c r="CI19" s="11">
        <f t="shared" si="13"/>
        <v>55</v>
      </c>
      <c r="CJ19" s="11">
        <f t="shared" si="14"/>
        <v>10</v>
      </c>
      <c r="CK19" s="11">
        <v>0</v>
      </c>
      <c r="CM19" s="18" t="s">
        <v>156</v>
      </c>
      <c r="CN19" s="14">
        <v>54</v>
      </c>
      <c r="CO19" s="14">
        <v>0</v>
      </c>
      <c r="CP19" s="14">
        <v>1</v>
      </c>
      <c r="CQ19" s="14">
        <v>0</v>
      </c>
      <c r="CR19" s="14">
        <v>0</v>
      </c>
      <c r="CS19" s="14">
        <v>1</v>
      </c>
      <c r="CT19" s="19"/>
      <c r="CU19" s="20">
        <f t="shared" si="15"/>
        <v>2</v>
      </c>
      <c r="CV19" s="11">
        <f t="shared" si="16"/>
        <v>54</v>
      </c>
      <c r="CW19" s="11">
        <f t="shared" si="17"/>
        <v>2</v>
      </c>
      <c r="CX19" s="11">
        <v>0</v>
      </c>
      <c r="CZ19" s="18" t="s">
        <v>156</v>
      </c>
      <c r="DA19" s="30">
        <v>55</v>
      </c>
      <c r="DB19" s="14">
        <v>5</v>
      </c>
      <c r="DC19" s="14">
        <v>0</v>
      </c>
      <c r="DD19" s="14">
        <v>3</v>
      </c>
      <c r="DE19" s="14">
        <v>2</v>
      </c>
      <c r="DF19" s="14">
        <v>2</v>
      </c>
      <c r="DG19" s="19"/>
      <c r="DH19" s="20">
        <f t="shared" si="18"/>
        <v>12</v>
      </c>
      <c r="DI19" s="11">
        <f t="shared" si="19"/>
        <v>55</v>
      </c>
      <c r="DJ19" s="11">
        <f t="shared" si="20"/>
        <v>12</v>
      </c>
      <c r="DK19" s="11">
        <v>0</v>
      </c>
      <c r="DM19" s="18" t="s">
        <v>156</v>
      </c>
      <c r="DN19" s="30">
        <v>54</v>
      </c>
      <c r="DO19" s="14">
        <v>0</v>
      </c>
      <c r="DP19" s="14">
        <v>1</v>
      </c>
      <c r="DQ19" s="14">
        <v>2</v>
      </c>
      <c r="DR19" s="14">
        <v>1</v>
      </c>
      <c r="DS19" s="14">
        <v>0</v>
      </c>
      <c r="DT19" s="19"/>
      <c r="DU19" s="20">
        <f t="shared" si="21"/>
        <v>4</v>
      </c>
      <c r="DV19" s="11">
        <f t="shared" si="22"/>
        <v>54</v>
      </c>
      <c r="DW19" s="11">
        <f t="shared" si="23"/>
        <v>4</v>
      </c>
      <c r="DX19" s="11">
        <v>0</v>
      </c>
      <c r="DZ19" s="18" t="s">
        <v>117</v>
      </c>
      <c r="EA19" s="14">
        <v>40</v>
      </c>
      <c r="EB19" s="14">
        <v>4</v>
      </c>
      <c r="EC19" s="14">
        <v>2</v>
      </c>
      <c r="ED19" s="14">
        <v>1</v>
      </c>
      <c r="EE19" s="14">
        <v>7</v>
      </c>
      <c r="EF19" s="14">
        <v>6</v>
      </c>
      <c r="EG19" s="19"/>
      <c r="EH19" s="20">
        <f t="shared" si="24"/>
        <v>20</v>
      </c>
      <c r="EI19" s="11">
        <f t="shared" si="25"/>
        <v>40</v>
      </c>
      <c r="EJ19" s="11">
        <f t="shared" si="26"/>
        <v>20</v>
      </c>
      <c r="EK19" s="11">
        <v>0</v>
      </c>
      <c r="EM19" s="18" t="s">
        <v>117</v>
      </c>
      <c r="EN19" s="14">
        <v>40</v>
      </c>
      <c r="EO19" s="14">
        <v>0</v>
      </c>
      <c r="EP19" s="14">
        <v>1</v>
      </c>
      <c r="EQ19" s="14">
        <v>1</v>
      </c>
      <c r="ER19" s="14">
        <v>0</v>
      </c>
      <c r="ES19" s="14">
        <v>2</v>
      </c>
      <c r="ET19" s="19"/>
      <c r="EU19" s="20">
        <f t="shared" si="27"/>
        <v>4</v>
      </c>
      <c r="EV19" s="11">
        <f t="shared" si="28"/>
        <v>40</v>
      </c>
      <c r="EW19" s="11">
        <f t="shared" si="29"/>
        <v>4</v>
      </c>
      <c r="EX19" s="11">
        <v>0</v>
      </c>
      <c r="EZ19" s="18" t="s">
        <v>117</v>
      </c>
      <c r="FA19" s="14">
        <v>40</v>
      </c>
      <c r="FB19" s="14"/>
      <c r="FC19" s="14"/>
      <c r="FD19" s="14"/>
      <c r="FE19" s="14"/>
      <c r="FF19" s="14"/>
      <c r="FG19" s="19"/>
      <c r="FH19" s="20">
        <f t="shared" si="30"/>
        <v>0</v>
      </c>
      <c r="FI19" s="11">
        <f t="shared" si="31"/>
        <v>40</v>
      </c>
      <c r="FJ19" s="11">
        <f t="shared" si="32"/>
        <v>0</v>
      </c>
      <c r="FK19" s="11">
        <v>0</v>
      </c>
      <c r="FM19" s="18" t="s">
        <v>117</v>
      </c>
      <c r="FN19" s="14">
        <v>40</v>
      </c>
      <c r="FO19" s="14"/>
      <c r="FP19" s="14"/>
      <c r="FQ19" s="14"/>
      <c r="FR19" s="14"/>
      <c r="FS19" s="14"/>
      <c r="FT19" s="19"/>
      <c r="FU19" s="20">
        <f t="shared" si="33"/>
        <v>0</v>
      </c>
      <c r="FV19" s="11">
        <f t="shared" si="34"/>
        <v>40</v>
      </c>
      <c r="FW19" s="11">
        <f t="shared" si="35"/>
        <v>0</v>
      </c>
      <c r="FX19" s="11">
        <v>0</v>
      </c>
    </row>
    <row r="20" spans="1:180">
      <c r="A20" s="33"/>
      <c r="B20" s="33"/>
      <c r="C20" s="33"/>
      <c r="D20" s="33"/>
      <c r="E20" s="2">
        <v>62</v>
      </c>
      <c r="F20" s="2">
        <v>26.896552</v>
      </c>
      <c r="G20" s="2"/>
      <c r="H20" s="33"/>
      <c r="I20" s="2">
        <v>62</v>
      </c>
      <c r="J20" s="2">
        <v>26.530612000000001</v>
      </c>
      <c r="K20" s="2"/>
      <c r="L20" s="33"/>
      <c r="M20" s="2">
        <v>62</v>
      </c>
      <c r="N20" s="2">
        <v>29.861111000000001</v>
      </c>
      <c r="O20" s="2"/>
      <c r="P20" s="33"/>
      <c r="Q20" s="2">
        <v>47</v>
      </c>
      <c r="R20" s="2">
        <v>49.411765000000003</v>
      </c>
      <c r="S20" s="2">
        <v>69.135801999999998</v>
      </c>
      <c r="T20" s="33"/>
      <c r="U20" s="33"/>
      <c r="V20" s="33"/>
      <c r="W20" s="33"/>
      <c r="X20" s="33"/>
      <c r="Y20" s="33"/>
      <c r="Z20" s="13" t="s">
        <v>118</v>
      </c>
      <c r="AA20" s="30">
        <v>43</v>
      </c>
      <c r="AB20" s="14"/>
      <c r="AC20" s="14"/>
      <c r="AD20" s="14"/>
      <c r="AE20" s="14"/>
      <c r="AF20" s="14"/>
      <c r="AG20" s="19"/>
      <c r="AH20" s="20">
        <f t="shared" si="0"/>
        <v>0</v>
      </c>
      <c r="AI20" s="11">
        <f t="shared" si="1"/>
        <v>43</v>
      </c>
      <c r="AJ20" s="11">
        <f t="shared" si="2"/>
        <v>0</v>
      </c>
      <c r="AK20" s="11">
        <v>0</v>
      </c>
      <c r="AM20" s="13" t="s">
        <v>118</v>
      </c>
      <c r="AN20" s="30">
        <v>43</v>
      </c>
      <c r="AO20" s="14"/>
      <c r="AP20" s="14"/>
      <c r="AQ20" s="14"/>
      <c r="AR20" s="14"/>
      <c r="AS20" s="14"/>
      <c r="AT20" s="19"/>
      <c r="AU20" s="20">
        <f t="shared" si="3"/>
        <v>0</v>
      </c>
      <c r="AV20" s="11">
        <f t="shared" si="4"/>
        <v>43</v>
      </c>
      <c r="AW20" s="11">
        <f t="shared" si="5"/>
        <v>0</v>
      </c>
      <c r="AX20" s="11">
        <v>0</v>
      </c>
      <c r="AZ20" s="18" t="s">
        <v>155</v>
      </c>
      <c r="BA20" s="30">
        <v>59</v>
      </c>
      <c r="BB20" s="14">
        <v>3</v>
      </c>
      <c r="BC20" s="14">
        <v>2</v>
      </c>
      <c r="BD20" s="14"/>
      <c r="BE20" s="14"/>
      <c r="BF20" s="14"/>
      <c r="BG20" s="19"/>
      <c r="BH20" s="20">
        <f t="shared" si="6"/>
        <v>5</v>
      </c>
      <c r="BI20" s="11">
        <f t="shared" si="7"/>
        <v>59</v>
      </c>
      <c r="BJ20" s="11">
        <f t="shared" si="8"/>
        <v>5</v>
      </c>
      <c r="BK20" s="11">
        <v>0</v>
      </c>
      <c r="BM20" s="18" t="s">
        <v>155</v>
      </c>
      <c r="BN20" s="30">
        <v>58</v>
      </c>
      <c r="BO20" s="14">
        <v>1</v>
      </c>
      <c r="BP20" s="14">
        <v>1</v>
      </c>
      <c r="BQ20" s="14">
        <v>1</v>
      </c>
      <c r="BR20" s="14">
        <v>1</v>
      </c>
      <c r="BS20" s="14">
        <v>1</v>
      </c>
      <c r="BT20" s="19"/>
      <c r="BU20" s="20">
        <f t="shared" si="9"/>
        <v>5</v>
      </c>
      <c r="BV20" s="11">
        <f t="shared" si="10"/>
        <v>58</v>
      </c>
      <c r="BW20" s="11">
        <f t="shared" si="11"/>
        <v>5</v>
      </c>
      <c r="BX20" s="11">
        <v>0</v>
      </c>
      <c r="BZ20" s="18" t="s">
        <v>155</v>
      </c>
      <c r="CA20" s="14">
        <v>59</v>
      </c>
      <c r="CB20" s="14">
        <v>4</v>
      </c>
      <c r="CC20" s="14">
        <v>6</v>
      </c>
      <c r="CD20" s="14">
        <v>2</v>
      </c>
      <c r="CE20" s="14"/>
      <c r="CF20" s="14"/>
      <c r="CG20" s="19"/>
      <c r="CH20" s="20">
        <f t="shared" si="12"/>
        <v>12</v>
      </c>
      <c r="CI20" s="11">
        <f t="shared" si="13"/>
        <v>59</v>
      </c>
      <c r="CJ20" s="11">
        <f t="shared" si="14"/>
        <v>12</v>
      </c>
      <c r="CK20" s="11">
        <v>0</v>
      </c>
      <c r="CM20" s="18" t="s">
        <v>155</v>
      </c>
      <c r="CN20" s="14">
        <v>58</v>
      </c>
      <c r="CO20" s="14">
        <v>4</v>
      </c>
      <c r="CP20" s="14">
        <v>2</v>
      </c>
      <c r="CQ20" s="14">
        <v>0</v>
      </c>
      <c r="CR20" s="14">
        <v>3</v>
      </c>
      <c r="CS20" s="14">
        <v>2</v>
      </c>
      <c r="CT20" s="19"/>
      <c r="CU20" s="20">
        <f t="shared" si="15"/>
        <v>11</v>
      </c>
      <c r="CV20" s="11">
        <f t="shared" si="16"/>
        <v>58</v>
      </c>
      <c r="CW20" s="11">
        <f t="shared" si="17"/>
        <v>11</v>
      </c>
      <c r="CX20" s="11">
        <v>0</v>
      </c>
      <c r="CZ20" s="18" t="s">
        <v>155</v>
      </c>
      <c r="DA20" s="30">
        <v>59</v>
      </c>
      <c r="DB20" s="14">
        <v>6</v>
      </c>
      <c r="DC20" s="14">
        <v>8</v>
      </c>
      <c r="DD20" s="14">
        <v>2</v>
      </c>
      <c r="DE20" s="14"/>
      <c r="DF20" s="14"/>
      <c r="DG20" s="19"/>
      <c r="DH20" s="20">
        <f t="shared" si="18"/>
        <v>16</v>
      </c>
      <c r="DI20" s="11">
        <f t="shared" si="19"/>
        <v>59</v>
      </c>
      <c r="DJ20" s="11">
        <f t="shared" si="20"/>
        <v>16</v>
      </c>
      <c r="DK20" s="11">
        <v>0</v>
      </c>
      <c r="DM20" s="18" t="s">
        <v>155</v>
      </c>
      <c r="DN20" s="30">
        <v>58</v>
      </c>
      <c r="DO20" s="14">
        <v>1</v>
      </c>
      <c r="DP20" s="14">
        <v>3</v>
      </c>
      <c r="DQ20" s="14">
        <v>2</v>
      </c>
      <c r="DR20" s="14">
        <v>3</v>
      </c>
      <c r="DS20" s="14">
        <v>1</v>
      </c>
      <c r="DT20" s="19"/>
      <c r="DU20" s="20">
        <f t="shared" si="21"/>
        <v>10</v>
      </c>
      <c r="DV20" s="11">
        <f t="shared" si="22"/>
        <v>58</v>
      </c>
      <c r="DW20" s="11">
        <f t="shared" si="23"/>
        <v>10</v>
      </c>
      <c r="DX20" s="11">
        <v>0</v>
      </c>
      <c r="DZ20" s="18" t="s">
        <v>118</v>
      </c>
      <c r="EA20" s="14">
        <v>43</v>
      </c>
      <c r="EB20" s="14">
        <v>2</v>
      </c>
      <c r="EC20" s="14">
        <v>3</v>
      </c>
      <c r="ED20" s="14">
        <v>2</v>
      </c>
      <c r="EE20" s="14">
        <v>1</v>
      </c>
      <c r="EF20" s="14">
        <v>6</v>
      </c>
      <c r="EG20" s="19"/>
      <c r="EH20" s="20">
        <f t="shared" si="24"/>
        <v>14</v>
      </c>
      <c r="EI20" s="11">
        <f t="shared" si="25"/>
        <v>43</v>
      </c>
      <c r="EJ20" s="11">
        <f t="shared" si="26"/>
        <v>14</v>
      </c>
      <c r="EK20" s="11">
        <v>0</v>
      </c>
      <c r="EM20" s="18" t="s">
        <v>118</v>
      </c>
      <c r="EN20" s="14">
        <v>43</v>
      </c>
      <c r="EO20" s="14">
        <v>1</v>
      </c>
      <c r="EP20" s="14">
        <v>3</v>
      </c>
      <c r="EQ20" s="14">
        <v>2</v>
      </c>
      <c r="ER20" s="14">
        <v>1</v>
      </c>
      <c r="ES20" s="14">
        <v>2</v>
      </c>
      <c r="ET20" s="19"/>
      <c r="EU20" s="20">
        <f t="shared" si="27"/>
        <v>9</v>
      </c>
      <c r="EV20" s="11">
        <f t="shared" si="28"/>
        <v>43</v>
      </c>
      <c r="EW20" s="11">
        <f t="shared" si="29"/>
        <v>9</v>
      </c>
      <c r="EX20" s="11">
        <v>0</v>
      </c>
      <c r="EZ20" s="18" t="s">
        <v>118</v>
      </c>
      <c r="FA20" s="14">
        <v>43</v>
      </c>
      <c r="FB20" s="14"/>
      <c r="FC20" s="14"/>
      <c r="FD20" s="14"/>
      <c r="FE20" s="14"/>
      <c r="FF20" s="14"/>
      <c r="FG20" s="19"/>
      <c r="FH20" s="20">
        <f t="shared" si="30"/>
        <v>0</v>
      </c>
      <c r="FI20" s="11">
        <f t="shared" si="31"/>
        <v>43</v>
      </c>
      <c r="FJ20" s="11">
        <f t="shared" si="32"/>
        <v>0</v>
      </c>
      <c r="FK20" s="11">
        <v>0</v>
      </c>
      <c r="FM20" s="18" t="s">
        <v>118</v>
      </c>
      <c r="FN20" s="14">
        <v>43</v>
      </c>
      <c r="FO20" s="14"/>
      <c r="FP20" s="14"/>
      <c r="FQ20" s="14"/>
      <c r="FR20" s="14"/>
      <c r="FS20" s="14"/>
      <c r="FT20" s="19"/>
      <c r="FU20" s="20">
        <f t="shared" si="33"/>
        <v>0</v>
      </c>
      <c r="FV20" s="11">
        <f t="shared" si="34"/>
        <v>43</v>
      </c>
      <c r="FW20" s="11">
        <f t="shared" si="35"/>
        <v>0</v>
      </c>
      <c r="FX20" s="11">
        <v>0</v>
      </c>
    </row>
    <row r="21" spans="1:180">
      <c r="A21" s="33"/>
      <c r="B21" s="33"/>
      <c r="C21" s="33"/>
      <c r="D21" s="33"/>
      <c r="E21" s="2">
        <v>66</v>
      </c>
      <c r="F21" s="2">
        <v>15.862069</v>
      </c>
      <c r="G21" s="2"/>
      <c r="H21" s="33"/>
      <c r="I21" s="2">
        <v>66</v>
      </c>
      <c r="J21" s="2">
        <v>14.285714</v>
      </c>
      <c r="K21" s="2"/>
      <c r="L21" s="33"/>
      <c r="M21" s="2">
        <v>66</v>
      </c>
      <c r="N21" s="2">
        <v>23.611111000000001</v>
      </c>
      <c r="O21" s="2"/>
      <c r="P21" s="33"/>
      <c r="Q21" s="2">
        <v>50</v>
      </c>
      <c r="R21" s="2">
        <v>35.294117999999997</v>
      </c>
      <c r="S21" s="2">
        <v>62.962963000000002</v>
      </c>
      <c r="T21" s="33"/>
      <c r="U21" s="33"/>
      <c r="V21" s="33"/>
      <c r="W21" s="33"/>
      <c r="X21" s="33"/>
      <c r="Y21" s="33"/>
      <c r="Z21" s="13" t="s">
        <v>120</v>
      </c>
      <c r="AA21" s="30">
        <v>47</v>
      </c>
      <c r="AB21" s="14"/>
      <c r="AC21" s="14"/>
      <c r="AD21" s="14"/>
      <c r="AE21" s="14"/>
      <c r="AF21" s="14"/>
      <c r="AG21" s="19"/>
      <c r="AH21" s="20">
        <f t="shared" si="0"/>
        <v>0</v>
      </c>
      <c r="AI21" s="11">
        <f t="shared" si="1"/>
        <v>47</v>
      </c>
      <c r="AJ21" s="11">
        <f t="shared" si="2"/>
        <v>0</v>
      </c>
      <c r="AK21" s="11">
        <v>0</v>
      </c>
      <c r="AM21" s="13" t="s">
        <v>120</v>
      </c>
      <c r="AN21" s="30">
        <v>47</v>
      </c>
      <c r="AO21" s="14"/>
      <c r="AP21" s="14"/>
      <c r="AQ21" s="14"/>
      <c r="AR21" s="14"/>
      <c r="AS21" s="14"/>
      <c r="AT21" s="19"/>
      <c r="AU21" s="20">
        <f t="shared" si="3"/>
        <v>0</v>
      </c>
      <c r="AV21" s="11">
        <f t="shared" si="4"/>
        <v>47</v>
      </c>
      <c r="AW21" s="11">
        <f t="shared" si="5"/>
        <v>0</v>
      </c>
      <c r="AX21" s="11">
        <v>0</v>
      </c>
      <c r="AZ21" s="18" t="s">
        <v>154</v>
      </c>
      <c r="BA21" s="30">
        <v>62</v>
      </c>
      <c r="BB21" s="14">
        <v>2</v>
      </c>
      <c r="BC21" s="14">
        <v>2</v>
      </c>
      <c r="BD21" s="14"/>
      <c r="BE21" s="14"/>
      <c r="BF21" s="14"/>
      <c r="BG21" s="19"/>
      <c r="BH21" s="20">
        <f t="shared" si="6"/>
        <v>4</v>
      </c>
      <c r="BI21" s="11">
        <f t="shared" si="7"/>
        <v>62</v>
      </c>
      <c r="BJ21" s="11">
        <f t="shared" si="8"/>
        <v>4</v>
      </c>
      <c r="BK21" s="11">
        <v>0</v>
      </c>
      <c r="BM21" s="18" t="s">
        <v>154</v>
      </c>
      <c r="BN21" s="30">
        <v>61</v>
      </c>
      <c r="BO21" s="14">
        <v>2</v>
      </c>
      <c r="BP21" s="14">
        <v>1</v>
      </c>
      <c r="BQ21" s="14">
        <v>0</v>
      </c>
      <c r="BR21" s="14">
        <v>3</v>
      </c>
      <c r="BS21" s="14">
        <v>0</v>
      </c>
      <c r="BT21" s="19"/>
      <c r="BU21" s="20">
        <f t="shared" si="9"/>
        <v>6</v>
      </c>
      <c r="BV21" s="11">
        <f t="shared" si="10"/>
        <v>61</v>
      </c>
      <c r="BW21" s="11">
        <f t="shared" si="11"/>
        <v>6</v>
      </c>
      <c r="BX21" s="11">
        <v>0</v>
      </c>
      <c r="BZ21" s="18" t="s">
        <v>154</v>
      </c>
      <c r="CA21" s="14">
        <v>62</v>
      </c>
      <c r="CB21" s="14">
        <v>7</v>
      </c>
      <c r="CC21" s="14">
        <v>6</v>
      </c>
      <c r="CD21" s="14">
        <v>3</v>
      </c>
      <c r="CE21" s="14"/>
      <c r="CF21" s="14"/>
      <c r="CG21" s="19"/>
      <c r="CH21" s="20">
        <f t="shared" si="12"/>
        <v>16</v>
      </c>
      <c r="CI21" s="11">
        <f t="shared" si="13"/>
        <v>62</v>
      </c>
      <c r="CJ21" s="11">
        <f t="shared" si="14"/>
        <v>16</v>
      </c>
      <c r="CK21" s="11">
        <v>0</v>
      </c>
      <c r="CM21" s="18" t="s">
        <v>154</v>
      </c>
      <c r="CN21" s="14">
        <v>61</v>
      </c>
      <c r="CO21" s="14">
        <v>1</v>
      </c>
      <c r="CP21" s="14">
        <v>2</v>
      </c>
      <c r="CQ21" s="14">
        <v>0</v>
      </c>
      <c r="CR21" s="14">
        <v>1</v>
      </c>
      <c r="CS21" s="14">
        <v>2</v>
      </c>
      <c r="CT21" s="19"/>
      <c r="CU21" s="20">
        <f t="shared" si="15"/>
        <v>6</v>
      </c>
      <c r="CV21" s="11">
        <f t="shared" si="16"/>
        <v>61</v>
      </c>
      <c r="CW21" s="11">
        <f t="shared" si="17"/>
        <v>6</v>
      </c>
      <c r="CX21" s="11">
        <v>0</v>
      </c>
      <c r="CZ21" s="18" t="s">
        <v>154</v>
      </c>
      <c r="DA21" s="30">
        <v>62</v>
      </c>
      <c r="DB21" s="14">
        <v>5</v>
      </c>
      <c r="DC21" s="14">
        <v>1</v>
      </c>
      <c r="DD21" s="14">
        <v>1</v>
      </c>
      <c r="DE21" s="14"/>
      <c r="DF21" s="14"/>
      <c r="DG21" s="19"/>
      <c r="DH21" s="20">
        <f t="shared" si="18"/>
        <v>7</v>
      </c>
      <c r="DI21" s="11">
        <f t="shared" si="19"/>
        <v>62</v>
      </c>
      <c r="DJ21" s="11">
        <f t="shared" si="20"/>
        <v>7</v>
      </c>
      <c r="DK21" s="11">
        <v>0</v>
      </c>
      <c r="DM21" s="18" t="s">
        <v>154</v>
      </c>
      <c r="DN21" s="30">
        <v>61</v>
      </c>
      <c r="DO21" s="14">
        <v>1</v>
      </c>
      <c r="DP21" s="14">
        <v>2</v>
      </c>
      <c r="DQ21" s="14">
        <v>0</v>
      </c>
      <c r="DR21" s="14">
        <v>2</v>
      </c>
      <c r="DS21" s="14">
        <v>0</v>
      </c>
      <c r="DT21" s="19"/>
      <c r="DU21" s="20">
        <f t="shared" si="21"/>
        <v>5</v>
      </c>
      <c r="DV21" s="11">
        <f t="shared" si="22"/>
        <v>61</v>
      </c>
      <c r="DW21" s="11">
        <f t="shared" si="23"/>
        <v>5</v>
      </c>
      <c r="DX21" s="11">
        <v>0</v>
      </c>
      <c r="DZ21" s="18" t="s">
        <v>120</v>
      </c>
      <c r="EA21" s="14">
        <v>47</v>
      </c>
      <c r="EB21" s="14">
        <v>5</v>
      </c>
      <c r="EC21" s="14">
        <v>3</v>
      </c>
      <c r="ED21" s="14">
        <v>6</v>
      </c>
      <c r="EE21" s="14">
        <v>4</v>
      </c>
      <c r="EF21" s="14"/>
      <c r="EG21" s="19"/>
      <c r="EH21" s="20">
        <f t="shared" si="24"/>
        <v>18</v>
      </c>
      <c r="EI21" s="11">
        <f t="shared" si="25"/>
        <v>47</v>
      </c>
      <c r="EJ21" s="11">
        <f t="shared" si="26"/>
        <v>18</v>
      </c>
      <c r="EK21" s="11">
        <v>0</v>
      </c>
      <c r="EM21" s="18" t="s">
        <v>120</v>
      </c>
      <c r="EN21" s="14">
        <v>47</v>
      </c>
      <c r="EO21" s="14">
        <v>0</v>
      </c>
      <c r="EP21" s="14">
        <v>4</v>
      </c>
      <c r="EQ21" s="14">
        <v>3</v>
      </c>
      <c r="ER21" s="14">
        <v>1</v>
      </c>
      <c r="ES21" s="14">
        <v>0</v>
      </c>
      <c r="ET21" s="19"/>
      <c r="EU21" s="20">
        <f t="shared" si="27"/>
        <v>8</v>
      </c>
      <c r="EV21" s="11">
        <f t="shared" si="28"/>
        <v>47</v>
      </c>
      <c r="EW21" s="11">
        <f t="shared" si="29"/>
        <v>8</v>
      </c>
      <c r="EX21" s="11">
        <v>0</v>
      </c>
      <c r="EZ21" s="18" t="s">
        <v>120</v>
      </c>
      <c r="FA21" s="14">
        <v>47</v>
      </c>
      <c r="FB21" s="14"/>
      <c r="FC21" s="14"/>
      <c r="FD21" s="14"/>
      <c r="FE21" s="14"/>
      <c r="FF21" s="14"/>
      <c r="FG21" s="19"/>
      <c r="FH21" s="20">
        <f t="shared" si="30"/>
        <v>0</v>
      </c>
      <c r="FI21" s="11">
        <f t="shared" si="31"/>
        <v>47</v>
      </c>
      <c r="FJ21" s="11">
        <f t="shared" si="32"/>
        <v>0</v>
      </c>
      <c r="FK21" s="11">
        <v>0</v>
      </c>
      <c r="FM21" s="18" t="s">
        <v>120</v>
      </c>
      <c r="FN21" s="14">
        <v>47</v>
      </c>
      <c r="FO21" s="14"/>
      <c r="FP21" s="14"/>
      <c r="FQ21" s="14"/>
      <c r="FR21" s="14"/>
      <c r="FS21" s="14"/>
      <c r="FT21" s="19"/>
      <c r="FU21" s="20">
        <f t="shared" si="33"/>
        <v>0</v>
      </c>
      <c r="FV21" s="11">
        <f t="shared" si="34"/>
        <v>47</v>
      </c>
      <c r="FW21" s="11">
        <f t="shared" si="35"/>
        <v>0</v>
      </c>
      <c r="FX21" s="11">
        <v>0</v>
      </c>
    </row>
    <row r="22" spans="1:180">
      <c r="A22" s="33"/>
      <c r="B22" s="33"/>
      <c r="C22" s="33"/>
      <c r="D22" s="33"/>
      <c r="E22" s="2">
        <v>69</v>
      </c>
      <c r="F22" s="2">
        <v>13.103448</v>
      </c>
      <c r="G22" s="2"/>
      <c r="H22" s="33"/>
      <c r="I22" s="2">
        <v>69</v>
      </c>
      <c r="J22" s="2">
        <v>8.8435369999999995</v>
      </c>
      <c r="K22" s="2"/>
      <c r="L22" s="33"/>
      <c r="M22" s="2">
        <v>69</v>
      </c>
      <c r="N22" s="2">
        <v>18.75</v>
      </c>
      <c r="O22" s="2"/>
      <c r="P22" s="33"/>
      <c r="Q22" s="2">
        <v>54</v>
      </c>
      <c r="R22" s="2">
        <v>22.352941000000001</v>
      </c>
      <c r="S22" s="2">
        <v>56.172840000000001</v>
      </c>
      <c r="T22" s="33"/>
      <c r="U22" s="33"/>
      <c r="V22" s="33"/>
      <c r="W22" s="33"/>
      <c r="X22" s="33"/>
      <c r="Y22" s="33"/>
      <c r="Z22" s="13" t="s">
        <v>121</v>
      </c>
      <c r="AA22" s="30">
        <v>50</v>
      </c>
      <c r="AB22" s="14"/>
      <c r="AC22" s="14"/>
      <c r="AD22" s="14"/>
      <c r="AE22" s="14"/>
      <c r="AF22" s="14"/>
      <c r="AG22" s="19"/>
      <c r="AH22" s="20">
        <f t="shared" si="0"/>
        <v>0</v>
      </c>
      <c r="AI22" s="11">
        <f t="shared" si="1"/>
        <v>50</v>
      </c>
      <c r="AJ22" s="11">
        <f t="shared" si="2"/>
        <v>0</v>
      </c>
      <c r="AK22" s="11">
        <v>0</v>
      </c>
      <c r="AM22" s="13" t="s">
        <v>121</v>
      </c>
      <c r="AN22" s="30">
        <v>50</v>
      </c>
      <c r="AO22" s="14"/>
      <c r="AP22" s="14"/>
      <c r="AQ22" s="14"/>
      <c r="AR22" s="14"/>
      <c r="AS22" s="14"/>
      <c r="AT22" s="19"/>
      <c r="AU22" s="20">
        <f t="shared" si="3"/>
        <v>0</v>
      </c>
      <c r="AV22" s="11">
        <f t="shared" si="4"/>
        <v>50</v>
      </c>
      <c r="AW22" s="11">
        <f t="shared" si="5"/>
        <v>0</v>
      </c>
      <c r="AX22" s="11">
        <v>0</v>
      </c>
      <c r="AZ22" s="18" t="s">
        <v>153</v>
      </c>
      <c r="BA22" s="30">
        <v>66</v>
      </c>
      <c r="BB22" s="14">
        <v>11</v>
      </c>
      <c r="BC22" s="14">
        <v>5</v>
      </c>
      <c r="BD22" s="14"/>
      <c r="BE22" s="14"/>
      <c r="BF22" s="14"/>
      <c r="BG22" s="19"/>
      <c r="BH22" s="20">
        <f t="shared" si="6"/>
        <v>16</v>
      </c>
      <c r="BI22" s="11">
        <f t="shared" si="7"/>
        <v>66</v>
      </c>
      <c r="BJ22" s="11">
        <f t="shared" si="8"/>
        <v>16</v>
      </c>
      <c r="BK22" s="11">
        <v>0</v>
      </c>
      <c r="BM22" s="18" t="s">
        <v>153</v>
      </c>
      <c r="BN22" s="30">
        <v>65</v>
      </c>
      <c r="BO22" s="14">
        <v>2</v>
      </c>
      <c r="BP22" s="14">
        <v>5</v>
      </c>
      <c r="BQ22" s="14">
        <v>4</v>
      </c>
      <c r="BR22" s="14">
        <v>2</v>
      </c>
      <c r="BS22" s="14">
        <v>4</v>
      </c>
      <c r="BT22" s="19"/>
      <c r="BU22" s="20">
        <f t="shared" si="9"/>
        <v>17</v>
      </c>
      <c r="BV22" s="11">
        <f t="shared" si="10"/>
        <v>65</v>
      </c>
      <c r="BW22" s="11">
        <f t="shared" si="11"/>
        <v>17</v>
      </c>
      <c r="BX22" s="11">
        <v>0</v>
      </c>
      <c r="BZ22" s="18" t="s">
        <v>153</v>
      </c>
      <c r="CA22" s="14">
        <v>66</v>
      </c>
      <c r="CB22" s="14">
        <v>10</v>
      </c>
      <c r="CC22" s="14">
        <v>8</v>
      </c>
      <c r="CD22" s="14"/>
      <c r="CE22" s="14"/>
      <c r="CF22" s="14"/>
      <c r="CG22" s="19"/>
      <c r="CH22" s="20">
        <f t="shared" si="12"/>
        <v>18</v>
      </c>
      <c r="CI22" s="11">
        <f t="shared" si="13"/>
        <v>66</v>
      </c>
      <c r="CJ22" s="11">
        <f t="shared" si="14"/>
        <v>18</v>
      </c>
      <c r="CK22" s="11">
        <v>0</v>
      </c>
      <c r="CM22" s="18" t="s">
        <v>153</v>
      </c>
      <c r="CN22" s="14">
        <v>65</v>
      </c>
      <c r="CO22" s="14">
        <v>8</v>
      </c>
      <c r="CP22" s="14">
        <v>5</v>
      </c>
      <c r="CQ22" s="14">
        <v>1</v>
      </c>
      <c r="CR22" s="14"/>
      <c r="CS22" s="14"/>
      <c r="CT22" s="19"/>
      <c r="CU22" s="20">
        <f t="shared" si="15"/>
        <v>14</v>
      </c>
      <c r="CV22" s="11">
        <f t="shared" si="16"/>
        <v>65</v>
      </c>
      <c r="CW22" s="11">
        <f t="shared" si="17"/>
        <v>14</v>
      </c>
      <c r="CX22" s="11">
        <v>0</v>
      </c>
      <c r="CZ22" s="18" t="s">
        <v>153</v>
      </c>
      <c r="DA22" s="30">
        <v>66</v>
      </c>
      <c r="DB22" s="14">
        <v>2</v>
      </c>
      <c r="DC22" s="14">
        <v>7</v>
      </c>
      <c r="DD22" s="14"/>
      <c r="DE22" s="14"/>
      <c r="DF22" s="14"/>
      <c r="DG22" s="19"/>
      <c r="DH22" s="20">
        <f t="shared" si="18"/>
        <v>9</v>
      </c>
      <c r="DI22" s="11">
        <f t="shared" si="19"/>
        <v>66</v>
      </c>
      <c r="DJ22" s="11">
        <f t="shared" si="20"/>
        <v>9</v>
      </c>
      <c r="DK22" s="11">
        <v>0</v>
      </c>
      <c r="DM22" s="18" t="s">
        <v>153</v>
      </c>
      <c r="DN22" s="30">
        <v>65</v>
      </c>
      <c r="DO22" s="14">
        <v>5</v>
      </c>
      <c r="DP22" s="14">
        <v>3</v>
      </c>
      <c r="DQ22" s="14">
        <v>6</v>
      </c>
      <c r="DR22" s="14"/>
      <c r="DS22" s="14"/>
      <c r="DT22" s="19"/>
      <c r="DU22" s="20">
        <f t="shared" si="21"/>
        <v>14</v>
      </c>
      <c r="DV22" s="11">
        <f t="shared" si="22"/>
        <v>65</v>
      </c>
      <c r="DW22" s="11">
        <f t="shared" si="23"/>
        <v>14</v>
      </c>
      <c r="DX22" s="11">
        <v>0</v>
      </c>
      <c r="DZ22" s="18" t="s">
        <v>121</v>
      </c>
      <c r="EA22" s="14">
        <v>50</v>
      </c>
      <c r="EB22" s="14">
        <v>6</v>
      </c>
      <c r="EC22" s="14">
        <v>3</v>
      </c>
      <c r="ED22" s="14">
        <v>7</v>
      </c>
      <c r="EE22" s="14">
        <v>8</v>
      </c>
      <c r="EF22" s="14"/>
      <c r="EG22" s="19"/>
      <c r="EH22" s="20">
        <f t="shared" si="24"/>
        <v>24</v>
      </c>
      <c r="EI22" s="11">
        <f t="shared" si="25"/>
        <v>50</v>
      </c>
      <c r="EJ22" s="11">
        <f t="shared" si="26"/>
        <v>24</v>
      </c>
      <c r="EK22" s="11">
        <v>0</v>
      </c>
      <c r="EM22" s="18" t="s">
        <v>121</v>
      </c>
      <c r="EN22" s="14">
        <v>50</v>
      </c>
      <c r="EO22" s="14">
        <v>2</v>
      </c>
      <c r="EP22" s="14">
        <v>1</v>
      </c>
      <c r="EQ22" s="14">
        <v>2</v>
      </c>
      <c r="ER22" s="14">
        <v>1</v>
      </c>
      <c r="ES22" s="14">
        <v>4</v>
      </c>
      <c r="ET22" s="19"/>
      <c r="EU22" s="20">
        <f t="shared" si="27"/>
        <v>10</v>
      </c>
      <c r="EV22" s="11">
        <f t="shared" si="28"/>
        <v>50</v>
      </c>
      <c r="EW22" s="11">
        <f t="shared" si="29"/>
        <v>10</v>
      </c>
      <c r="EX22" s="11">
        <v>0</v>
      </c>
      <c r="EZ22" s="18" t="s">
        <v>121</v>
      </c>
      <c r="FA22" s="14">
        <v>50</v>
      </c>
      <c r="FB22" s="14"/>
      <c r="FC22" s="14"/>
      <c r="FD22" s="14"/>
      <c r="FE22" s="14"/>
      <c r="FF22" s="14"/>
      <c r="FG22" s="19"/>
      <c r="FH22" s="20">
        <f t="shared" si="30"/>
        <v>0</v>
      </c>
      <c r="FI22" s="11">
        <f t="shared" si="31"/>
        <v>50</v>
      </c>
      <c r="FJ22" s="11">
        <f t="shared" si="32"/>
        <v>0</v>
      </c>
      <c r="FK22" s="11">
        <v>0</v>
      </c>
      <c r="FM22" s="18" t="s">
        <v>121</v>
      </c>
      <c r="FN22" s="14">
        <v>50</v>
      </c>
      <c r="FO22" s="14"/>
      <c r="FP22" s="14"/>
      <c r="FQ22" s="14"/>
      <c r="FR22" s="14"/>
      <c r="FS22" s="14"/>
      <c r="FT22" s="19"/>
      <c r="FU22" s="20">
        <f t="shared" si="33"/>
        <v>0</v>
      </c>
      <c r="FV22" s="11">
        <f t="shared" si="34"/>
        <v>50</v>
      </c>
      <c r="FW22" s="11">
        <f t="shared" si="35"/>
        <v>0</v>
      </c>
      <c r="FX22" s="11">
        <v>0</v>
      </c>
    </row>
    <row r="23" spans="1:180">
      <c r="A23" s="33"/>
      <c r="B23" s="33"/>
      <c r="C23" s="33"/>
      <c r="D23" s="33"/>
      <c r="E23" s="2">
        <v>73</v>
      </c>
      <c r="F23" s="2">
        <v>5.5172410000000003</v>
      </c>
      <c r="G23" s="2"/>
      <c r="H23" s="33"/>
      <c r="I23" s="2">
        <v>73</v>
      </c>
      <c r="J23" s="2">
        <v>4.0816330000000001</v>
      </c>
      <c r="K23" s="2"/>
      <c r="L23" s="33"/>
      <c r="M23" s="2">
        <v>73</v>
      </c>
      <c r="N23" s="2">
        <v>7.6388889999999998</v>
      </c>
      <c r="O23" s="2"/>
      <c r="P23" s="33"/>
      <c r="Q23" s="2">
        <v>57</v>
      </c>
      <c r="R23" s="2">
        <v>17.647058999999999</v>
      </c>
      <c r="S23" s="2">
        <v>50.617283999999998</v>
      </c>
      <c r="T23" s="33"/>
      <c r="U23" s="33"/>
      <c r="V23" s="33"/>
      <c r="W23" s="33"/>
      <c r="X23" s="33"/>
      <c r="Y23" s="33"/>
      <c r="Z23" s="13" t="s">
        <v>123</v>
      </c>
      <c r="AA23" s="30">
        <v>54</v>
      </c>
      <c r="AB23" s="14"/>
      <c r="AC23" s="14"/>
      <c r="AD23" s="14"/>
      <c r="AE23" s="14"/>
      <c r="AF23" s="14"/>
      <c r="AG23" s="19"/>
      <c r="AH23" s="20">
        <f t="shared" si="0"/>
        <v>0</v>
      </c>
      <c r="AI23" s="11">
        <f t="shared" si="1"/>
        <v>54</v>
      </c>
      <c r="AJ23" s="11">
        <f t="shared" si="2"/>
        <v>0</v>
      </c>
      <c r="AK23" s="11">
        <v>0</v>
      </c>
      <c r="AM23" s="13" t="s">
        <v>123</v>
      </c>
      <c r="AN23" s="30">
        <v>54</v>
      </c>
      <c r="AO23" s="14"/>
      <c r="AP23" s="14"/>
      <c r="AQ23" s="14"/>
      <c r="AR23" s="14"/>
      <c r="AS23" s="14"/>
      <c r="AT23" s="19"/>
      <c r="AU23" s="20">
        <f t="shared" si="3"/>
        <v>0</v>
      </c>
      <c r="AV23" s="11">
        <f t="shared" si="4"/>
        <v>54</v>
      </c>
      <c r="AW23" s="11">
        <f t="shared" si="5"/>
        <v>0</v>
      </c>
      <c r="AX23" s="11">
        <v>0</v>
      </c>
      <c r="AZ23" s="18" t="s">
        <v>152</v>
      </c>
      <c r="BA23" s="30">
        <v>69</v>
      </c>
      <c r="BB23" s="14">
        <v>4</v>
      </c>
      <c r="BC23" s="14"/>
      <c r="BD23" s="14"/>
      <c r="BE23" s="14"/>
      <c r="BF23" s="14"/>
      <c r="BG23" s="19"/>
      <c r="BH23" s="20">
        <f t="shared" si="6"/>
        <v>4</v>
      </c>
      <c r="BI23" s="11">
        <f t="shared" si="7"/>
        <v>69</v>
      </c>
      <c r="BJ23" s="11">
        <f t="shared" si="8"/>
        <v>4</v>
      </c>
      <c r="BK23" s="11">
        <v>0</v>
      </c>
      <c r="BM23" s="18" t="s">
        <v>152</v>
      </c>
      <c r="BN23" s="30">
        <v>68</v>
      </c>
      <c r="BO23" s="14">
        <v>1</v>
      </c>
      <c r="BP23" s="14">
        <v>3</v>
      </c>
      <c r="BQ23" s="14">
        <v>5</v>
      </c>
      <c r="BR23" s="14"/>
      <c r="BS23" s="14"/>
      <c r="BT23" s="19"/>
      <c r="BU23" s="20">
        <f t="shared" si="9"/>
        <v>9</v>
      </c>
      <c r="BV23" s="11">
        <f t="shared" si="10"/>
        <v>68</v>
      </c>
      <c r="BW23" s="11">
        <f t="shared" si="11"/>
        <v>9</v>
      </c>
      <c r="BX23" s="11">
        <v>0</v>
      </c>
      <c r="BZ23" s="18" t="s">
        <v>152</v>
      </c>
      <c r="CA23" s="14">
        <v>69</v>
      </c>
      <c r="CB23" s="14">
        <v>8</v>
      </c>
      <c r="CC23" s="14"/>
      <c r="CD23" s="14"/>
      <c r="CE23" s="14"/>
      <c r="CF23" s="14"/>
      <c r="CG23" s="19"/>
      <c r="CH23" s="20">
        <f t="shared" si="12"/>
        <v>8</v>
      </c>
      <c r="CI23" s="11">
        <f t="shared" si="13"/>
        <v>69</v>
      </c>
      <c r="CJ23" s="11">
        <f t="shared" si="14"/>
        <v>8</v>
      </c>
      <c r="CK23" s="11">
        <v>0</v>
      </c>
      <c r="CM23" s="18" t="s">
        <v>152</v>
      </c>
      <c r="CN23" s="14">
        <v>68</v>
      </c>
      <c r="CO23" s="14">
        <v>7</v>
      </c>
      <c r="CP23" s="14">
        <v>5</v>
      </c>
      <c r="CQ23" s="14">
        <v>1</v>
      </c>
      <c r="CR23" s="14"/>
      <c r="CS23" s="14"/>
      <c r="CT23" s="19"/>
      <c r="CU23" s="20">
        <f t="shared" si="15"/>
        <v>13</v>
      </c>
      <c r="CV23" s="11">
        <f t="shared" si="16"/>
        <v>68</v>
      </c>
      <c r="CW23" s="11">
        <f t="shared" si="17"/>
        <v>13</v>
      </c>
      <c r="CX23" s="11">
        <v>0</v>
      </c>
      <c r="CZ23" s="18" t="s">
        <v>152</v>
      </c>
      <c r="DA23" s="30">
        <v>69</v>
      </c>
      <c r="DB23" s="14">
        <v>0</v>
      </c>
      <c r="DC23" s="14">
        <v>7</v>
      </c>
      <c r="DD23" s="14"/>
      <c r="DE23" s="14"/>
      <c r="DF23" s="14"/>
      <c r="DG23" s="19"/>
      <c r="DH23" s="20">
        <f t="shared" si="18"/>
        <v>7</v>
      </c>
      <c r="DI23" s="11">
        <f t="shared" si="19"/>
        <v>69</v>
      </c>
      <c r="DJ23" s="11">
        <f t="shared" si="20"/>
        <v>7</v>
      </c>
      <c r="DK23" s="11">
        <v>0</v>
      </c>
      <c r="DM23" s="18" t="s">
        <v>152</v>
      </c>
      <c r="DN23" s="30">
        <v>68</v>
      </c>
      <c r="DO23" s="14">
        <v>6</v>
      </c>
      <c r="DP23" s="14">
        <v>5</v>
      </c>
      <c r="DQ23" s="14">
        <v>3</v>
      </c>
      <c r="DR23" s="14"/>
      <c r="DS23" s="14"/>
      <c r="DT23" s="19"/>
      <c r="DU23" s="20">
        <f t="shared" si="21"/>
        <v>14</v>
      </c>
      <c r="DV23" s="11">
        <f t="shared" si="22"/>
        <v>68</v>
      </c>
      <c r="DW23" s="11">
        <f t="shared" si="23"/>
        <v>14</v>
      </c>
      <c r="DX23" s="11">
        <v>0</v>
      </c>
      <c r="DZ23" s="18" t="s">
        <v>123</v>
      </c>
      <c r="EA23" s="14">
        <v>54</v>
      </c>
      <c r="EB23" s="14">
        <v>5</v>
      </c>
      <c r="EC23" s="14">
        <v>11</v>
      </c>
      <c r="ED23" s="14">
        <v>6</v>
      </c>
      <c r="EE23" s="14"/>
      <c r="EF23" s="14"/>
      <c r="EG23" s="19"/>
      <c r="EH23" s="20">
        <f t="shared" si="24"/>
        <v>22</v>
      </c>
      <c r="EI23" s="11">
        <f t="shared" si="25"/>
        <v>54</v>
      </c>
      <c r="EJ23" s="11">
        <f t="shared" si="26"/>
        <v>22</v>
      </c>
      <c r="EK23" s="11">
        <v>0</v>
      </c>
      <c r="EM23" s="18" t="s">
        <v>123</v>
      </c>
      <c r="EN23" s="14">
        <v>54</v>
      </c>
      <c r="EO23" s="14">
        <v>1</v>
      </c>
      <c r="EP23" s="14">
        <v>1</v>
      </c>
      <c r="EQ23" s="14">
        <v>4</v>
      </c>
      <c r="ER23" s="14">
        <v>1</v>
      </c>
      <c r="ES23" s="14">
        <v>4</v>
      </c>
      <c r="ET23" s="19"/>
      <c r="EU23" s="20">
        <f t="shared" si="27"/>
        <v>11</v>
      </c>
      <c r="EV23" s="11">
        <f t="shared" si="28"/>
        <v>54</v>
      </c>
      <c r="EW23" s="11">
        <f t="shared" si="29"/>
        <v>11</v>
      </c>
      <c r="EX23" s="11">
        <v>0</v>
      </c>
      <c r="EZ23" s="18" t="s">
        <v>123</v>
      </c>
      <c r="FA23" s="14">
        <v>54</v>
      </c>
      <c r="FB23" s="14"/>
      <c r="FC23" s="14"/>
      <c r="FD23" s="14"/>
      <c r="FE23" s="14"/>
      <c r="FF23" s="14"/>
      <c r="FG23" s="19"/>
      <c r="FH23" s="20">
        <f t="shared" si="30"/>
        <v>0</v>
      </c>
      <c r="FI23" s="11">
        <f t="shared" si="31"/>
        <v>54</v>
      </c>
      <c r="FJ23" s="11">
        <f t="shared" si="32"/>
        <v>0</v>
      </c>
      <c r="FK23" s="11">
        <v>0</v>
      </c>
      <c r="FM23" s="18" t="s">
        <v>123</v>
      </c>
      <c r="FN23" s="14">
        <v>54</v>
      </c>
      <c r="FO23" s="14"/>
      <c r="FP23" s="14"/>
      <c r="FQ23" s="14"/>
      <c r="FR23" s="14"/>
      <c r="FS23" s="14"/>
      <c r="FT23" s="19"/>
      <c r="FU23" s="20">
        <f t="shared" si="33"/>
        <v>0</v>
      </c>
      <c r="FV23" s="11">
        <f t="shared" si="34"/>
        <v>54</v>
      </c>
      <c r="FW23" s="11">
        <f t="shared" si="35"/>
        <v>0</v>
      </c>
      <c r="FX23" s="11">
        <v>0</v>
      </c>
    </row>
    <row r="24" spans="1:180">
      <c r="A24" s="33"/>
      <c r="B24" s="33"/>
      <c r="C24" s="33"/>
      <c r="D24" s="33"/>
      <c r="E24" s="2">
        <v>76</v>
      </c>
      <c r="F24" s="2">
        <v>4.137931</v>
      </c>
      <c r="G24" s="2"/>
      <c r="H24" s="33"/>
      <c r="I24" s="2">
        <v>76</v>
      </c>
      <c r="J24" s="2">
        <v>2.040816</v>
      </c>
      <c r="K24" s="2"/>
      <c r="L24" s="33"/>
      <c r="M24" s="2">
        <v>76</v>
      </c>
      <c r="N24" s="2">
        <v>5.5555560000000002</v>
      </c>
      <c r="O24" s="2"/>
      <c r="P24" s="33"/>
      <c r="Q24" s="2">
        <v>61</v>
      </c>
      <c r="R24" s="2">
        <v>8.2352939999999997</v>
      </c>
      <c r="S24" s="2">
        <v>37.037036999999998</v>
      </c>
      <c r="T24" s="33"/>
      <c r="U24" s="33"/>
      <c r="V24" s="33"/>
      <c r="W24" s="33"/>
      <c r="X24" s="33"/>
      <c r="Y24" s="33"/>
      <c r="Z24" s="13" t="s">
        <v>213</v>
      </c>
      <c r="AA24" s="30">
        <v>57</v>
      </c>
      <c r="AB24" s="14"/>
      <c r="AC24" s="14"/>
      <c r="AD24" s="14"/>
      <c r="AE24" s="14"/>
      <c r="AF24" s="14"/>
      <c r="AG24" s="19"/>
      <c r="AH24" s="20">
        <f t="shared" si="0"/>
        <v>0</v>
      </c>
      <c r="AI24" s="11">
        <f t="shared" si="1"/>
        <v>57</v>
      </c>
      <c r="AJ24" s="11">
        <f t="shared" si="2"/>
        <v>0</v>
      </c>
      <c r="AK24" s="11">
        <v>0</v>
      </c>
      <c r="AM24" s="13" t="s">
        <v>213</v>
      </c>
      <c r="AN24" s="30">
        <v>57</v>
      </c>
      <c r="AO24" s="14"/>
      <c r="AP24" s="14"/>
      <c r="AQ24" s="14"/>
      <c r="AR24" s="14"/>
      <c r="AS24" s="14"/>
      <c r="AT24" s="19"/>
      <c r="AU24" s="20">
        <f t="shared" si="3"/>
        <v>0</v>
      </c>
      <c r="AV24" s="11">
        <f t="shared" si="4"/>
        <v>57</v>
      </c>
      <c r="AW24" s="11">
        <f t="shared" si="5"/>
        <v>0</v>
      </c>
      <c r="AX24" s="11">
        <v>0</v>
      </c>
      <c r="AZ24" s="18" t="s">
        <v>151</v>
      </c>
      <c r="BA24" s="30">
        <v>73</v>
      </c>
      <c r="BB24" s="14">
        <v>11</v>
      </c>
      <c r="BC24" s="14"/>
      <c r="BD24" s="14"/>
      <c r="BE24" s="14"/>
      <c r="BF24" s="14"/>
      <c r="BG24" s="19"/>
      <c r="BH24" s="20">
        <f t="shared" si="6"/>
        <v>11</v>
      </c>
      <c r="BI24" s="11">
        <f t="shared" si="7"/>
        <v>73</v>
      </c>
      <c r="BJ24" s="11">
        <f t="shared" si="8"/>
        <v>11</v>
      </c>
      <c r="BK24" s="11">
        <v>0</v>
      </c>
      <c r="BM24" s="18" t="s">
        <v>151</v>
      </c>
      <c r="BN24" s="30">
        <v>72</v>
      </c>
      <c r="BO24" s="14">
        <v>5</v>
      </c>
      <c r="BP24" s="14">
        <v>8</v>
      </c>
      <c r="BQ24" s="14">
        <v>9</v>
      </c>
      <c r="BR24" s="14"/>
      <c r="BS24" s="14"/>
      <c r="BT24" s="19"/>
      <c r="BU24" s="20">
        <f t="shared" si="9"/>
        <v>22</v>
      </c>
      <c r="BV24" s="11">
        <f t="shared" si="10"/>
        <v>72</v>
      </c>
      <c r="BW24" s="11">
        <f t="shared" si="11"/>
        <v>22</v>
      </c>
      <c r="BX24" s="11">
        <v>0</v>
      </c>
      <c r="BZ24" s="18" t="s">
        <v>151</v>
      </c>
      <c r="CA24" s="14">
        <v>73</v>
      </c>
      <c r="CB24" s="14">
        <v>7</v>
      </c>
      <c r="CC24" s="14"/>
      <c r="CD24" s="14"/>
      <c r="CE24" s="14"/>
      <c r="CF24" s="14"/>
      <c r="CG24" s="19"/>
      <c r="CH24" s="20">
        <f t="shared" si="12"/>
        <v>7</v>
      </c>
      <c r="CI24" s="11">
        <f t="shared" si="13"/>
        <v>73</v>
      </c>
      <c r="CJ24" s="11">
        <f t="shared" si="14"/>
        <v>7</v>
      </c>
      <c r="CK24" s="11">
        <v>0</v>
      </c>
      <c r="CM24" s="18" t="s">
        <v>151</v>
      </c>
      <c r="CN24" s="14">
        <v>72</v>
      </c>
      <c r="CO24" s="14">
        <v>4</v>
      </c>
      <c r="CP24" s="14">
        <v>13</v>
      </c>
      <c r="CQ24" s="14"/>
      <c r="CR24" s="14"/>
      <c r="CS24" s="14"/>
      <c r="CT24" s="19"/>
      <c r="CU24" s="20">
        <f t="shared" si="15"/>
        <v>17</v>
      </c>
      <c r="CV24" s="11">
        <f t="shared" si="16"/>
        <v>72</v>
      </c>
      <c r="CW24" s="11">
        <f t="shared" si="17"/>
        <v>17</v>
      </c>
      <c r="CX24" s="11">
        <v>0</v>
      </c>
      <c r="CZ24" s="18" t="s">
        <v>151</v>
      </c>
      <c r="DA24" s="30">
        <v>73</v>
      </c>
      <c r="DB24" s="14">
        <v>16</v>
      </c>
      <c r="DC24" s="14"/>
      <c r="DD24" s="14"/>
      <c r="DE24" s="14"/>
      <c r="DF24" s="14"/>
      <c r="DG24" s="19"/>
      <c r="DH24" s="20">
        <f t="shared" si="18"/>
        <v>16</v>
      </c>
      <c r="DI24" s="11">
        <f t="shared" si="19"/>
        <v>73</v>
      </c>
      <c r="DJ24" s="11">
        <f t="shared" si="20"/>
        <v>16</v>
      </c>
      <c r="DK24" s="11">
        <v>0</v>
      </c>
      <c r="DM24" s="18" t="s">
        <v>151</v>
      </c>
      <c r="DN24" s="30">
        <v>72</v>
      </c>
      <c r="DO24" s="14">
        <v>11</v>
      </c>
      <c r="DP24" s="14">
        <v>3</v>
      </c>
      <c r="DQ24" s="14"/>
      <c r="DR24" s="14"/>
      <c r="DS24" s="14"/>
      <c r="DT24" s="19"/>
      <c r="DU24" s="20">
        <f t="shared" si="21"/>
        <v>14</v>
      </c>
      <c r="DV24" s="11">
        <f t="shared" si="22"/>
        <v>72</v>
      </c>
      <c r="DW24" s="11">
        <f t="shared" si="23"/>
        <v>14</v>
      </c>
      <c r="DX24" s="11">
        <v>0</v>
      </c>
      <c r="DZ24" s="18" t="s">
        <v>213</v>
      </c>
      <c r="EA24" s="14">
        <v>57</v>
      </c>
      <c r="EB24" s="14">
        <v>4</v>
      </c>
      <c r="EC24" s="14">
        <v>4</v>
      </c>
      <c r="ED24" s="14"/>
      <c r="EE24" s="14"/>
      <c r="EF24" s="14"/>
      <c r="EG24" s="19"/>
      <c r="EH24" s="20">
        <f t="shared" si="24"/>
        <v>8</v>
      </c>
      <c r="EI24" s="11">
        <f t="shared" si="25"/>
        <v>57</v>
      </c>
      <c r="EJ24" s="11">
        <f t="shared" si="26"/>
        <v>8</v>
      </c>
      <c r="EK24" s="11">
        <v>0</v>
      </c>
      <c r="EM24" s="18" t="s">
        <v>213</v>
      </c>
      <c r="EN24" s="14">
        <v>57</v>
      </c>
      <c r="EO24" s="14">
        <v>1</v>
      </c>
      <c r="EP24" s="14">
        <v>1</v>
      </c>
      <c r="EQ24" s="14">
        <v>3</v>
      </c>
      <c r="ER24" s="14">
        <v>4</v>
      </c>
      <c r="ES24" s="14"/>
      <c r="ET24" s="19"/>
      <c r="EU24" s="20">
        <f t="shared" si="27"/>
        <v>9</v>
      </c>
      <c r="EV24" s="11">
        <f t="shared" si="28"/>
        <v>57</v>
      </c>
      <c r="EW24" s="11">
        <f t="shared" si="29"/>
        <v>9</v>
      </c>
      <c r="EX24" s="11">
        <v>0</v>
      </c>
      <c r="EZ24" s="18" t="s">
        <v>213</v>
      </c>
      <c r="FA24" s="14">
        <v>57</v>
      </c>
      <c r="FB24" s="14"/>
      <c r="FC24" s="14"/>
      <c r="FD24" s="14"/>
      <c r="FE24" s="14"/>
      <c r="FF24" s="14"/>
      <c r="FG24" s="19"/>
      <c r="FH24" s="20">
        <f t="shared" si="30"/>
        <v>0</v>
      </c>
      <c r="FI24" s="11">
        <f t="shared" si="31"/>
        <v>57</v>
      </c>
      <c r="FJ24" s="11">
        <f t="shared" si="32"/>
        <v>0</v>
      </c>
      <c r="FK24" s="11">
        <v>0</v>
      </c>
      <c r="FM24" s="18" t="s">
        <v>213</v>
      </c>
      <c r="FN24" s="14">
        <v>57</v>
      </c>
      <c r="FO24" s="14"/>
      <c r="FP24" s="14"/>
      <c r="FQ24" s="14"/>
      <c r="FR24" s="14"/>
      <c r="FS24" s="14"/>
      <c r="FT24" s="19"/>
      <c r="FU24" s="20">
        <f t="shared" si="33"/>
        <v>0</v>
      </c>
      <c r="FV24" s="11">
        <f t="shared" si="34"/>
        <v>57</v>
      </c>
      <c r="FW24" s="11">
        <f t="shared" si="35"/>
        <v>0</v>
      </c>
      <c r="FX24" s="11">
        <v>0</v>
      </c>
    </row>
    <row r="25" spans="1:180">
      <c r="A25" s="33"/>
      <c r="B25" s="33"/>
      <c r="C25" s="33"/>
      <c r="D25" s="33"/>
      <c r="E25" s="2">
        <v>80</v>
      </c>
      <c r="F25" s="2">
        <v>2.0689660000000001</v>
      </c>
      <c r="G25" s="2"/>
      <c r="H25" s="33"/>
      <c r="I25" s="2">
        <v>80</v>
      </c>
      <c r="J25" s="2">
        <v>0</v>
      </c>
      <c r="K25" s="2"/>
      <c r="L25" s="33"/>
      <c r="M25" s="2">
        <v>80</v>
      </c>
      <c r="N25" s="2">
        <v>0</v>
      </c>
      <c r="O25" s="2"/>
      <c r="P25" s="33"/>
      <c r="Q25" s="2">
        <v>64</v>
      </c>
      <c r="R25" s="2">
        <v>5.8823530000000002</v>
      </c>
      <c r="S25" s="2">
        <v>29.629629999999999</v>
      </c>
      <c r="T25" s="33"/>
      <c r="U25" s="33"/>
      <c r="V25" s="33"/>
      <c r="W25" s="33"/>
      <c r="X25" s="33"/>
      <c r="Y25" s="33"/>
      <c r="Z25" s="13" t="s">
        <v>212</v>
      </c>
      <c r="AA25" s="30">
        <v>61</v>
      </c>
      <c r="AB25" s="14"/>
      <c r="AC25" s="14"/>
      <c r="AD25" s="14"/>
      <c r="AE25" s="14"/>
      <c r="AF25" s="14"/>
      <c r="AG25" s="19"/>
      <c r="AH25" s="20">
        <f t="shared" si="0"/>
        <v>0</v>
      </c>
      <c r="AI25" s="11">
        <f t="shared" si="1"/>
        <v>61</v>
      </c>
      <c r="AJ25" s="11">
        <f t="shared" si="2"/>
        <v>0</v>
      </c>
      <c r="AK25" s="11">
        <v>0</v>
      </c>
      <c r="AM25" s="13" t="s">
        <v>212</v>
      </c>
      <c r="AN25" s="30">
        <v>61</v>
      </c>
      <c r="AO25" s="14"/>
      <c r="AP25" s="14"/>
      <c r="AQ25" s="14"/>
      <c r="AR25" s="14"/>
      <c r="AS25" s="14"/>
      <c r="AT25" s="19"/>
      <c r="AU25" s="20">
        <f t="shared" si="3"/>
        <v>0</v>
      </c>
      <c r="AV25" s="11">
        <f t="shared" si="4"/>
        <v>61</v>
      </c>
      <c r="AW25" s="11">
        <f t="shared" si="5"/>
        <v>0</v>
      </c>
      <c r="AX25" s="11">
        <v>0</v>
      </c>
      <c r="AZ25" s="18" t="s">
        <v>150</v>
      </c>
      <c r="BA25" s="30">
        <v>76</v>
      </c>
      <c r="BB25" s="14">
        <v>2</v>
      </c>
      <c r="BC25" s="14"/>
      <c r="BD25" s="14"/>
      <c r="BE25" s="14"/>
      <c r="BF25" s="14"/>
      <c r="BG25" s="19"/>
      <c r="BH25" s="20">
        <f t="shared" si="6"/>
        <v>2</v>
      </c>
      <c r="BI25" s="11">
        <f t="shared" si="7"/>
        <v>76</v>
      </c>
      <c r="BJ25" s="11">
        <f t="shared" si="8"/>
        <v>2</v>
      </c>
      <c r="BK25" s="11">
        <v>0</v>
      </c>
      <c r="BM25" s="18" t="s">
        <v>150</v>
      </c>
      <c r="BN25" s="30">
        <v>75</v>
      </c>
      <c r="BO25" s="14">
        <v>7</v>
      </c>
      <c r="BP25" s="14">
        <v>3</v>
      </c>
      <c r="BQ25" s="14"/>
      <c r="BR25" s="14"/>
      <c r="BS25" s="14"/>
      <c r="BT25" s="19"/>
      <c r="BU25" s="20">
        <f t="shared" si="9"/>
        <v>10</v>
      </c>
      <c r="BV25" s="11">
        <f t="shared" si="10"/>
        <v>75</v>
      </c>
      <c r="BW25" s="11">
        <f t="shared" si="11"/>
        <v>10</v>
      </c>
      <c r="BX25" s="11">
        <v>0</v>
      </c>
      <c r="BZ25" s="18" t="s">
        <v>150</v>
      </c>
      <c r="CA25" s="14">
        <v>76</v>
      </c>
      <c r="CB25" s="14">
        <v>3</v>
      </c>
      <c r="CC25" s="14"/>
      <c r="CD25" s="14"/>
      <c r="CE25" s="14"/>
      <c r="CF25" s="14"/>
      <c r="CG25" s="19"/>
      <c r="CH25" s="20">
        <f t="shared" si="12"/>
        <v>3</v>
      </c>
      <c r="CI25" s="11">
        <f t="shared" si="13"/>
        <v>76</v>
      </c>
      <c r="CJ25" s="11">
        <f t="shared" si="14"/>
        <v>3</v>
      </c>
      <c r="CK25" s="11">
        <v>0</v>
      </c>
      <c r="CM25" s="18" t="s">
        <v>150</v>
      </c>
      <c r="CN25" s="14">
        <v>75</v>
      </c>
      <c r="CO25" s="14">
        <v>8</v>
      </c>
      <c r="CP25" s="14"/>
      <c r="CQ25" s="14"/>
      <c r="CR25" s="14"/>
      <c r="CS25" s="14"/>
      <c r="CT25" s="19"/>
      <c r="CU25" s="20">
        <f t="shared" si="15"/>
        <v>8</v>
      </c>
      <c r="CV25" s="11">
        <f t="shared" si="16"/>
        <v>75</v>
      </c>
      <c r="CW25" s="11">
        <f t="shared" si="17"/>
        <v>8</v>
      </c>
      <c r="CX25" s="11">
        <v>0</v>
      </c>
      <c r="CZ25" s="18" t="s">
        <v>150</v>
      </c>
      <c r="DA25" s="30">
        <v>76</v>
      </c>
      <c r="DB25" s="14">
        <v>3</v>
      </c>
      <c r="DC25" s="14"/>
      <c r="DD25" s="14"/>
      <c r="DE25" s="14"/>
      <c r="DF25" s="14"/>
      <c r="DG25" s="19"/>
      <c r="DH25" s="20">
        <f t="shared" si="18"/>
        <v>3</v>
      </c>
      <c r="DI25" s="11">
        <f t="shared" si="19"/>
        <v>76</v>
      </c>
      <c r="DJ25" s="11">
        <f t="shared" si="20"/>
        <v>3</v>
      </c>
      <c r="DK25" s="11">
        <v>0</v>
      </c>
      <c r="DM25" s="18" t="s">
        <v>150</v>
      </c>
      <c r="DN25" s="30">
        <v>75</v>
      </c>
      <c r="DO25" s="14">
        <v>5</v>
      </c>
      <c r="DP25" s="14">
        <v>2</v>
      </c>
      <c r="DQ25" s="14"/>
      <c r="DR25" s="14"/>
      <c r="DS25" s="14"/>
      <c r="DT25" s="19"/>
      <c r="DU25" s="20">
        <f t="shared" si="21"/>
        <v>7</v>
      </c>
      <c r="DV25" s="11">
        <f t="shared" si="22"/>
        <v>75</v>
      </c>
      <c r="DW25" s="11">
        <f t="shared" si="23"/>
        <v>7</v>
      </c>
      <c r="DX25" s="11">
        <v>0</v>
      </c>
      <c r="DZ25" s="18" t="s">
        <v>212</v>
      </c>
      <c r="EA25" s="14">
        <v>61</v>
      </c>
      <c r="EB25" s="14">
        <v>16</v>
      </c>
      <c r="EC25" s="14"/>
      <c r="ED25" s="14"/>
      <c r="EE25" s="14"/>
      <c r="EF25" s="14"/>
      <c r="EG25" s="19"/>
      <c r="EH25" s="20">
        <f t="shared" si="24"/>
        <v>16</v>
      </c>
      <c r="EI25" s="11">
        <f t="shared" si="25"/>
        <v>61</v>
      </c>
      <c r="EJ25" s="11">
        <f t="shared" si="26"/>
        <v>16</v>
      </c>
      <c r="EK25" s="11">
        <v>0</v>
      </c>
      <c r="EM25" s="18" t="s">
        <v>212</v>
      </c>
      <c r="EN25" s="14">
        <v>61</v>
      </c>
      <c r="EO25" s="14">
        <v>4</v>
      </c>
      <c r="EP25" s="14">
        <v>4</v>
      </c>
      <c r="EQ25" s="14">
        <v>14</v>
      </c>
      <c r="ER25" s="14"/>
      <c r="ES25" s="14"/>
      <c r="ET25" s="19"/>
      <c r="EU25" s="20">
        <f t="shared" si="27"/>
        <v>22</v>
      </c>
      <c r="EV25" s="11">
        <f t="shared" si="28"/>
        <v>61</v>
      </c>
      <c r="EW25" s="11">
        <f t="shared" si="29"/>
        <v>22</v>
      </c>
      <c r="EX25" s="11">
        <v>0</v>
      </c>
      <c r="EZ25" s="18" t="s">
        <v>212</v>
      </c>
      <c r="FA25" s="14">
        <v>61</v>
      </c>
      <c r="FB25" s="14"/>
      <c r="FC25" s="14"/>
      <c r="FD25" s="14"/>
      <c r="FE25" s="14"/>
      <c r="FF25" s="14"/>
      <c r="FG25" s="19"/>
      <c r="FH25" s="20">
        <f t="shared" si="30"/>
        <v>0</v>
      </c>
      <c r="FI25" s="11">
        <f t="shared" si="31"/>
        <v>61</v>
      </c>
      <c r="FJ25" s="11">
        <f t="shared" si="32"/>
        <v>0</v>
      </c>
      <c r="FK25" s="11">
        <v>0</v>
      </c>
      <c r="FM25" s="18" t="s">
        <v>212</v>
      </c>
      <c r="FN25" s="14">
        <v>61</v>
      </c>
      <c r="FO25" s="14"/>
      <c r="FP25" s="14"/>
      <c r="FQ25" s="14"/>
      <c r="FR25" s="14"/>
      <c r="FS25" s="14"/>
      <c r="FT25" s="19"/>
      <c r="FU25" s="20">
        <f t="shared" si="33"/>
        <v>0</v>
      </c>
      <c r="FV25" s="11">
        <f t="shared" si="34"/>
        <v>61</v>
      </c>
      <c r="FW25" s="11">
        <f t="shared" si="35"/>
        <v>0</v>
      </c>
      <c r="FX25" s="11">
        <v>0</v>
      </c>
    </row>
    <row r="26" spans="1:180">
      <c r="A26" s="33"/>
      <c r="B26" s="33"/>
      <c r="C26" s="33"/>
      <c r="D26" s="33"/>
      <c r="E26" s="2">
        <v>83</v>
      </c>
      <c r="F26" s="2">
        <v>0</v>
      </c>
      <c r="G26" s="2"/>
      <c r="H26" s="33"/>
      <c r="I26" s="2">
        <v>0</v>
      </c>
      <c r="J26" s="2"/>
      <c r="K26" s="2">
        <v>100</v>
      </c>
      <c r="L26" s="33"/>
      <c r="M26" s="2">
        <v>0</v>
      </c>
      <c r="N26" s="2"/>
      <c r="O26" s="2">
        <v>100</v>
      </c>
      <c r="P26" s="33"/>
      <c r="Q26" s="2">
        <v>68</v>
      </c>
      <c r="R26" s="2">
        <v>2.3529409999999999</v>
      </c>
      <c r="S26" s="2">
        <v>19.753086</v>
      </c>
      <c r="T26" s="33"/>
      <c r="U26" s="33"/>
      <c r="V26" s="33"/>
      <c r="W26" s="33"/>
      <c r="X26" s="33"/>
      <c r="Y26" s="33"/>
      <c r="Z26" s="13" t="s">
        <v>211</v>
      </c>
      <c r="AA26" s="30">
        <v>64</v>
      </c>
      <c r="AB26" s="14"/>
      <c r="AC26" s="14"/>
      <c r="AD26" s="14"/>
      <c r="AE26" s="14"/>
      <c r="AF26" s="14"/>
      <c r="AG26" s="19"/>
      <c r="AH26" s="20">
        <f t="shared" si="0"/>
        <v>0</v>
      </c>
      <c r="AI26" s="11">
        <f t="shared" si="1"/>
        <v>64</v>
      </c>
      <c r="AJ26" s="11">
        <f t="shared" si="2"/>
        <v>0</v>
      </c>
      <c r="AK26" s="11">
        <v>0</v>
      </c>
      <c r="AM26" s="13" t="s">
        <v>211</v>
      </c>
      <c r="AN26" s="30">
        <v>64</v>
      </c>
      <c r="AO26" s="14"/>
      <c r="AP26" s="14"/>
      <c r="AQ26" s="14"/>
      <c r="AR26" s="14"/>
      <c r="AS26" s="14"/>
      <c r="AT26" s="19"/>
      <c r="AU26" s="20">
        <f t="shared" si="3"/>
        <v>0</v>
      </c>
      <c r="AV26" s="11">
        <f t="shared" si="4"/>
        <v>64</v>
      </c>
      <c r="AW26" s="11">
        <f t="shared" si="5"/>
        <v>0</v>
      </c>
      <c r="AX26" s="11">
        <v>0</v>
      </c>
      <c r="AZ26" s="18" t="s">
        <v>149</v>
      </c>
      <c r="BA26" s="30">
        <v>80</v>
      </c>
      <c r="BB26" s="14">
        <v>3</v>
      </c>
      <c r="BC26" s="14"/>
      <c r="BD26" s="14"/>
      <c r="BE26" s="14"/>
      <c r="BF26" s="14"/>
      <c r="BG26" s="19"/>
      <c r="BH26" s="20">
        <f t="shared" si="6"/>
        <v>3</v>
      </c>
      <c r="BI26" s="11">
        <f t="shared" si="7"/>
        <v>80</v>
      </c>
      <c r="BJ26" s="11">
        <f t="shared" si="8"/>
        <v>3</v>
      </c>
      <c r="BK26" s="11">
        <v>0</v>
      </c>
      <c r="BM26" s="18" t="s">
        <v>149</v>
      </c>
      <c r="BN26" s="30">
        <v>79</v>
      </c>
      <c r="BO26" s="14">
        <v>12</v>
      </c>
      <c r="BP26" s="14">
        <v>7</v>
      </c>
      <c r="BQ26" s="14"/>
      <c r="BR26" s="14"/>
      <c r="BS26" s="14"/>
      <c r="BT26" s="19"/>
      <c r="BU26" s="20">
        <f t="shared" si="9"/>
        <v>19</v>
      </c>
      <c r="BV26" s="11">
        <f t="shared" si="10"/>
        <v>79</v>
      </c>
      <c r="BW26" s="11">
        <f t="shared" si="11"/>
        <v>19</v>
      </c>
      <c r="BX26" s="11">
        <v>0</v>
      </c>
      <c r="BZ26" s="18" t="s">
        <v>149</v>
      </c>
      <c r="CA26" s="14">
        <v>80</v>
      </c>
      <c r="CB26" s="14">
        <v>3</v>
      </c>
      <c r="CC26" s="14"/>
      <c r="CD26" s="14"/>
      <c r="CE26" s="14"/>
      <c r="CF26" s="14"/>
      <c r="CG26" s="19"/>
      <c r="CH26" s="20">
        <f t="shared" si="12"/>
        <v>3</v>
      </c>
      <c r="CI26" s="11">
        <f t="shared" si="13"/>
        <v>80</v>
      </c>
      <c r="CJ26" s="11">
        <f t="shared" si="14"/>
        <v>3</v>
      </c>
      <c r="CK26" s="11">
        <v>0</v>
      </c>
      <c r="CM26" s="18" t="s">
        <v>149</v>
      </c>
      <c r="CN26" s="14">
        <v>79</v>
      </c>
      <c r="CO26" s="14">
        <v>13</v>
      </c>
      <c r="CP26" s="14"/>
      <c r="CQ26" s="14"/>
      <c r="CR26" s="14"/>
      <c r="CS26" s="14"/>
      <c r="CT26" s="19"/>
      <c r="CU26" s="20">
        <f t="shared" si="15"/>
        <v>13</v>
      </c>
      <c r="CV26" s="11">
        <f t="shared" si="16"/>
        <v>79</v>
      </c>
      <c r="CW26" s="11">
        <f t="shared" si="17"/>
        <v>13</v>
      </c>
      <c r="CX26" s="11">
        <v>0</v>
      </c>
      <c r="CZ26" s="18" t="s">
        <v>149</v>
      </c>
      <c r="DA26" s="30">
        <v>80</v>
      </c>
      <c r="DB26" s="14">
        <v>8</v>
      </c>
      <c r="DC26" s="14"/>
      <c r="DD26" s="14"/>
      <c r="DE26" s="14"/>
      <c r="DF26" s="14"/>
      <c r="DG26" s="19"/>
      <c r="DH26" s="20">
        <f t="shared" si="18"/>
        <v>8</v>
      </c>
      <c r="DI26" s="11">
        <f t="shared" si="19"/>
        <v>80</v>
      </c>
      <c r="DJ26" s="11">
        <f t="shared" si="20"/>
        <v>8</v>
      </c>
      <c r="DK26" s="11">
        <v>0</v>
      </c>
      <c r="DM26" s="18" t="s">
        <v>149</v>
      </c>
      <c r="DN26" s="30">
        <v>79</v>
      </c>
      <c r="DO26" s="14">
        <v>16</v>
      </c>
      <c r="DP26" s="14"/>
      <c r="DQ26" s="14"/>
      <c r="DR26" s="14"/>
      <c r="DS26" s="14"/>
      <c r="DT26" s="19"/>
      <c r="DU26" s="20">
        <f t="shared" si="21"/>
        <v>16</v>
      </c>
      <c r="DV26" s="11">
        <f t="shared" si="22"/>
        <v>79</v>
      </c>
      <c r="DW26" s="11">
        <f t="shared" si="23"/>
        <v>16</v>
      </c>
      <c r="DX26" s="11">
        <v>0</v>
      </c>
      <c r="DZ26" s="18" t="s">
        <v>211</v>
      </c>
      <c r="EA26" s="14">
        <v>64</v>
      </c>
      <c r="EB26" s="14">
        <v>4</v>
      </c>
      <c r="EC26" s="14"/>
      <c r="ED26" s="14"/>
      <c r="EE26" s="14"/>
      <c r="EF26" s="14"/>
      <c r="EG26" s="19"/>
      <c r="EH26" s="20">
        <f t="shared" si="24"/>
        <v>4</v>
      </c>
      <c r="EI26" s="11">
        <f t="shared" si="25"/>
        <v>64</v>
      </c>
      <c r="EJ26" s="11">
        <f t="shared" si="26"/>
        <v>4</v>
      </c>
      <c r="EK26" s="11">
        <v>0</v>
      </c>
      <c r="EM26" s="18" t="s">
        <v>211</v>
      </c>
      <c r="EN26" s="14">
        <v>64</v>
      </c>
      <c r="EO26" s="14">
        <v>4</v>
      </c>
      <c r="EP26" s="14">
        <v>4</v>
      </c>
      <c r="EQ26" s="14">
        <v>4</v>
      </c>
      <c r="ER26" s="14"/>
      <c r="ES26" s="14"/>
      <c r="ET26" s="19"/>
      <c r="EU26" s="20">
        <f t="shared" si="27"/>
        <v>12</v>
      </c>
      <c r="EV26" s="11">
        <f t="shared" si="28"/>
        <v>64</v>
      </c>
      <c r="EW26" s="11">
        <f t="shared" si="29"/>
        <v>12</v>
      </c>
      <c r="EX26" s="11">
        <v>0</v>
      </c>
      <c r="EZ26" s="18" t="s">
        <v>211</v>
      </c>
      <c r="FA26" s="14">
        <v>64</v>
      </c>
      <c r="FB26" s="14"/>
      <c r="FC26" s="14"/>
      <c r="FD26" s="14"/>
      <c r="FE26" s="14"/>
      <c r="FF26" s="14"/>
      <c r="FG26" s="19"/>
      <c r="FH26" s="20">
        <f t="shared" si="30"/>
        <v>0</v>
      </c>
      <c r="FI26" s="11">
        <f t="shared" si="31"/>
        <v>64</v>
      </c>
      <c r="FJ26" s="11">
        <f t="shared" si="32"/>
        <v>0</v>
      </c>
      <c r="FK26" s="11">
        <v>0</v>
      </c>
      <c r="FM26" s="18" t="s">
        <v>211</v>
      </c>
      <c r="FN26" s="14">
        <v>64</v>
      </c>
      <c r="FO26" s="14"/>
      <c r="FP26" s="14"/>
      <c r="FQ26" s="14"/>
      <c r="FR26" s="14"/>
      <c r="FS26" s="14"/>
      <c r="FT26" s="19"/>
      <c r="FU26" s="20">
        <f t="shared" si="33"/>
        <v>0</v>
      </c>
      <c r="FV26" s="11">
        <f t="shared" si="34"/>
        <v>64</v>
      </c>
      <c r="FW26" s="11">
        <f t="shared" si="35"/>
        <v>0</v>
      </c>
      <c r="FX26" s="11">
        <v>0</v>
      </c>
    </row>
    <row r="27" spans="1:180">
      <c r="A27" s="33"/>
      <c r="B27" s="33"/>
      <c r="C27" s="33"/>
      <c r="D27" s="33"/>
      <c r="E27" s="2"/>
      <c r="F27" s="2"/>
      <c r="G27" s="2"/>
      <c r="H27" s="33"/>
      <c r="I27" s="2">
        <v>5</v>
      </c>
      <c r="J27" s="2"/>
      <c r="K27" s="2">
        <v>87.755101999999994</v>
      </c>
      <c r="L27" s="33"/>
      <c r="M27" s="2">
        <v>5</v>
      </c>
      <c r="N27" s="2"/>
      <c r="O27" s="2">
        <v>94.244603999999995</v>
      </c>
      <c r="P27" s="33"/>
      <c r="Q27" s="2">
        <v>71</v>
      </c>
      <c r="R27" s="2">
        <v>0</v>
      </c>
      <c r="S27" s="2">
        <v>14.197531</v>
      </c>
      <c r="T27" s="33"/>
      <c r="U27" s="33"/>
      <c r="V27" s="33"/>
      <c r="W27" s="33"/>
      <c r="X27" s="33"/>
      <c r="Y27" s="33"/>
      <c r="Z27" s="13" t="s">
        <v>210</v>
      </c>
      <c r="AA27" s="30">
        <v>68</v>
      </c>
      <c r="AB27" s="14"/>
      <c r="AC27" s="14"/>
      <c r="AD27" s="14"/>
      <c r="AE27" s="14"/>
      <c r="AF27" s="14"/>
      <c r="AG27" s="19"/>
      <c r="AH27" s="20">
        <f t="shared" si="0"/>
        <v>0</v>
      </c>
      <c r="AI27" s="11">
        <f t="shared" si="1"/>
        <v>68</v>
      </c>
      <c r="AJ27" s="11">
        <f t="shared" si="2"/>
        <v>0</v>
      </c>
      <c r="AK27" s="11">
        <v>0</v>
      </c>
      <c r="AM27" s="13" t="s">
        <v>210</v>
      </c>
      <c r="AN27" s="30">
        <v>68</v>
      </c>
      <c r="AO27" s="14"/>
      <c r="AP27" s="14"/>
      <c r="AQ27" s="14"/>
      <c r="AR27" s="14"/>
      <c r="AS27" s="14"/>
      <c r="AT27" s="19"/>
      <c r="AU27" s="20">
        <f t="shared" si="3"/>
        <v>0</v>
      </c>
      <c r="AV27" s="11">
        <f t="shared" si="4"/>
        <v>68</v>
      </c>
      <c r="AW27" s="11">
        <f t="shared" si="5"/>
        <v>0</v>
      </c>
      <c r="AX27" s="11">
        <v>0</v>
      </c>
      <c r="AZ27" s="18" t="s">
        <v>148</v>
      </c>
      <c r="BA27" s="30">
        <v>83</v>
      </c>
      <c r="BB27" s="14">
        <v>3</v>
      </c>
      <c r="BC27" s="14"/>
      <c r="BD27" s="14"/>
      <c r="BE27" s="14"/>
      <c r="BF27" s="14"/>
      <c r="BG27" s="19"/>
      <c r="BH27" s="20">
        <f t="shared" si="6"/>
        <v>3</v>
      </c>
      <c r="BI27" s="11">
        <f t="shared" si="7"/>
        <v>83</v>
      </c>
      <c r="BJ27" s="11">
        <f t="shared" si="8"/>
        <v>3</v>
      </c>
      <c r="BK27" s="11">
        <v>0</v>
      </c>
      <c r="BM27" s="18" t="s">
        <v>148</v>
      </c>
      <c r="BN27" s="30">
        <v>82</v>
      </c>
      <c r="BO27" s="14">
        <v>8</v>
      </c>
      <c r="BP27" s="14"/>
      <c r="BQ27" s="14"/>
      <c r="BR27" s="14"/>
      <c r="BS27" s="14"/>
      <c r="BT27" s="19"/>
      <c r="BU27" s="20">
        <f t="shared" si="9"/>
        <v>8</v>
      </c>
      <c r="BV27" s="11">
        <f t="shared" si="10"/>
        <v>82</v>
      </c>
      <c r="BW27" s="11">
        <f t="shared" si="11"/>
        <v>8</v>
      </c>
      <c r="BX27" s="11">
        <v>0</v>
      </c>
      <c r="BZ27" s="18" t="s">
        <v>148</v>
      </c>
      <c r="CA27" s="14">
        <v>83</v>
      </c>
      <c r="CB27" s="14"/>
      <c r="CC27" s="14"/>
      <c r="CD27" s="14"/>
      <c r="CE27" s="14"/>
      <c r="CF27" s="14"/>
      <c r="CG27" s="19"/>
      <c r="CH27" s="20">
        <f t="shared" si="12"/>
        <v>0</v>
      </c>
      <c r="CI27" s="11">
        <f t="shared" si="13"/>
        <v>83</v>
      </c>
      <c r="CJ27" s="11">
        <f t="shared" si="14"/>
        <v>0</v>
      </c>
      <c r="CK27" s="11">
        <v>0</v>
      </c>
      <c r="CM27" s="18" t="s">
        <v>148</v>
      </c>
      <c r="CN27" s="14">
        <v>82</v>
      </c>
      <c r="CO27" s="14">
        <v>2</v>
      </c>
      <c r="CP27" s="14"/>
      <c r="CQ27" s="14"/>
      <c r="CR27" s="14"/>
      <c r="CS27" s="14"/>
      <c r="CT27" s="19"/>
      <c r="CU27" s="20">
        <f t="shared" si="15"/>
        <v>2</v>
      </c>
      <c r="CV27" s="11">
        <f t="shared" si="16"/>
        <v>82</v>
      </c>
      <c r="CW27" s="11">
        <f t="shared" si="17"/>
        <v>2</v>
      </c>
      <c r="CX27" s="11">
        <v>0</v>
      </c>
      <c r="CZ27" s="18" t="s">
        <v>148</v>
      </c>
      <c r="DA27" s="30">
        <v>83</v>
      </c>
      <c r="DB27" s="14"/>
      <c r="DC27" s="14"/>
      <c r="DD27" s="14"/>
      <c r="DE27" s="14"/>
      <c r="DF27" s="14"/>
      <c r="DG27" s="19"/>
      <c r="DH27" s="20">
        <f t="shared" si="18"/>
        <v>0</v>
      </c>
      <c r="DI27" s="11">
        <f t="shared" si="19"/>
        <v>83</v>
      </c>
      <c r="DJ27" s="11">
        <f t="shared" si="20"/>
        <v>0</v>
      </c>
      <c r="DK27" s="11">
        <v>0</v>
      </c>
      <c r="DM27" s="18" t="s">
        <v>148</v>
      </c>
      <c r="DN27" s="30">
        <v>82</v>
      </c>
      <c r="DO27" s="14">
        <v>4</v>
      </c>
      <c r="DP27" s="14"/>
      <c r="DQ27" s="14"/>
      <c r="DR27" s="14"/>
      <c r="DS27" s="14"/>
      <c r="DT27" s="19"/>
      <c r="DU27" s="20">
        <f t="shared" si="21"/>
        <v>4</v>
      </c>
      <c r="DV27" s="11">
        <f t="shared" si="22"/>
        <v>82</v>
      </c>
      <c r="DW27" s="11">
        <f t="shared" si="23"/>
        <v>4</v>
      </c>
      <c r="DX27" s="11">
        <v>0</v>
      </c>
      <c r="DZ27" s="18" t="s">
        <v>210</v>
      </c>
      <c r="EA27" s="14">
        <v>68</v>
      </c>
      <c r="EB27" s="14">
        <v>6</v>
      </c>
      <c r="EC27" s="14"/>
      <c r="ED27" s="14"/>
      <c r="EE27" s="14"/>
      <c r="EF27" s="14"/>
      <c r="EG27" s="19"/>
      <c r="EH27" s="20">
        <f t="shared" si="24"/>
        <v>6</v>
      </c>
      <c r="EI27" s="11">
        <f t="shared" si="25"/>
        <v>68</v>
      </c>
      <c r="EJ27" s="11">
        <f t="shared" si="26"/>
        <v>6</v>
      </c>
      <c r="EK27" s="11">
        <v>0</v>
      </c>
      <c r="EM27" s="18" t="s">
        <v>210</v>
      </c>
      <c r="EN27" s="14">
        <v>68</v>
      </c>
      <c r="EO27" s="14">
        <v>9</v>
      </c>
      <c r="EP27" s="14">
        <v>7</v>
      </c>
      <c r="EQ27" s="14"/>
      <c r="ER27" s="14"/>
      <c r="ES27" s="14"/>
      <c r="ET27" s="19"/>
      <c r="EU27" s="20">
        <f t="shared" si="27"/>
        <v>16</v>
      </c>
      <c r="EV27" s="11">
        <f t="shared" si="28"/>
        <v>68</v>
      </c>
      <c r="EW27" s="11">
        <f t="shared" si="29"/>
        <v>16</v>
      </c>
      <c r="EX27" s="11">
        <v>0</v>
      </c>
      <c r="EZ27" s="18" t="s">
        <v>210</v>
      </c>
      <c r="FA27" s="14">
        <v>68</v>
      </c>
      <c r="FB27" s="14"/>
      <c r="FC27" s="14"/>
      <c r="FD27" s="14"/>
      <c r="FE27" s="14"/>
      <c r="FF27" s="14"/>
      <c r="FG27" s="19"/>
      <c r="FH27" s="20">
        <f t="shared" si="30"/>
        <v>0</v>
      </c>
      <c r="FI27" s="11">
        <f t="shared" si="31"/>
        <v>68</v>
      </c>
      <c r="FJ27" s="11">
        <f t="shared" si="32"/>
        <v>0</v>
      </c>
      <c r="FK27" s="11">
        <v>0</v>
      </c>
      <c r="FM27" s="18" t="s">
        <v>210</v>
      </c>
      <c r="FN27" s="14">
        <v>68</v>
      </c>
      <c r="FO27" s="14"/>
      <c r="FP27" s="14"/>
      <c r="FQ27" s="14"/>
      <c r="FR27" s="14"/>
      <c r="FS27" s="14"/>
      <c r="FT27" s="19"/>
      <c r="FU27" s="20">
        <f t="shared" si="33"/>
        <v>0</v>
      </c>
      <c r="FV27" s="11">
        <f t="shared" si="34"/>
        <v>68</v>
      </c>
      <c r="FW27" s="11">
        <f t="shared" si="35"/>
        <v>0</v>
      </c>
      <c r="FX27" s="11">
        <v>0</v>
      </c>
    </row>
    <row r="28" spans="1:180" ht="17" thickBot="1">
      <c r="A28" s="33"/>
      <c r="B28" s="33"/>
      <c r="C28" s="33"/>
      <c r="D28" s="33"/>
      <c r="E28" s="2">
        <v>0</v>
      </c>
      <c r="F28" s="2"/>
      <c r="G28" s="2">
        <v>100</v>
      </c>
      <c r="H28" s="33"/>
      <c r="I28" s="2">
        <v>9</v>
      </c>
      <c r="J28" s="2"/>
      <c r="K28" s="2">
        <v>85.034013999999999</v>
      </c>
      <c r="L28" s="33"/>
      <c r="M28" s="2">
        <v>9</v>
      </c>
      <c r="N28" s="2"/>
      <c r="O28" s="2">
        <v>91.366906</v>
      </c>
      <c r="P28" s="33"/>
      <c r="Q28" s="2">
        <v>75</v>
      </c>
      <c r="R28" s="2"/>
      <c r="S28" s="2">
        <v>1.8518520000000001</v>
      </c>
      <c r="T28" s="33"/>
      <c r="U28" s="33"/>
      <c r="V28" s="33"/>
      <c r="W28" s="33"/>
      <c r="X28" s="33"/>
      <c r="Y28" s="33"/>
      <c r="Z28" s="13" t="s">
        <v>209</v>
      </c>
      <c r="AA28" s="30">
        <v>71</v>
      </c>
      <c r="AB28" s="14"/>
      <c r="AC28" s="14"/>
      <c r="AD28" s="14"/>
      <c r="AE28" s="14"/>
      <c r="AF28" s="14"/>
      <c r="AG28" s="19"/>
      <c r="AH28" s="20">
        <f t="shared" si="0"/>
        <v>0</v>
      </c>
      <c r="AI28" s="11">
        <f t="shared" si="1"/>
        <v>71</v>
      </c>
      <c r="AJ28" s="11">
        <f t="shared" si="2"/>
        <v>0</v>
      </c>
      <c r="AK28" s="11">
        <v>0</v>
      </c>
      <c r="AM28" s="13" t="s">
        <v>209</v>
      </c>
      <c r="AN28" s="30">
        <v>71</v>
      </c>
      <c r="AO28" s="14"/>
      <c r="AP28" s="14"/>
      <c r="AQ28" s="14"/>
      <c r="AR28" s="14"/>
      <c r="AS28" s="14"/>
      <c r="AT28" s="19"/>
      <c r="AU28" s="20">
        <f t="shared" si="3"/>
        <v>0</v>
      </c>
      <c r="AV28" s="11">
        <f t="shared" si="4"/>
        <v>71</v>
      </c>
      <c r="AW28" s="11">
        <f t="shared" si="5"/>
        <v>0</v>
      </c>
      <c r="AX28" s="11">
        <v>0</v>
      </c>
      <c r="AZ28" s="18" t="s">
        <v>147</v>
      </c>
      <c r="BA28" s="30">
        <v>87</v>
      </c>
      <c r="BB28" s="14"/>
      <c r="BC28" s="14"/>
      <c r="BD28" s="14"/>
      <c r="BE28" s="14"/>
      <c r="BF28" s="14"/>
      <c r="BG28" s="19"/>
      <c r="BH28" s="21">
        <f t="shared" si="6"/>
        <v>0</v>
      </c>
      <c r="BI28" s="11">
        <f t="shared" si="7"/>
        <v>87</v>
      </c>
      <c r="BJ28" s="11">
        <f t="shared" si="8"/>
        <v>0</v>
      </c>
      <c r="BK28" s="11">
        <v>0</v>
      </c>
      <c r="BM28" s="18" t="s">
        <v>147</v>
      </c>
      <c r="BN28" s="30">
        <v>86</v>
      </c>
      <c r="BO28" s="14">
        <v>5</v>
      </c>
      <c r="BP28" s="14"/>
      <c r="BQ28" s="14"/>
      <c r="BR28" s="14"/>
      <c r="BS28" s="14"/>
      <c r="BT28" s="19"/>
      <c r="BU28" s="20">
        <f t="shared" si="9"/>
        <v>5</v>
      </c>
      <c r="BV28" s="11">
        <f t="shared" si="10"/>
        <v>86</v>
      </c>
      <c r="BW28" s="11">
        <f t="shared" si="11"/>
        <v>5</v>
      </c>
      <c r="BX28" s="11">
        <v>0</v>
      </c>
      <c r="BZ28" s="18"/>
      <c r="CA28" s="14"/>
      <c r="CB28" s="14"/>
      <c r="CC28" s="14"/>
      <c r="CD28" s="14"/>
      <c r="CE28" s="14"/>
      <c r="CF28" s="14"/>
      <c r="CG28" s="19"/>
      <c r="CH28" s="21">
        <f t="shared" si="12"/>
        <v>0</v>
      </c>
      <c r="CI28" s="11">
        <f t="shared" si="13"/>
        <v>0</v>
      </c>
      <c r="CJ28" s="11">
        <f t="shared" si="14"/>
        <v>0</v>
      </c>
      <c r="CK28" s="11">
        <v>0</v>
      </c>
      <c r="CM28" s="18" t="s">
        <v>147</v>
      </c>
      <c r="CN28" s="14">
        <v>86</v>
      </c>
      <c r="CO28" s="14">
        <v>3</v>
      </c>
      <c r="CP28" s="14"/>
      <c r="CQ28" s="14"/>
      <c r="CR28" s="14"/>
      <c r="CS28" s="14"/>
      <c r="CT28" s="19"/>
      <c r="CU28" s="21">
        <f t="shared" si="15"/>
        <v>3</v>
      </c>
      <c r="CV28" s="11">
        <f t="shared" si="16"/>
        <v>86</v>
      </c>
      <c r="CW28" s="11">
        <f t="shared" si="17"/>
        <v>3</v>
      </c>
      <c r="CX28" s="11">
        <v>0</v>
      </c>
      <c r="CZ28" s="18" t="s">
        <v>147</v>
      </c>
      <c r="DA28" s="30">
        <v>87</v>
      </c>
      <c r="DB28" s="14"/>
      <c r="DC28" s="14"/>
      <c r="DD28" s="14"/>
      <c r="DE28" s="14"/>
      <c r="DF28" s="14"/>
      <c r="DG28" s="19"/>
      <c r="DH28" s="21">
        <f t="shared" si="18"/>
        <v>0</v>
      </c>
      <c r="DI28" s="11">
        <f t="shared" si="19"/>
        <v>87</v>
      </c>
      <c r="DJ28" s="11">
        <f t="shared" si="20"/>
        <v>0</v>
      </c>
      <c r="DK28" s="11">
        <v>0</v>
      </c>
      <c r="DM28" s="18" t="s">
        <v>147</v>
      </c>
      <c r="DN28" s="30">
        <v>86</v>
      </c>
      <c r="DO28" s="14">
        <v>4</v>
      </c>
      <c r="DP28" s="14"/>
      <c r="DQ28" s="14"/>
      <c r="DR28" s="14"/>
      <c r="DS28" s="14"/>
      <c r="DT28" s="19"/>
      <c r="DU28" s="20">
        <f t="shared" si="21"/>
        <v>4</v>
      </c>
      <c r="DV28" s="11">
        <f t="shared" si="22"/>
        <v>86</v>
      </c>
      <c r="DW28" s="11">
        <f t="shared" si="23"/>
        <v>4</v>
      </c>
      <c r="DX28" s="11">
        <v>0</v>
      </c>
      <c r="DZ28" s="18" t="s">
        <v>209</v>
      </c>
      <c r="EA28" s="14">
        <v>71</v>
      </c>
      <c r="EB28" s="14">
        <v>4</v>
      </c>
      <c r="EC28" s="14"/>
      <c r="ED28" s="14"/>
      <c r="EE28" s="14"/>
      <c r="EF28" s="14"/>
      <c r="EG28" s="19"/>
      <c r="EH28" s="20">
        <f t="shared" si="24"/>
        <v>4</v>
      </c>
      <c r="EI28" s="11">
        <f t="shared" si="25"/>
        <v>71</v>
      </c>
      <c r="EJ28" s="11">
        <f t="shared" si="26"/>
        <v>4</v>
      </c>
      <c r="EK28" s="11">
        <v>0</v>
      </c>
      <c r="EM28" s="18" t="s">
        <v>209</v>
      </c>
      <c r="EN28" s="14">
        <v>71</v>
      </c>
      <c r="EO28" s="14">
        <v>4</v>
      </c>
      <c r="EP28" s="14">
        <v>5</v>
      </c>
      <c r="EQ28" s="14"/>
      <c r="ER28" s="14"/>
      <c r="ES28" s="14"/>
      <c r="ET28" s="19"/>
      <c r="EU28" s="20">
        <f t="shared" si="27"/>
        <v>9</v>
      </c>
      <c r="EV28" s="11">
        <f t="shared" si="28"/>
        <v>71</v>
      </c>
      <c r="EW28" s="11">
        <f t="shared" si="29"/>
        <v>9</v>
      </c>
      <c r="EX28" s="11">
        <v>0</v>
      </c>
      <c r="EZ28" s="18" t="s">
        <v>209</v>
      </c>
      <c r="FA28" s="14">
        <v>71</v>
      </c>
      <c r="FB28" s="14"/>
      <c r="FC28" s="14"/>
      <c r="FD28" s="14"/>
      <c r="FE28" s="14"/>
      <c r="FF28" s="14"/>
      <c r="FG28" s="19"/>
      <c r="FH28" s="20">
        <f t="shared" si="30"/>
        <v>0</v>
      </c>
      <c r="FI28" s="11">
        <f t="shared" si="31"/>
        <v>71</v>
      </c>
      <c r="FJ28" s="11">
        <f t="shared" si="32"/>
        <v>0</v>
      </c>
      <c r="FK28" s="11">
        <v>0</v>
      </c>
      <c r="FM28" s="18" t="s">
        <v>209</v>
      </c>
      <c r="FN28" s="14">
        <v>71</v>
      </c>
      <c r="FO28" s="14"/>
      <c r="FP28" s="14"/>
      <c r="FQ28" s="14"/>
      <c r="FR28" s="14"/>
      <c r="FS28" s="14"/>
      <c r="FT28" s="19"/>
      <c r="FU28" s="20">
        <f t="shared" si="33"/>
        <v>0</v>
      </c>
      <c r="FV28" s="11">
        <f t="shared" si="34"/>
        <v>71</v>
      </c>
      <c r="FW28" s="11">
        <f t="shared" si="35"/>
        <v>0</v>
      </c>
      <c r="FX28" s="11">
        <v>0</v>
      </c>
    </row>
    <row r="29" spans="1:180" ht="17" thickBot="1">
      <c r="A29" s="33"/>
      <c r="B29" s="33"/>
      <c r="C29" s="33"/>
      <c r="D29" s="33"/>
      <c r="E29" s="2">
        <v>5</v>
      </c>
      <c r="F29" s="2"/>
      <c r="G29" s="2">
        <v>99.319727999999998</v>
      </c>
      <c r="H29" s="33"/>
      <c r="I29" s="2">
        <v>12</v>
      </c>
      <c r="J29" s="2"/>
      <c r="K29" s="2">
        <v>83.673468999999997</v>
      </c>
      <c r="L29" s="33"/>
      <c r="M29" s="2">
        <v>12</v>
      </c>
      <c r="N29" s="2"/>
      <c r="O29" s="2">
        <v>90.647481999999997</v>
      </c>
      <c r="P29" s="33"/>
      <c r="Q29" s="2">
        <v>78</v>
      </c>
      <c r="R29" s="2"/>
      <c r="S29" s="2">
        <v>0</v>
      </c>
      <c r="T29" s="33"/>
      <c r="U29" s="33"/>
      <c r="V29" s="33"/>
      <c r="W29" s="33"/>
      <c r="X29" s="33"/>
      <c r="Y29" s="33"/>
      <c r="Z29" s="13" t="s">
        <v>208</v>
      </c>
      <c r="AA29" s="30">
        <v>75</v>
      </c>
      <c r="AB29" s="14"/>
      <c r="AC29" s="14"/>
      <c r="AD29" s="14"/>
      <c r="AE29" s="14"/>
      <c r="AF29" s="14"/>
      <c r="AG29" s="19"/>
      <c r="AH29" s="20">
        <f t="shared" si="0"/>
        <v>0</v>
      </c>
      <c r="AI29" s="11">
        <f t="shared" si="1"/>
        <v>75</v>
      </c>
      <c r="AJ29" s="11">
        <f t="shared" si="2"/>
        <v>0</v>
      </c>
      <c r="AK29" s="11">
        <v>0</v>
      </c>
      <c r="AM29" s="13" t="s">
        <v>208</v>
      </c>
      <c r="AN29" s="30">
        <v>75</v>
      </c>
      <c r="AO29" s="14"/>
      <c r="AP29" s="14"/>
      <c r="AQ29" s="14"/>
      <c r="AR29" s="14"/>
      <c r="AS29" s="14"/>
      <c r="AT29" s="19"/>
      <c r="AU29" s="20">
        <f t="shared" si="3"/>
        <v>0</v>
      </c>
      <c r="AV29" s="11">
        <f t="shared" si="4"/>
        <v>75</v>
      </c>
      <c r="AW29" s="11">
        <f t="shared" si="5"/>
        <v>0</v>
      </c>
      <c r="AX29" s="11">
        <v>0</v>
      </c>
      <c r="BM29" s="18" t="s">
        <v>146</v>
      </c>
      <c r="BN29" s="30">
        <v>89</v>
      </c>
      <c r="BO29" s="14">
        <v>1</v>
      </c>
      <c r="BP29" s="14"/>
      <c r="BQ29" s="14"/>
      <c r="BR29" s="14"/>
      <c r="BS29" s="14"/>
      <c r="BT29" s="19"/>
      <c r="BU29" s="21">
        <f t="shared" si="9"/>
        <v>1</v>
      </c>
      <c r="BV29" s="11">
        <f t="shared" si="10"/>
        <v>89</v>
      </c>
      <c r="BW29" s="11">
        <f t="shared" si="11"/>
        <v>1</v>
      </c>
      <c r="BX29" s="11">
        <v>0</v>
      </c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Z29" s="18" t="s">
        <v>208</v>
      </c>
      <c r="EA29" s="14">
        <v>75</v>
      </c>
      <c r="EB29" s="14"/>
      <c r="EC29" s="14"/>
      <c r="ED29" s="14"/>
      <c r="EE29" s="14"/>
      <c r="EF29" s="14"/>
      <c r="EG29" s="19"/>
      <c r="EH29" s="20">
        <f t="shared" si="24"/>
        <v>0</v>
      </c>
      <c r="EI29" s="11">
        <f t="shared" si="25"/>
        <v>75</v>
      </c>
      <c r="EJ29" s="11">
        <f t="shared" si="26"/>
        <v>0</v>
      </c>
      <c r="EK29" s="11">
        <v>0</v>
      </c>
      <c r="EM29" s="18" t="s">
        <v>208</v>
      </c>
      <c r="EN29" s="14">
        <v>75</v>
      </c>
      <c r="EO29" s="14">
        <v>20</v>
      </c>
      <c r="EP29" s="14"/>
      <c r="EQ29" s="14"/>
      <c r="ER29" s="14"/>
      <c r="ES29" s="14"/>
      <c r="ET29" s="19"/>
      <c r="EU29" s="20">
        <f t="shared" si="27"/>
        <v>20</v>
      </c>
      <c r="EV29" s="11">
        <f t="shared" si="28"/>
        <v>75</v>
      </c>
      <c r="EW29" s="11">
        <f t="shared" si="29"/>
        <v>20</v>
      </c>
      <c r="EX29" s="11">
        <v>0</v>
      </c>
      <c r="EZ29" s="18" t="s">
        <v>208</v>
      </c>
      <c r="FA29" s="14">
        <v>75</v>
      </c>
      <c r="FB29" s="14"/>
      <c r="FC29" s="14"/>
      <c r="FD29" s="14"/>
      <c r="FE29" s="14"/>
      <c r="FF29" s="14"/>
      <c r="FG29" s="19"/>
      <c r="FH29" s="20">
        <f t="shared" si="30"/>
        <v>0</v>
      </c>
      <c r="FI29" s="11">
        <f t="shared" si="31"/>
        <v>75</v>
      </c>
      <c r="FJ29" s="11">
        <f t="shared" si="32"/>
        <v>0</v>
      </c>
      <c r="FK29" s="11">
        <v>0</v>
      </c>
      <c r="FM29" s="18" t="s">
        <v>208</v>
      </c>
      <c r="FN29" s="14">
        <v>75</v>
      </c>
      <c r="FO29" s="14"/>
      <c r="FP29" s="14"/>
      <c r="FQ29" s="14"/>
      <c r="FR29" s="14"/>
      <c r="FS29" s="14"/>
      <c r="FT29" s="19"/>
      <c r="FU29" s="20">
        <f t="shared" si="33"/>
        <v>0</v>
      </c>
      <c r="FV29" s="11">
        <f t="shared" si="34"/>
        <v>75</v>
      </c>
      <c r="FW29" s="11">
        <f t="shared" si="35"/>
        <v>0</v>
      </c>
      <c r="FX29" s="11">
        <v>0</v>
      </c>
    </row>
    <row r="30" spans="1:180">
      <c r="E30" s="2">
        <v>9</v>
      </c>
      <c r="F30" s="2"/>
      <c r="G30" s="2">
        <v>95.238095000000001</v>
      </c>
      <c r="I30" s="2">
        <v>16</v>
      </c>
      <c r="J30" s="2"/>
      <c r="K30" s="2">
        <v>82.312925000000007</v>
      </c>
      <c r="M30" s="2">
        <v>16</v>
      </c>
      <c r="N30" s="2"/>
      <c r="O30" s="2">
        <v>89.208633000000006</v>
      </c>
      <c r="Z30" s="13" t="s">
        <v>207</v>
      </c>
      <c r="AA30" s="30">
        <v>78</v>
      </c>
      <c r="AB30" s="14"/>
      <c r="AC30" s="14"/>
      <c r="AD30" s="14"/>
      <c r="AE30" s="14"/>
      <c r="AF30" s="14"/>
      <c r="AG30" s="19"/>
      <c r="AH30" s="20">
        <f t="shared" si="0"/>
        <v>0</v>
      </c>
      <c r="AI30" s="11">
        <f t="shared" si="1"/>
        <v>78</v>
      </c>
      <c r="AJ30" s="11">
        <f t="shared" si="2"/>
        <v>0</v>
      </c>
      <c r="AK30" s="11">
        <v>0</v>
      </c>
      <c r="AM30" s="13" t="s">
        <v>207</v>
      </c>
      <c r="AN30" s="30">
        <v>78</v>
      </c>
      <c r="AO30" s="14"/>
      <c r="AP30" s="14"/>
      <c r="AQ30" s="14"/>
      <c r="AR30" s="14"/>
      <c r="AS30" s="14"/>
      <c r="AT30" s="19"/>
      <c r="AU30" s="20">
        <f t="shared" si="3"/>
        <v>0</v>
      </c>
      <c r="AV30" s="11">
        <f t="shared" si="4"/>
        <v>78</v>
      </c>
      <c r="AW30" s="11">
        <f t="shared" si="5"/>
        <v>0</v>
      </c>
      <c r="AX30" s="11">
        <v>0</v>
      </c>
      <c r="BA30" s="1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CA30" s="1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DA30" s="1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Z30" s="18" t="s">
        <v>207</v>
      </c>
      <c r="EA30" s="14">
        <v>78</v>
      </c>
      <c r="EB30" s="14"/>
      <c r="EC30" s="14"/>
      <c r="ED30" s="14"/>
      <c r="EE30" s="14"/>
      <c r="EF30" s="14"/>
      <c r="EG30" s="19"/>
      <c r="EH30" s="20">
        <f t="shared" si="24"/>
        <v>0</v>
      </c>
      <c r="EI30" s="11">
        <f t="shared" si="25"/>
        <v>78</v>
      </c>
      <c r="EJ30" s="11">
        <f t="shared" si="26"/>
        <v>0</v>
      </c>
      <c r="EK30" s="11">
        <v>0</v>
      </c>
      <c r="EM30" s="18" t="s">
        <v>207</v>
      </c>
      <c r="EN30" s="14">
        <v>78</v>
      </c>
      <c r="EO30" s="14">
        <v>3</v>
      </c>
      <c r="EP30" s="14"/>
      <c r="EQ30" s="14"/>
      <c r="ER30" s="14"/>
      <c r="ES30" s="14"/>
      <c r="ET30" s="19"/>
      <c r="EU30" s="20">
        <f t="shared" si="27"/>
        <v>3</v>
      </c>
      <c r="EV30" s="11">
        <f t="shared" si="28"/>
        <v>78</v>
      </c>
      <c r="EW30" s="11">
        <f t="shared" si="29"/>
        <v>3</v>
      </c>
      <c r="EX30" s="11">
        <v>0</v>
      </c>
      <c r="EZ30" s="18" t="s">
        <v>207</v>
      </c>
      <c r="FA30" s="14">
        <v>78</v>
      </c>
      <c r="FB30" s="14"/>
      <c r="FC30" s="14"/>
      <c r="FD30" s="14"/>
      <c r="FE30" s="14"/>
      <c r="FF30" s="14"/>
      <c r="FG30" s="19"/>
      <c r="FH30" s="20">
        <f t="shared" si="30"/>
        <v>0</v>
      </c>
      <c r="FI30" s="11">
        <f t="shared" si="31"/>
        <v>78</v>
      </c>
      <c r="FJ30" s="11">
        <f t="shared" si="32"/>
        <v>0</v>
      </c>
      <c r="FK30" s="11">
        <v>0</v>
      </c>
      <c r="FM30" s="18" t="s">
        <v>207</v>
      </c>
      <c r="FN30" s="14">
        <v>78</v>
      </c>
      <c r="FO30" s="14"/>
      <c r="FP30" s="14"/>
      <c r="FQ30" s="14"/>
      <c r="FR30" s="14"/>
      <c r="FS30" s="14"/>
      <c r="FT30" s="19"/>
      <c r="FU30" s="20">
        <f t="shared" si="33"/>
        <v>0</v>
      </c>
      <c r="FV30" s="11">
        <f t="shared" si="34"/>
        <v>78</v>
      </c>
      <c r="FW30" s="11">
        <f t="shared" si="35"/>
        <v>0</v>
      </c>
      <c r="FX30" s="11">
        <v>0</v>
      </c>
    </row>
    <row r="31" spans="1:180">
      <c r="E31" s="2">
        <v>12</v>
      </c>
      <c r="F31" s="2"/>
      <c r="G31" s="2">
        <v>94.557822999999999</v>
      </c>
      <c r="I31" s="2">
        <v>19</v>
      </c>
      <c r="J31" s="2"/>
      <c r="K31" s="2">
        <v>82.312925000000007</v>
      </c>
      <c r="M31" s="2">
        <v>19</v>
      </c>
      <c r="N31" s="2"/>
      <c r="O31" s="2">
        <v>87.050359999999998</v>
      </c>
      <c r="Z31" s="13"/>
      <c r="AA31" s="30"/>
      <c r="AB31" s="14"/>
      <c r="AC31" s="14"/>
      <c r="AD31" s="14"/>
      <c r="AE31" s="14"/>
      <c r="AF31" s="14"/>
      <c r="AG31" s="19"/>
      <c r="AH31" s="20">
        <f t="shared" si="0"/>
        <v>0</v>
      </c>
      <c r="AI31" s="11">
        <f t="shared" si="1"/>
        <v>0</v>
      </c>
      <c r="AJ31" s="11">
        <f t="shared" si="2"/>
        <v>0</v>
      </c>
      <c r="AK31" s="11">
        <v>0</v>
      </c>
      <c r="AM31" s="13"/>
      <c r="AN31" s="30"/>
      <c r="AO31" s="14"/>
      <c r="AP31" s="14"/>
      <c r="AQ31" s="14"/>
      <c r="AR31" s="14"/>
      <c r="AS31" s="14"/>
      <c r="AT31" s="19"/>
      <c r="AU31" s="20">
        <f t="shared" si="3"/>
        <v>0</v>
      </c>
      <c r="AV31" s="11">
        <f t="shared" si="4"/>
        <v>0</v>
      </c>
      <c r="AW31" s="11">
        <f t="shared" si="5"/>
        <v>0</v>
      </c>
      <c r="AX31" s="11">
        <v>0</v>
      </c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Z31" s="18"/>
      <c r="EA31" s="14"/>
      <c r="EB31" s="14"/>
      <c r="EC31" s="14"/>
      <c r="ED31" s="14"/>
      <c r="EE31" s="14"/>
      <c r="EF31" s="14"/>
      <c r="EG31" s="19"/>
      <c r="EH31" s="20">
        <f t="shared" si="24"/>
        <v>0</v>
      </c>
      <c r="EI31" s="11">
        <f t="shared" si="25"/>
        <v>0</v>
      </c>
      <c r="EJ31" s="11">
        <f t="shared" si="26"/>
        <v>0</v>
      </c>
      <c r="EK31" s="11">
        <v>0</v>
      </c>
      <c r="EM31" s="18"/>
      <c r="EN31" s="14"/>
      <c r="EO31" s="14"/>
      <c r="EP31" s="14"/>
      <c r="EQ31" s="14"/>
      <c r="ER31" s="14"/>
      <c r="ES31" s="14"/>
      <c r="ET31" s="19"/>
      <c r="EU31" s="20">
        <f t="shared" si="27"/>
        <v>0</v>
      </c>
      <c r="EV31" s="11">
        <f t="shared" si="28"/>
        <v>0</v>
      </c>
      <c r="EW31" s="11">
        <f t="shared" si="29"/>
        <v>0</v>
      </c>
      <c r="EX31" s="11">
        <v>0</v>
      </c>
      <c r="EZ31" s="18"/>
      <c r="FA31" s="14"/>
      <c r="FB31" s="14"/>
      <c r="FC31" s="14"/>
      <c r="FD31" s="14"/>
      <c r="FE31" s="14"/>
      <c r="FF31" s="14"/>
      <c r="FG31" s="19"/>
      <c r="FH31" s="20">
        <f t="shared" si="30"/>
        <v>0</v>
      </c>
      <c r="FI31" s="11">
        <f t="shared" si="31"/>
        <v>0</v>
      </c>
      <c r="FJ31" s="11">
        <f t="shared" si="32"/>
        <v>0</v>
      </c>
      <c r="FK31" s="11">
        <v>0</v>
      </c>
      <c r="FM31" s="18"/>
      <c r="FN31" s="14"/>
      <c r="FO31" s="14"/>
      <c r="FP31" s="14"/>
      <c r="FQ31" s="14"/>
      <c r="FR31" s="14"/>
      <c r="FS31" s="14"/>
      <c r="FT31" s="19"/>
      <c r="FU31" s="20">
        <f t="shared" si="33"/>
        <v>0</v>
      </c>
      <c r="FV31" s="11">
        <f t="shared" si="34"/>
        <v>0</v>
      </c>
      <c r="FW31" s="11">
        <f t="shared" si="35"/>
        <v>0</v>
      </c>
      <c r="FX31" s="11">
        <v>0</v>
      </c>
    </row>
    <row r="32" spans="1:180">
      <c r="E32" s="2">
        <v>16</v>
      </c>
      <c r="F32" s="2"/>
      <c r="G32" s="2">
        <v>92.517007000000007</v>
      </c>
      <c r="I32" s="2">
        <v>23</v>
      </c>
      <c r="J32" s="2"/>
      <c r="K32" s="2">
        <v>82.312925000000007</v>
      </c>
      <c r="M32" s="2">
        <v>23</v>
      </c>
      <c r="N32" s="2"/>
      <c r="O32" s="2">
        <v>84.892086000000006</v>
      </c>
      <c r="Z32" s="13"/>
      <c r="AA32" s="30"/>
      <c r="AB32" s="14"/>
      <c r="AC32" s="14"/>
      <c r="AD32" s="14"/>
      <c r="AE32" s="14"/>
      <c r="AF32" s="14"/>
      <c r="AG32" s="19"/>
      <c r="AH32" s="20">
        <f t="shared" si="0"/>
        <v>0</v>
      </c>
      <c r="AI32" s="11">
        <f t="shared" si="1"/>
        <v>0</v>
      </c>
      <c r="AJ32" s="11">
        <f t="shared" si="2"/>
        <v>0</v>
      </c>
      <c r="AK32" s="11">
        <v>0</v>
      </c>
      <c r="AM32" s="13"/>
      <c r="AN32" s="30"/>
      <c r="AO32" s="14"/>
      <c r="AP32" s="14"/>
      <c r="AQ32" s="14"/>
      <c r="AR32" s="14"/>
      <c r="AS32" s="14"/>
      <c r="AT32" s="19"/>
      <c r="AU32" s="20">
        <f t="shared" si="3"/>
        <v>0</v>
      </c>
      <c r="AV32" s="11">
        <f t="shared" si="4"/>
        <v>0</v>
      </c>
      <c r="AW32" s="11">
        <f t="shared" si="5"/>
        <v>0</v>
      </c>
      <c r="AX32" s="11">
        <v>0</v>
      </c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CA32" s="11"/>
      <c r="CB32" s="11"/>
      <c r="CC32" s="11"/>
      <c r="CD32" s="11"/>
      <c r="CE32" s="11"/>
      <c r="CF32" s="11"/>
      <c r="CG32" s="1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DA32" s="11"/>
      <c r="DB32" s="11"/>
      <c r="DC32" s="11"/>
      <c r="DD32" s="11"/>
      <c r="DE32" s="11"/>
      <c r="DF32" s="11"/>
      <c r="DG32" s="1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Z32" s="18"/>
      <c r="EA32" s="14"/>
      <c r="EB32" s="14"/>
      <c r="EC32" s="14"/>
      <c r="ED32" s="14"/>
      <c r="EE32" s="14"/>
      <c r="EF32" s="14"/>
      <c r="EG32" s="19"/>
      <c r="EH32" s="20">
        <f t="shared" si="24"/>
        <v>0</v>
      </c>
      <c r="EI32" s="11">
        <f t="shared" si="25"/>
        <v>0</v>
      </c>
      <c r="EJ32" s="11">
        <f t="shared" si="26"/>
        <v>0</v>
      </c>
      <c r="EK32" s="11">
        <v>0</v>
      </c>
      <c r="EM32" s="18"/>
      <c r="EN32" s="14"/>
      <c r="EO32" s="14"/>
      <c r="EP32" s="14"/>
      <c r="EQ32" s="14"/>
      <c r="ER32" s="14"/>
      <c r="ES32" s="14"/>
      <c r="ET32" s="19"/>
      <c r="EU32" s="20">
        <f t="shared" si="27"/>
        <v>0</v>
      </c>
      <c r="EV32" s="11">
        <f t="shared" si="28"/>
        <v>0</v>
      </c>
      <c r="EW32" s="11">
        <f t="shared" si="29"/>
        <v>0</v>
      </c>
      <c r="EX32" s="11">
        <v>0</v>
      </c>
      <c r="EZ32" s="18"/>
      <c r="FA32" s="14"/>
      <c r="FB32" s="14"/>
      <c r="FC32" s="14"/>
      <c r="FD32" s="14"/>
      <c r="FE32" s="14"/>
      <c r="FF32" s="14"/>
      <c r="FG32" s="19"/>
      <c r="FH32" s="20">
        <f t="shared" si="30"/>
        <v>0</v>
      </c>
      <c r="FI32" s="11">
        <f t="shared" si="31"/>
        <v>0</v>
      </c>
      <c r="FJ32" s="11">
        <f t="shared" si="32"/>
        <v>0</v>
      </c>
      <c r="FK32" s="11">
        <v>0</v>
      </c>
      <c r="FM32" s="18"/>
      <c r="FN32" s="14"/>
      <c r="FO32" s="14"/>
      <c r="FP32" s="14"/>
      <c r="FQ32" s="14"/>
      <c r="FR32" s="14"/>
      <c r="FS32" s="14"/>
      <c r="FT32" s="19"/>
      <c r="FU32" s="20">
        <f t="shared" si="33"/>
        <v>0</v>
      </c>
      <c r="FV32" s="11">
        <f t="shared" si="34"/>
        <v>0</v>
      </c>
      <c r="FW32" s="11">
        <f t="shared" si="35"/>
        <v>0</v>
      </c>
      <c r="FX32" s="11">
        <v>0</v>
      </c>
    </row>
    <row r="33" spans="5:180" ht="17" thickBot="1">
      <c r="E33" s="2">
        <v>19</v>
      </c>
      <c r="F33" s="2"/>
      <c r="G33" s="2">
        <v>91.156463000000002</v>
      </c>
      <c r="I33" s="2">
        <v>26</v>
      </c>
      <c r="J33" s="2"/>
      <c r="K33" s="2">
        <v>78.911564999999996</v>
      </c>
      <c r="M33" s="2">
        <v>26</v>
      </c>
      <c r="N33" s="2"/>
      <c r="O33" s="2">
        <v>83.453237000000001</v>
      </c>
      <c r="Z33" s="13"/>
      <c r="AA33" s="30"/>
      <c r="AB33" s="14"/>
      <c r="AC33" s="14"/>
      <c r="AD33" s="14"/>
      <c r="AE33" s="14"/>
      <c r="AF33" s="14"/>
      <c r="AG33" s="19"/>
      <c r="AH33" s="21">
        <f t="shared" si="0"/>
        <v>0</v>
      </c>
      <c r="AI33" s="11">
        <f t="shared" si="1"/>
        <v>0</v>
      </c>
      <c r="AJ33" s="11">
        <f t="shared" si="2"/>
        <v>0</v>
      </c>
      <c r="AK33" s="11">
        <v>0</v>
      </c>
      <c r="AM33" s="13"/>
      <c r="AN33" s="30"/>
      <c r="AO33" s="14"/>
      <c r="AP33" s="14"/>
      <c r="AQ33" s="14"/>
      <c r="AR33" s="14"/>
      <c r="AS33" s="14"/>
      <c r="AT33" s="19"/>
      <c r="AU33" s="21">
        <f t="shared" si="3"/>
        <v>0</v>
      </c>
      <c r="AV33" s="11">
        <f t="shared" si="4"/>
        <v>0</v>
      </c>
      <c r="AW33" s="11">
        <f t="shared" si="5"/>
        <v>0</v>
      </c>
      <c r="AX33" s="11">
        <v>0</v>
      </c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CA33" s="11"/>
      <c r="CB33" s="11"/>
      <c r="CC33" s="11"/>
      <c r="CD33" s="11"/>
      <c r="CE33" s="11"/>
      <c r="CF33" s="11"/>
      <c r="CG33" s="1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DA33" s="11"/>
      <c r="DB33" s="11"/>
      <c r="DC33" s="11"/>
      <c r="DD33" s="11"/>
      <c r="DE33" s="11"/>
      <c r="DF33" s="11"/>
      <c r="DG33" s="1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Z33" s="18"/>
      <c r="EA33" s="14"/>
      <c r="EB33" s="14"/>
      <c r="EC33" s="14"/>
      <c r="ED33" s="14"/>
      <c r="EE33" s="14"/>
      <c r="EF33" s="14"/>
      <c r="EG33" s="19"/>
      <c r="EH33" s="32">
        <f t="shared" si="24"/>
        <v>0</v>
      </c>
      <c r="EI33" s="11">
        <f t="shared" si="25"/>
        <v>0</v>
      </c>
      <c r="EJ33" s="11">
        <f t="shared" si="26"/>
        <v>0</v>
      </c>
      <c r="EK33" s="11">
        <v>0</v>
      </c>
      <c r="EM33" s="18"/>
      <c r="EN33" s="14"/>
      <c r="EO33" s="14"/>
      <c r="EP33" s="14"/>
      <c r="EQ33" s="14"/>
      <c r="ER33" s="14"/>
      <c r="ES33" s="14"/>
      <c r="ET33" s="19"/>
      <c r="EU33" s="32">
        <f t="shared" si="27"/>
        <v>0</v>
      </c>
      <c r="EV33" s="11">
        <f t="shared" si="28"/>
        <v>0</v>
      </c>
      <c r="EW33" s="11">
        <f t="shared" si="29"/>
        <v>0</v>
      </c>
      <c r="EX33" s="11">
        <v>0</v>
      </c>
      <c r="EZ33" s="18"/>
      <c r="FA33" s="14"/>
      <c r="FB33" s="14"/>
      <c r="FC33" s="14"/>
      <c r="FD33" s="14"/>
      <c r="FE33" s="14"/>
      <c r="FF33" s="14"/>
      <c r="FG33" s="19"/>
      <c r="FH33" s="21">
        <f t="shared" si="30"/>
        <v>0</v>
      </c>
      <c r="FI33" s="11">
        <f t="shared" si="31"/>
        <v>0</v>
      </c>
      <c r="FJ33" s="11">
        <f t="shared" si="32"/>
        <v>0</v>
      </c>
      <c r="FK33" s="11">
        <v>0</v>
      </c>
      <c r="FM33" s="18"/>
      <c r="FN33" s="14"/>
      <c r="FO33" s="14"/>
      <c r="FP33" s="14"/>
      <c r="FQ33" s="14"/>
      <c r="FR33" s="14"/>
      <c r="FS33" s="14"/>
      <c r="FT33" s="19"/>
      <c r="FU33" s="21">
        <f t="shared" si="33"/>
        <v>0</v>
      </c>
      <c r="FV33" s="11">
        <f t="shared" si="34"/>
        <v>0</v>
      </c>
      <c r="FW33" s="11">
        <f t="shared" si="35"/>
        <v>0</v>
      </c>
      <c r="FX33" s="11">
        <v>0</v>
      </c>
    </row>
    <row r="34" spans="5:180">
      <c r="E34" s="2">
        <v>23</v>
      </c>
      <c r="F34" s="2"/>
      <c r="G34" s="2">
        <v>90.476190000000003</v>
      </c>
      <c r="I34" s="2">
        <v>30</v>
      </c>
      <c r="J34" s="2"/>
      <c r="K34" s="2">
        <v>74.149659999999997</v>
      </c>
      <c r="M34" s="2">
        <v>30</v>
      </c>
      <c r="N34" s="2"/>
      <c r="O34" s="2">
        <v>82.014387999999997</v>
      </c>
      <c r="AA34" s="11"/>
      <c r="AB34" s="11"/>
      <c r="AN34" s="11"/>
      <c r="AO34" s="11"/>
      <c r="BA34" s="9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CA34" s="11"/>
      <c r="CB34" s="11"/>
      <c r="CC34" s="11"/>
      <c r="CD34" s="11"/>
      <c r="CE34" s="11"/>
      <c r="CF34" s="11"/>
      <c r="CG34" s="1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DA34" s="11"/>
      <c r="DB34" s="11"/>
      <c r="DC34" s="11"/>
      <c r="DD34" s="11"/>
      <c r="DE34" s="11"/>
      <c r="DF34" s="11"/>
      <c r="DG34" s="1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</row>
    <row r="35" spans="5:180">
      <c r="E35" s="2">
        <v>26</v>
      </c>
      <c r="F35" s="2"/>
      <c r="G35" s="2">
        <v>90.476190000000003</v>
      </c>
      <c r="I35" s="2">
        <v>33</v>
      </c>
      <c r="J35" s="2"/>
      <c r="K35" s="2">
        <v>72.108844000000005</v>
      </c>
      <c r="M35" s="2">
        <v>33</v>
      </c>
      <c r="N35" s="2"/>
      <c r="O35" s="2">
        <v>77.697841999999994</v>
      </c>
      <c r="AA35" s="11"/>
      <c r="AN35" s="1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CA35" s="11"/>
      <c r="CB35" s="11"/>
      <c r="CC35" s="11"/>
      <c r="CD35" s="11"/>
      <c r="CE35" s="11"/>
      <c r="CF35" s="11"/>
      <c r="CG35" s="1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DA35" s="11"/>
      <c r="DB35" s="11"/>
      <c r="DC35" s="11"/>
      <c r="DD35" s="11"/>
      <c r="DE35" s="11"/>
      <c r="DF35" s="11"/>
      <c r="DG35" s="1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EA35" s="11"/>
      <c r="EN35" s="11"/>
      <c r="FA35" s="11"/>
      <c r="FN35" s="11"/>
    </row>
    <row r="36" spans="5:180">
      <c r="E36" s="2">
        <v>30</v>
      </c>
      <c r="F36" s="2"/>
      <c r="G36" s="2">
        <v>88.435373999999996</v>
      </c>
      <c r="I36" s="2">
        <v>37</v>
      </c>
      <c r="J36" s="2"/>
      <c r="K36" s="2">
        <v>68.027210999999994</v>
      </c>
      <c r="M36" s="2">
        <v>37</v>
      </c>
      <c r="N36" s="2"/>
      <c r="O36" s="2">
        <v>74.100718999999998</v>
      </c>
      <c r="AA36" s="11"/>
      <c r="AB36" s="11"/>
      <c r="AN36" s="11"/>
      <c r="AO36" s="11"/>
      <c r="CA36" s="11"/>
      <c r="CB36" s="11"/>
      <c r="CC36" s="11"/>
      <c r="CD36" s="11"/>
      <c r="CE36" s="11"/>
      <c r="CF36" s="11"/>
      <c r="CG36" s="11"/>
      <c r="DA36" s="11"/>
      <c r="DB36" s="11"/>
      <c r="DC36" s="11"/>
      <c r="DD36" s="11"/>
      <c r="DE36" s="11"/>
      <c r="DF36" s="11"/>
      <c r="DG36" s="11"/>
    </row>
    <row r="37" spans="5:180">
      <c r="E37" s="2">
        <v>33</v>
      </c>
      <c r="F37" s="2"/>
      <c r="G37" s="2">
        <v>85.714286000000001</v>
      </c>
      <c r="I37" s="2">
        <v>40</v>
      </c>
      <c r="J37" s="2"/>
      <c r="K37" s="2">
        <v>66.666667000000004</v>
      </c>
      <c r="M37" s="2">
        <v>40</v>
      </c>
      <c r="N37" s="2"/>
      <c r="O37" s="2">
        <v>71.223022</v>
      </c>
      <c r="AA37" s="11"/>
      <c r="AB37" s="11"/>
      <c r="AN37" s="11"/>
      <c r="AO37" s="11"/>
      <c r="BN37" s="11"/>
      <c r="CN37" s="11"/>
      <c r="DN37" s="11"/>
      <c r="FA37" s="11"/>
      <c r="FB37" s="11"/>
      <c r="FC37" s="11"/>
      <c r="FD37" s="11"/>
      <c r="FE37" s="11"/>
      <c r="FF37" s="11"/>
      <c r="FG37" s="11"/>
      <c r="FN37" s="11"/>
      <c r="FO37" s="11"/>
      <c r="FP37" s="11"/>
      <c r="FQ37" s="11"/>
      <c r="FR37" s="11"/>
      <c r="FS37" s="11"/>
      <c r="FT37" s="11"/>
    </row>
    <row r="38" spans="5:180">
      <c r="E38" s="2">
        <v>37</v>
      </c>
      <c r="F38" s="2"/>
      <c r="G38" s="2">
        <v>83.673468999999997</v>
      </c>
      <c r="I38" s="2">
        <v>44</v>
      </c>
      <c r="J38" s="2"/>
      <c r="K38" s="2">
        <v>63.945577999999998</v>
      </c>
      <c r="M38" s="2">
        <v>44</v>
      </c>
      <c r="N38" s="2"/>
      <c r="O38" s="2">
        <v>69.064747999999994</v>
      </c>
      <c r="AA38" s="11"/>
      <c r="AB38" s="11"/>
      <c r="AN38" s="11"/>
      <c r="AO38" s="11"/>
      <c r="FA38" s="11"/>
      <c r="FB38" s="11"/>
      <c r="FC38" s="11"/>
      <c r="FD38" s="11"/>
      <c r="FE38" s="11"/>
      <c r="FF38" s="11"/>
      <c r="FG38" s="11"/>
      <c r="FN38" s="11"/>
      <c r="FO38" s="11"/>
      <c r="FP38" s="11"/>
      <c r="FQ38" s="11"/>
      <c r="FR38" s="11"/>
      <c r="FS38" s="11"/>
      <c r="FT38" s="11"/>
    </row>
    <row r="39" spans="5:180">
      <c r="E39" s="2">
        <v>40</v>
      </c>
      <c r="F39" s="2"/>
      <c r="G39" s="2">
        <v>79.591836999999998</v>
      </c>
      <c r="I39" s="2">
        <v>47</v>
      </c>
      <c r="J39" s="2"/>
      <c r="K39" s="2">
        <v>61.224490000000003</v>
      </c>
      <c r="M39" s="2">
        <v>47</v>
      </c>
      <c r="N39" s="2"/>
      <c r="O39" s="2">
        <v>67.625899000000004</v>
      </c>
      <c r="AA39" s="11"/>
      <c r="AB39" s="11"/>
      <c r="AN39" s="11"/>
      <c r="AO39" s="11"/>
      <c r="CN39" s="11"/>
      <c r="CO39" s="11"/>
      <c r="CP39" s="11"/>
      <c r="CQ39" s="11"/>
      <c r="CR39" s="11"/>
      <c r="CS39" s="11"/>
      <c r="CT39" s="11"/>
      <c r="DN39" s="11"/>
      <c r="DO39" s="11"/>
      <c r="DP39" s="11"/>
      <c r="DQ39" s="11"/>
      <c r="DR39" s="11"/>
      <c r="DS39" s="11"/>
      <c r="DT39" s="11"/>
      <c r="EA39" s="9"/>
      <c r="EN39" s="9"/>
      <c r="FA39" s="11"/>
      <c r="FB39" s="11"/>
      <c r="FC39" s="11"/>
      <c r="FD39" s="11"/>
      <c r="FE39" s="11"/>
      <c r="FF39" s="11"/>
      <c r="FG39" s="11"/>
      <c r="FN39" s="11"/>
      <c r="FO39" s="11"/>
      <c r="FP39" s="11"/>
      <c r="FQ39" s="11"/>
      <c r="FR39" s="11"/>
      <c r="FS39" s="11"/>
      <c r="FT39" s="11"/>
    </row>
    <row r="40" spans="5:180">
      <c r="E40" s="2">
        <v>44</v>
      </c>
      <c r="F40" s="2"/>
      <c r="G40" s="2">
        <v>77.551019999999994</v>
      </c>
      <c r="I40" s="2">
        <v>51</v>
      </c>
      <c r="J40" s="2"/>
      <c r="K40" s="2">
        <v>60.544218000000001</v>
      </c>
      <c r="M40" s="2">
        <v>51</v>
      </c>
      <c r="N40" s="2"/>
      <c r="O40" s="2">
        <v>66.187049999999999</v>
      </c>
      <c r="AA40" s="11"/>
      <c r="AB40" s="11"/>
      <c r="AN40" s="11"/>
      <c r="AO40" s="11"/>
      <c r="CN40" s="11"/>
      <c r="CO40" s="11"/>
      <c r="CP40" s="11"/>
      <c r="CQ40" s="11"/>
      <c r="CR40" s="11"/>
      <c r="CS40" s="11"/>
      <c r="CT40" s="11"/>
      <c r="DN40" s="11"/>
      <c r="DO40" s="11"/>
      <c r="DP40" s="11"/>
      <c r="DQ40" s="11"/>
      <c r="DR40" s="11"/>
      <c r="DS40" s="11"/>
      <c r="DT40" s="11"/>
      <c r="FA40" s="11"/>
      <c r="FB40" s="11"/>
      <c r="FC40" s="11"/>
      <c r="FD40" s="11"/>
      <c r="FE40" s="11"/>
      <c r="FF40" s="11"/>
      <c r="FG40" s="11"/>
      <c r="FN40" s="11"/>
      <c r="FO40" s="11"/>
      <c r="FP40" s="11"/>
      <c r="FQ40" s="11"/>
      <c r="FR40" s="11"/>
      <c r="FS40" s="11"/>
      <c r="FT40" s="11"/>
    </row>
    <row r="41" spans="5:180">
      <c r="E41" s="2">
        <v>47</v>
      </c>
      <c r="F41" s="2"/>
      <c r="G41" s="2">
        <v>75.510204000000002</v>
      </c>
      <c r="I41" s="2">
        <v>54</v>
      </c>
      <c r="J41" s="2"/>
      <c r="K41" s="2">
        <v>59.183672999999999</v>
      </c>
      <c r="M41" s="2">
        <v>54</v>
      </c>
      <c r="N41" s="2"/>
      <c r="O41" s="2">
        <v>63.309353000000002</v>
      </c>
      <c r="AA41" s="11"/>
      <c r="AB41" s="11"/>
      <c r="AN41" s="11"/>
      <c r="AO41" s="11"/>
      <c r="BN41" s="9"/>
      <c r="CN41" s="11"/>
      <c r="CO41" s="11"/>
      <c r="CP41" s="11"/>
      <c r="CQ41" s="11"/>
      <c r="CR41" s="11"/>
      <c r="CS41" s="11"/>
      <c r="CT41" s="11"/>
      <c r="DN41" s="11"/>
      <c r="DO41" s="11"/>
      <c r="DP41" s="11"/>
      <c r="DQ41" s="11"/>
      <c r="DR41" s="11"/>
      <c r="DS41" s="11"/>
      <c r="DT41" s="11"/>
      <c r="FA41" s="11"/>
      <c r="FB41" s="11"/>
      <c r="FC41" s="11"/>
      <c r="FD41" s="11"/>
      <c r="FE41" s="11"/>
      <c r="FF41" s="11"/>
      <c r="FG41" s="11"/>
      <c r="FN41" s="11"/>
      <c r="FO41" s="11"/>
      <c r="FP41" s="11"/>
      <c r="FQ41" s="11"/>
      <c r="FR41" s="11"/>
      <c r="FS41" s="11"/>
      <c r="FT41" s="11"/>
    </row>
    <row r="42" spans="5:180">
      <c r="E42" s="2">
        <v>51</v>
      </c>
      <c r="F42" s="2"/>
      <c r="G42" s="2">
        <v>71.428571000000005</v>
      </c>
      <c r="I42" s="2">
        <v>58</v>
      </c>
      <c r="J42" s="2"/>
      <c r="K42" s="2">
        <v>51.700679999999998</v>
      </c>
      <c r="M42" s="2">
        <v>58</v>
      </c>
      <c r="N42" s="2"/>
      <c r="O42" s="2">
        <v>56.115107999999999</v>
      </c>
      <c r="AA42" s="11"/>
      <c r="AB42" s="11"/>
      <c r="AN42" s="11"/>
      <c r="AO42" s="11"/>
      <c r="CN42" s="11"/>
      <c r="CO42" s="11"/>
      <c r="CP42" s="11"/>
      <c r="CQ42" s="11"/>
      <c r="CR42" s="11"/>
      <c r="CS42" s="11"/>
      <c r="CT42" s="11"/>
      <c r="DN42" s="11"/>
      <c r="DO42" s="11"/>
      <c r="DP42" s="11"/>
      <c r="DQ42" s="11"/>
      <c r="DR42" s="11"/>
      <c r="DS42" s="11"/>
      <c r="DT42" s="11"/>
    </row>
    <row r="43" spans="5:180">
      <c r="E43" s="2">
        <v>54</v>
      </c>
      <c r="F43" s="2"/>
      <c r="G43" s="2">
        <v>69.387754999999999</v>
      </c>
      <c r="I43" s="2">
        <v>61</v>
      </c>
      <c r="J43" s="2"/>
      <c r="K43" s="2">
        <v>47.619047999999999</v>
      </c>
      <c r="M43" s="2">
        <v>61</v>
      </c>
      <c r="N43" s="2"/>
      <c r="O43" s="2">
        <v>52.517986000000001</v>
      </c>
      <c r="AA43" s="11"/>
      <c r="AB43" s="11"/>
      <c r="AN43" s="11"/>
      <c r="AO43" s="11"/>
      <c r="CN43" s="11"/>
      <c r="CO43" s="11"/>
      <c r="CP43" s="11"/>
      <c r="CQ43" s="11"/>
      <c r="CR43" s="11"/>
      <c r="CS43" s="11"/>
      <c r="CT43" s="11"/>
      <c r="DN43" s="11"/>
      <c r="DO43" s="11"/>
      <c r="DP43" s="11"/>
      <c r="DQ43" s="11"/>
      <c r="DR43" s="11"/>
      <c r="DS43" s="11"/>
      <c r="DT43" s="11"/>
    </row>
    <row r="44" spans="5:180">
      <c r="E44" s="2">
        <v>58</v>
      </c>
      <c r="F44" s="2"/>
      <c r="G44" s="2">
        <v>65.986395000000002</v>
      </c>
      <c r="I44" s="2">
        <v>65</v>
      </c>
      <c r="J44" s="2"/>
      <c r="K44" s="2">
        <v>38.095238000000002</v>
      </c>
      <c r="M44" s="2">
        <v>65</v>
      </c>
      <c r="N44" s="2"/>
      <c r="O44" s="2">
        <v>42.446043000000003</v>
      </c>
      <c r="AA44" s="11"/>
      <c r="AB44" s="11"/>
      <c r="AN44" s="11"/>
      <c r="AO44" s="11"/>
    </row>
    <row r="45" spans="5:180">
      <c r="E45" s="2">
        <v>61</v>
      </c>
      <c r="F45" s="2"/>
      <c r="G45" s="2">
        <v>61.904761999999998</v>
      </c>
      <c r="I45" s="2">
        <v>68</v>
      </c>
      <c r="J45" s="2"/>
      <c r="K45" s="2">
        <v>29.251701000000001</v>
      </c>
      <c r="M45" s="2">
        <v>68</v>
      </c>
      <c r="N45" s="2"/>
      <c r="O45" s="2">
        <v>32.374101000000003</v>
      </c>
      <c r="AA45" s="11"/>
      <c r="AB45" s="11"/>
      <c r="AN45" s="11"/>
      <c r="AO45" s="11"/>
    </row>
    <row r="46" spans="5:180">
      <c r="E46" s="2">
        <v>65</v>
      </c>
      <c r="F46" s="2"/>
      <c r="G46" s="2">
        <v>50.340136000000001</v>
      </c>
      <c r="I46" s="2">
        <v>72</v>
      </c>
      <c r="J46" s="2"/>
      <c r="K46" s="2">
        <v>17.687075</v>
      </c>
      <c r="M46" s="2">
        <v>72</v>
      </c>
      <c r="N46" s="2"/>
      <c r="O46" s="2">
        <v>22.302157999999999</v>
      </c>
      <c r="AA46" s="11"/>
      <c r="AB46" s="11"/>
      <c r="AN46" s="11"/>
      <c r="AO46" s="11"/>
    </row>
    <row r="47" spans="5:180">
      <c r="E47" s="2">
        <v>68</v>
      </c>
      <c r="F47" s="2"/>
      <c r="G47" s="2">
        <v>44.217686999999998</v>
      </c>
      <c r="I47" s="2">
        <v>75</v>
      </c>
      <c r="J47" s="2"/>
      <c r="K47" s="2">
        <v>12.244897999999999</v>
      </c>
      <c r="M47" s="2">
        <v>75</v>
      </c>
      <c r="N47" s="2"/>
      <c r="O47" s="2">
        <v>17.266186999999999</v>
      </c>
      <c r="AA47" s="11"/>
      <c r="AB47" s="11"/>
      <c r="AN47" s="11"/>
      <c r="AO47" s="11"/>
    </row>
    <row r="48" spans="5:180">
      <c r="E48" s="2">
        <v>72</v>
      </c>
      <c r="F48" s="2"/>
      <c r="G48" s="2">
        <v>29.251701000000001</v>
      </c>
      <c r="I48" s="2">
        <v>79</v>
      </c>
      <c r="J48" s="2"/>
      <c r="K48" s="2">
        <v>3.4013610000000001</v>
      </c>
      <c r="M48" s="2">
        <v>79</v>
      </c>
      <c r="N48" s="2"/>
      <c r="O48" s="2">
        <v>5.7553960000000002</v>
      </c>
      <c r="AA48" s="11"/>
      <c r="AB48" s="11"/>
      <c r="AN48" s="11"/>
      <c r="AO48" s="11"/>
    </row>
    <row r="49" spans="5:41">
      <c r="E49" s="2">
        <v>75</v>
      </c>
      <c r="F49" s="2"/>
      <c r="G49" s="2">
        <v>22.448979999999999</v>
      </c>
      <c r="I49" s="2">
        <v>82</v>
      </c>
      <c r="J49" s="2"/>
      <c r="K49" s="2">
        <v>2.040816</v>
      </c>
      <c r="M49" s="2">
        <v>82</v>
      </c>
      <c r="N49" s="2"/>
      <c r="O49" s="2">
        <v>2.8776980000000001</v>
      </c>
      <c r="AA49" s="11"/>
      <c r="AB49" s="11"/>
      <c r="AN49" s="11"/>
      <c r="AO49" s="11"/>
    </row>
    <row r="50" spans="5:41">
      <c r="E50" s="2">
        <v>79</v>
      </c>
      <c r="F50" s="2"/>
      <c r="G50" s="2">
        <v>9.5238099999999992</v>
      </c>
      <c r="I50" s="2">
        <v>86</v>
      </c>
      <c r="J50" s="2"/>
      <c r="K50" s="2">
        <v>0</v>
      </c>
      <c r="M50" s="2">
        <v>86</v>
      </c>
      <c r="N50" s="2"/>
      <c r="O50" s="2">
        <v>0</v>
      </c>
      <c r="AA50" s="11"/>
      <c r="AB50" s="11"/>
      <c r="AN50" s="11"/>
      <c r="AO50" s="11"/>
    </row>
    <row r="51" spans="5:41">
      <c r="E51" s="2">
        <v>82</v>
      </c>
      <c r="F51" s="2"/>
      <c r="G51" s="2">
        <v>4.0816330000000001</v>
      </c>
      <c r="AA51" s="11"/>
      <c r="AB51" s="11"/>
      <c r="AN51" s="11"/>
      <c r="AO51" s="11"/>
    </row>
    <row r="52" spans="5:41">
      <c r="E52" s="2">
        <v>86</v>
      </c>
      <c r="F52" s="2"/>
      <c r="G52" s="2">
        <v>0.68027199999999999</v>
      </c>
      <c r="AA52" s="11"/>
      <c r="AB52" s="11"/>
      <c r="AN52" s="11"/>
      <c r="AO52" s="11"/>
    </row>
    <row r="53" spans="5:41">
      <c r="E53" s="2">
        <v>89</v>
      </c>
      <c r="F53" s="2"/>
      <c r="G53" s="2">
        <v>0</v>
      </c>
      <c r="AA53" s="11"/>
      <c r="AB53" s="11"/>
      <c r="AN53" s="11"/>
      <c r="AO53" s="11"/>
    </row>
    <row r="54" spans="5:41">
      <c r="AA54" s="11"/>
      <c r="AB54" s="11"/>
      <c r="AN54" s="11"/>
      <c r="AO54" s="11"/>
    </row>
    <row r="55" spans="5:41">
      <c r="AA55" s="11"/>
      <c r="AB55" s="11"/>
      <c r="AN55" s="11"/>
      <c r="AO55" s="11"/>
    </row>
    <row r="56" spans="5:41">
      <c r="AA56" s="11"/>
      <c r="AB56" s="11"/>
      <c r="AN56" s="11"/>
      <c r="AO56" s="11"/>
    </row>
    <row r="57" spans="5:41">
      <c r="AA57" s="11"/>
      <c r="AB57" s="11"/>
      <c r="AN57" s="11"/>
      <c r="AO57" s="11"/>
    </row>
    <row r="58" spans="5:41">
      <c r="AA58" s="11"/>
      <c r="AB58" s="11"/>
      <c r="AN58" s="11"/>
      <c r="AO58" s="11"/>
    </row>
    <row r="59" spans="5:41">
      <c r="AA59" s="11"/>
      <c r="AB59" s="11"/>
      <c r="AN59" s="11"/>
      <c r="AO59" s="11"/>
    </row>
    <row r="60" spans="5:41">
      <c r="AA60" s="11"/>
      <c r="AB60" s="11"/>
      <c r="AN60" s="11"/>
      <c r="AO60" s="11"/>
    </row>
    <row r="61" spans="5:41">
      <c r="AA61" s="11"/>
      <c r="AB61" s="11"/>
      <c r="AN61" s="11"/>
      <c r="AO61" s="11"/>
    </row>
    <row r="62" spans="5:41">
      <c r="AA62" s="11"/>
      <c r="AB62" s="11"/>
      <c r="AN62" s="11"/>
      <c r="AO62" s="11"/>
    </row>
    <row r="63" spans="5:41">
      <c r="AA63" s="11"/>
      <c r="AB63" s="11"/>
      <c r="AN63" s="11"/>
      <c r="AO63" s="11"/>
    </row>
    <row r="64" spans="5:41">
      <c r="AA64" s="11"/>
      <c r="AB64" s="11"/>
      <c r="AN64" s="11"/>
      <c r="AO64" s="11"/>
    </row>
    <row r="65" spans="27:41">
      <c r="AA65" s="11"/>
      <c r="AB65" s="11"/>
      <c r="AN65" s="11"/>
      <c r="AO65" s="11"/>
    </row>
    <row r="66" spans="27:41">
      <c r="AA66" s="11"/>
      <c r="AB66" s="11"/>
      <c r="AN66" s="11"/>
      <c r="AO66" s="11"/>
    </row>
    <row r="67" spans="27:41">
      <c r="AA67" s="11"/>
      <c r="AB67" s="11"/>
      <c r="AN67" s="11"/>
      <c r="AO67" s="11"/>
    </row>
  </sheetData>
  <mergeCells count="24">
    <mergeCell ref="EO2:ET2"/>
    <mergeCell ref="EO3:ET3"/>
    <mergeCell ref="FB2:FG2"/>
    <mergeCell ref="FB3:FG3"/>
    <mergeCell ref="FO2:FT2"/>
    <mergeCell ref="FO3:FT3"/>
    <mergeCell ref="DB2:DG2"/>
    <mergeCell ref="DB3:DG3"/>
    <mergeCell ref="DO2:DT2"/>
    <mergeCell ref="DO3:DT3"/>
    <mergeCell ref="EB2:EG2"/>
    <mergeCell ref="EB3:EG3"/>
    <mergeCell ref="BO2:BT2"/>
    <mergeCell ref="BO3:BT3"/>
    <mergeCell ref="CB2:CG2"/>
    <mergeCell ref="CB3:CG3"/>
    <mergeCell ref="CO2:CT2"/>
    <mergeCell ref="CO3:CT3"/>
    <mergeCell ref="AB2:AG2"/>
    <mergeCell ref="AB3:AG3"/>
    <mergeCell ref="AO2:AT2"/>
    <mergeCell ref="AO3:AT3"/>
    <mergeCell ref="BB2:BG2"/>
    <mergeCell ref="BB3:BG3"/>
  </mergeCells>
  <phoneticPr fontId="1"/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1DBFC-2320-704B-9115-8B454CF3C7FC}">
  <dimension ref="A1:G9"/>
  <sheetViews>
    <sheetView workbookViewId="0">
      <selection activeCell="F21" sqref="F21"/>
    </sheetView>
  </sheetViews>
  <sheetFormatPr baseColWidth="10" defaultRowHeight="16"/>
  <cols>
    <col min="1" max="2" width="14.28515625" style="1" bestFit="1" customWidth="1"/>
    <col min="3" max="4" width="10.7109375" style="1"/>
    <col min="5" max="5" width="14.28515625" style="1" bestFit="1" customWidth="1"/>
    <col min="6" max="16384" width="10.7109375" style="1"/>
  </cols>
  <sheetData>
    <row r="1" spans="1:7">
      <c r="A1" s="1" t="s">
        <v>223</v>
      </c>
    </row>
    <row r="2" spans="1:7">
      <c r="A2" s="36"/>
      <c r="B2" s="51" t="s">
        <v>1</v>
      </c>
      <c r="C2" s="51"/>
      <c r="D2" s="51"/>
      <c r="E2" s="51" t="s">
        <v>3</v>
      </c>
      <c r="F2" s="51"/>
      <c r="G2" s="51"/>
    </row>
    <row r="3" spans="1:7" ht="17" thickBot="1">
      <c r="A3" s="49" t="s">
        <v>222</v>
      </c>
      <c r="B3" s="50" t="s">
        <v>223</v>
      </c>
      <c r="C3" s="50" t="s">
        <v>238</v>
      </c>
      <c r="D3" s="50" t="s">
        <v>239</v>
      </c>
      <c r="E3" s="50" t="s">
        <v>223</v>
      </c>
      <c r="F3" s="50" t="s">
        <v>238</v>
      </c>
      <c r="G3" s="50" t="s">
        <v>239</v>
      </c>
    </row>
    <row r="4" spans="1:7">
      <c r="A4" s="34">
        <v>0</v>
      </c>
      <c r="B4" s="3">
        <v>29</v>
      </c>
      <c r="C4" s="3">
        <v>26</v>
      </c>
      <c r="D4" s="3">
        <v>29</v>
      </c>
      <c r="E4" s="3">
        <v>24</v>
      </c>
      <c r="F4" s="3">
        <v>24</v>
      </c>
      <c r="G4" s="3">
        <v>26</v>
      </c>
    </row>
    <row r="5" spans="1:7">
      <c r="A5" s="6">
        <v>10</v>
      </c>
      <c r="B5" s="2">
        <v>52</v>
      </c>
      <c r="C5" s="2">
        <v>48</v>
      </c>
      <c r="D5" s="2">
        <v>55</v>
      </c>
      <c r="E5" s="2">
        <v>68</v>
      </c>
      <c r="F5" s="2">
        <v>65</v>
      </c>
      <c r="G5" s="2">
        <v>72</v>
      </c>
    </row>
    <row r="6" spans="1:7">
      <c r="A6" s="6">
        <v>25</v>
      </c>
      <c r="B6" s="2">
        <v>55</v>
      </c>
      <c r="C6" s="2">
        <v>52</v>
      </c>
      <c r="D6" s="2">
        <v>59</v>
      </c>
      <c r="E6" s="2">
        <v>61</v>
      </c>
      <c r="F6" s="2">
        <v>58</v>
      </c>
      <c r="G6" s="2">
        <v>65</v>
      </c>
    </row>
    <row r="7" spans="1:7">
      <c r="A7" s="6">
        <v>50</v>
      </c>
      <c r="B7" s="2">
        <v>55</v>
      </c>
      <c r="C7" s="2">
        <v>52</v>
      </c>
      <c r="D7" s="2">
        <v>59</v>
      </c>
      <c r="E7" s="2">
        <v>65</v>
      </c>
      <c r="F7" s="2">
        <v>58</v>
      </c>
      <c r="G7" s="2">
        <v>68</v>
      </c>
    </row>
    <row r="8" spans="1:7">
      <c r="A8" s="6">
        <v>100</v>
      </c>
      <c r="B8" s="2">
        <v>47</v>
      </c>
      <c r="C8" s="2">
        <v>47</v>
      </c>
      <c r="D8" s="2">
        <v>50</v>
      </c>
      <c r="E8" s="2">
        <v>57</v>
      </c>
      <c r="F8" s="2">
        <v>54</v>
      </c>
      <c r="G8" s="2">
        <v>61</v>
      </c>
    </row>
    <row r="9" spans="1:7">
      <c r="A9" s="6">
        <v>300</v>
      </c>
      <c r="B9" s="2">
        <v>15</v>
      </c>
      <c r="C9" s="2">
        <v>15</v>
      </c>
      <c r="D9" s="2">
        <v>17</v>
      </c>
      <c r="E9" s="2">
        <v>19</v>
      </c>
      <c r="F9" s="2">
        <v>17</v>
      </c>
      <c r="G9" s="2">
        <v>19</v>
      </c>
    </row>
  </sheetData>
  <mergeCells count="2">
    <mergeCell ref="B2:D2"/>
    <mergeCell ref="E2:G2"/>
  </mergeCells>
  <phoneticPr fontId="1"/>
  <pageMargins left="0.7" right="0.7" top="0.75" bottom="0.75" header="0.3" footer="0.3"/>
  <pageSetup paperSize="9" orientation="portrait" horizontalDpi="0" verticalDpi="0"/>
  <ignoredErrors>
    <ignoredError sqref="B2:G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Fig.1b</vt:lpstr>
      <vt:lpstr>Fig.1c</vt:lpstr>
      <vt:lpstr>Fig.1d</vt:lpstr>
      <vt:lpstr>Fig.1e</vt:lpstr>
      <vt:lpstr>Fig.1g</vt:lpstr>
      <vt:lpstr>Fig.1h</vt:lpstr>
      <vt:lpstr>Fig.1i</vt:lpstr>
      <vt:lpstr>Fig.1j</vt:lpstr>
      <vt:lpstr>Fig.1k</vt:lpstr>
      <vt:lpstr>Fig.1l</vt:lpstr>
      <vt:lpstr>Fig.1m</vt:lpstr>
      <vt:lpstr>Fig.1n</vt:lpstr>
      <vt:lpstr>Fig.1o</vt:lpstr>
      <vt:lpstr>Fig.1p</vt:lpstr>
      <vt:lpstr>Fig.1q</vt:lpstr>
      <vt:lpstr>Fig.1r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Hina Kosakamoto</dc:creator>
  <cp:lastModifiedBy>Hina Kosakamoto</cp:lastModifiedBy>
  <dcterms:created xsi:type="dcterms:W3CDTF">2026-05-02T18:28:35Z</dcterms:created>
  <dcterms:modified xsi:type="dcterms:W3CDTF">2026-07-28T14:00:44Z</dcterms:modified>
</cp:coreProperties>
</file>