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6220" yWindow="3540" windowWidth="25600" windowHeight="183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59" i="1"/>
  <c r="C47" i="1"/>
  <c r="C48" i="1"/>
  <c r="C49" i="1"/>
  <c r="C50" i="1"/>
  <c r="C51" i="1"/>
  <c r="C52" i="1"/>
  <c r="C53" i="1"/>
  <c r="C46" i="1"/>
</calcChain>
</file>

<file path=xl/sharedStrings.xml><?xml version="1.0" encoding="utf-8"?>
<sst xmlns="http://schemas.openxmlformats.org/spreadsheetml/2006/main" count="73" uniqueCount="42">
  <si>
    <t>2A</t>
  </si>
  <si>
    <t>NG50</t>
  </si>
  <si>
    <t>NGA50</t>
  </si>
  <si>
    <t>HiCanu (HiFi)</t>
  </si>
  <si>
    <t>Wengan (HiFi+UL)</t>
  </si>
  <si>
    <t>Canu (UL)</t>
  </si>
  <si>
    <t>Wengan (ILL+UL)</t>
  </si>
  <si>
    <t>Flye (UL)</t>
  </si>
  <si>
    <t>Shasta (UL)</t>
  </si>
  <si>
    <t>Canu (HiFi)</t>
  </si>
  <si>
    <t>Peregrine (HIFi)</t>
  </si>
  <si>
    <t xml:space="preserve">GRCh38 </t>
  </si>
  <si>
    <t xml:space="preserve">GRCh37 </t>
  </si>
  <si>
    <t>-</t>
  </si>
  <si>
    <t>Assembly</t>
  </si>
  <si>
    <t>2B</t>
  </si>
  <si>
    <t>Hicanu (Hifi)</t>
  </si>
  <si>
    <t>Wengan (Hifi+UL)</t>
  </si>
  <si>
    <t>Canu (Hifi)</t>
  </si>
  <si>
    <t>Peregrine (HIfi)</t>
  </si>
  <si>
    <t>Calculated from QUAST file all_alignments*.tsv using the script quast_sv_extractor.py  provided by Shafin et al.</t>
  </si>
  <si>
    <t>2C</t>
  </si>
  <si>
    <t>QV</t>
  </si>
  <si>
    <t>Assembly errors outside complex regions</t>
  </si>
  <si>
    <t>Assembly errors reported by QUAST</t>
  </si>
  <si>
    <t>2D</t>
  </si>
  <si>
    <t>assembly</t>
  </si>
  <si>
    <t>Total BUSCO genes</t>
  </si>
  <si>
    <t>BUSCO complete</t>
  </si>
  <si>
    <t>% complete</t>
  </si>
  <si>
    <t>2E</t>
  </si>
  <si>
    <t>Peregrine (HiFi)</t>
  </si>
  <si>
    <t>1-10kb</t>
  </si>
  <si>
    <t>10kb-50kb</t>
  </si>
  <si>
    <t>50kb-100kb</t>
  </si>
  <si>
    <t>&gt;100kb</t>
  </si>
  <si>
    <t>total</t>
  </si>
  <si>
    <t>Resolved Segmental Duplications</t>
  </si>
  <si>
    <t>NG50 and NGA50 were obtained from QUAST using a genome size of 2.94Gb (2,937,651,576)</t>
  </si>
  <si>
    <t xml:space="preserve">Consensus quality analysis performed with the bacValidation tool (Supplementary Table 5) </t>
  </si>
  <si>
    <t>The number of complete BUSCO genes were obtained from the  BUSCO report (short_summary.txt file)</t>
  </si>
  <si>
    <t>Count obtained from *.resolved files generated by SEGDUPPLOTS.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</si>
</sst>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MT"/>
    </font>
    <font>
      <sz val="11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3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2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66"/>
  <sheetViews>
    <sheetView tabSelected="1" workbookViewId="0">
      <selection activeCell="E10" sqref="E10"/>
    </sheetView>
  </sheetViews>
  <sheetFormatPr baseColWidth="10" defaultRowHeight="15" x14ac:dyDescent="0"/>
  <cols>
    <col min="1" max="1" width="16.1640625" bestFit="1" customWidth="1"/>
  </cols>
  <sheetData>
    <row r="4" spans="1:3">
      <c r="A4" t="s">
        <v>0</v>
      </c>
    </row>
    <row r="5" spans="1:3">
      <c r="A5" t="s">
        <v>38</v>
      </c>
    </row>
    <row r="6" spans="1:3">
      <c r="A6" s="16" t="s">
        <v>14</v>
      </c>
      <c r="B6" s="16" t="s">
        <v>1</v>
      </c>
      <c r="C6" s="16" t="s">
        <v>2</v>
      </c>
    </row>
    <row r="7" spans="1:3">
      <c r="A7" s="7" t="s">
        <v>3</v>
      </c>
      <c r="B7" s="2">
        <v>82401391</v>
      </c>
      <c r="C7" s="2">
        <v>26198126</v>
      </c>
    </row>
    <row r="8" spans="1:3">
      <c r="A8" s="7" t="s">
        <v>4</v>
      </c>
      <c r="B8" s="2">
        <v>80637598</v>
      </c>
      <c r="C8" s="2">
        <v>27798990</v>
      </c>
    </row>
    <row r="9" spans="1:3">
      <c r="A9" s="7" t="s">
        <v>5</v>
      </c>
      <c r="B9" s="2">
        <v>77964612</v>
      </c>
      <c r="C9" s="2">
        <v>26804870</v>
      </c>
    </row>
    <row r="10" spans="1:3">
      <c r="A10" s="7" t="s">
        <v>6</v>
      </c>
      <c r="B10" s="2">
        <v>71250392</v>
      </c>
      <c r="C10" s="2">
        <v>23924531</v>
      </c>
    </row>
    <row r="11" spans="1:3">
      <c r="A11" s="7" t="s">
        <v>7</v>
      </c>
      <c r="B11" s="2">
        <v>70319350</v>
      </c>
      <c r="C11" s="2">
        <v>30572777</v>
      </c>
    </row>
    <row r="12" spans="1:3">
      <c r="A12" s="7" t="s">
        <v>8</v>
      </c>
      <c r="B12" s="2">
        <v>58088067</v>
      </c>
      <c r="C12" s="2">
        <v>26854084</v>
      </c>
    </row>
    <row r="13" spans="1:3">
      <c r="A13" s="7" t="s">
        <v>9</v>
      </c>
      <c r="B13" s="2">
        <v>46824091</v>
      </c>
      <c r="C13" s="2">
        <v>23923748</v>
      </c>
    </row>
    <row r="14" spans="1:3">
      <c r="A14" s="7" t="s">
        <v>10</v>
      </c>
      <c r="B14" s="2">
        <v>38110012</v>
      </c>
      <c r="C14" s="2">
        <v>25463024</v>
      </c>
    </row>
    <row r="15" spans="1:3">
      <c r="A15" s="7" t="s">
        <v>11</v>
      </c>
      <c r="B15" s="1">
        <v>57879411</v>
      </c>
      <c r="C15" s="5" t="s">
        <v>13</v>
      </c>
    </row>
    <row r="16" spans="1:3">
      <c r="A16" s="7" t="s">
        <v>12</v>
      </c>
      <c r="B16" s="1">
        <v>38508932</v>
      </c>
      <c r="C16" s="5" t="s">
        <v>13</v>
      </c>
    </row>
    <row r="18" spans="1:3">
      <c r="A18" t="s">
        <v>15</v>
      </c>
    </row>
    <row r="19" spans="1:3">
      <c r="A19" t="s">
        <v>20</v>
      </c>
    </row>
    <row r="20" spans="1:3" ht="25" customHeight="1">
      <c r="A20" s="14" t="s">
        <v>14</v>
      </c>
      <c r="B20" s="15" t="s">
        <v>23</v>
      </c>
      <c r="C20" s="15" t="s">
        <v>24</v>
      </c>
    </row>
    <row r="21" spans="1:3">
      <c r="A21" s="4" t="s">
        <v>16</v>
      </c>
      <c r="B21" s="8">
        <v>193</v>
      </c>
      <c r="C21" s="11">
        <v>12401</v>
      </c>
    </row>
    <row r="22" spans="1:3">
      <c r="A22" s="4" t="s">
        <v>17</v>
      </c>
      <c r="B22" s="3">
        <v>110</v>
      </c>
      <c r="C22" s="3">
        <v>1239</v>
      </c>
    </row>
    <row r="23" spans="1:3">
      <c r="A23" s="4" t="s">
        <v>5</v>
      </c>
      <c r="B23" s="3">
        <v>153</v>
      </c>
      <c r="C23" s="3">
        <v>8157</v>
      </c>
    </row>
    <row r="24" spans="1:3">
      <c r="A24" s="4" t="s">
        <v>6</v>
      </c>
      <c r="B24" s="3">
        <v>105</v>
      </c>
      <c r="C24" s="3">
        <v>1117</v>
      </c>
    </row>
    <row r="25" spans="1:3">
      <c r="A25" s="4" t="s">
        <v>7</v>
      </c>
      <c r="B25" s="3">
        <v>106</v>
      </c>
      <c r="C25" s="3">
        <v>4837</v>
      </c>
    </row>
    <row r="26" spans="1:3">
      <c r="A26" s="4" t="s">
        <v>8</v>
      </c>
      <c r="B26" s="3">
        <v>78</v>
      </c>
      <c r="C26" s="3">
        <v>649</v>
      </c>
    </row>
    <row r="27" spans="1:3">
      <c r="A27" s="4" t="s">
        <v>18</v>
      </c>
      <c r="B27" s="3">
        <v>171</v>
      </c>
      <c r="C27" s="3">
        <v>11680</v>
      </c>
    </row>
    <row r="28" spans="1:3">
      <c r="A28" s="4" t="s">
        <v>19</v>
      </c>
      <c r="B28" s="3">
        <v>149</v>
      </c>
      <c r="C28" s="3">
        <v>3209</v>
      </c>
    </row>
    <row r="30" spans="1:3">
      <c r="A30" s="4" t="s">
        <v>21</v>
      </c>
    </row>
    <row r="31" spans="1:3">
      <c r="A31" s="4" t="s">
        <v>39</v>
      </c>
    </row>
    <row r="32" spans="1:3">
      <c r="A32" s="16" t="s">
        <v>14</v>
      </c>
      <c r="B32" s="16" t="s">
        <v>22</v>
      </c>
    </row>
    <row r="33" spans="1:3">
      <c r="A33" s="18" t="s">
        <v>3</v>
      </c>
      <c r="B33" s="17">
        <v>43.819519999999997</v>
      </c>
    </row>
    <row r="34" spans="1:3">
      <c r="A34" s="18" t="s">
        <v>4</v>
      </c>
      <c r="B34" s="17">
        <v>42.881929999999997</v>
      </c>
    </row>
    <row r="35" spans="1:3">
      <c r="A35" s="18" t="s">
        <v>5</v>
      </c>
      <c r="B35" s="17">
        <v>24.11392</v>
      </c>
    </row>
    <row r="36" spans="1:3">
      <c r="A36" s="18" t="s">
        <v>6</v>
      </c>
      <c r="B36" s="17">
        <v>36.064250000000001</v>
      </c>
    </row>
    <row r="37" spans="1:3">
      <c r="A37" s="18" t="s">
        <v>7</v>
      </c>
      <c r="B37" s="17">
        <v>21.973289999999999</v>
      </c>
    </row>
    <row r="38" spans="1:3">
      <c r="A38" s="18" t="s">
        <v>8</v>
      </c>
      <c r="B38" s="17">
        <v>27.778040000000001</v>
      </c>
    </row>
    <row r="39" spans="1:3">
      <c r="A39" s="18" t="s">
        <v>9</v>
      </c>
      <c r="B39" s="17">
        <v>43.819519999999997</v>
      </c>
    </row>
    <row r="40" spans="1:3">
      <c r="A40" s="18" t="s">
        <v>10</v>
      </c>
      <c r="B40" s="17">
        <v>44.749549999999999</v>
      </c>
    </row>
    <row r="42" spans="1:3">
      <c r="A42" s="4" t="s">
        <v>25</v>
      </c>
    </row>
    <row r="43" spans="1:3">
      <c r="A43" s="4" t="s">
        <v>40</v>
      </c>
    </row>
    <row r="44" spans="1:3">
      <c r="A44" s="4" t="s">
        <v>27</v>
      </c>
      <c r="B44" s="9">
        <v>4104</v>
      </c>
      <c r="C44" s="12"/>
    </row>
    <row r="45" spans="1:3" ht="21" customHeight="1">
      <c r="A45" s="16" t="s">
        <v>14</v>
      </c>
      <c r="B45" s="15" t="s">
        <v>28</v>
      </c>
      <c r="C45" s="19" t="s">
        <v>29</v>
      </c>
    </row>
    <row r="46" spans="1:3">
      <c r="A46" s="7" t="s">
        <v>3</v>
      </c>
      <c r="B46" s="2">
        <v>3879</v>
      </c>
      <c r="C46" s="13">
        <f t="shared" ref="C46:C53" si="0">B46/$B$44*100</f>
        <v>94.517543859649123</v>
      </c>
    </row>
    <row r="47" spans="1:3">
      <c r="A47" s="7" t="s">
        <v>4</v>
      </c>
      <c r="B47" s="2">
        <v>3900</v>
      </c>
      <c r="C47" s="13">
        <f t="shared" si="0"/>
        <v>95.029239766081872</v>
      </c>
    </row>
    <row r="48" spans="1:3">
      <c r="A48" s="7" t="s">
        <v>5</v>
      </c>
      <c r="B48" s="2">
        <v>3479</v>
      </c>
      <c r="C48" s="13">
        <f t="shared" si="0"/>
        <v>84.770955165692001</v>
      </c>
    </row>
    <row r="49" spans="1:10">
      <c r="A49" s="7" t="s">
        <v>6</v>
      </c>
      <c r="B49" s="2">
        <v>3905</v>
      </c>
      <c r="C49" s="13">
        <f t="shared" si="0"/>
        <v>95.151072124756325</v>
      </c>
    </row>
    <row r="50" spans="1:10">
      <c r="A50" s="7" t="s">
        <v>7</v>
      </c>
      <c r="B50" s="2">
        <v>3432</v>
      </c>
      <c r="C50" s="13">
        <f t="shared" si="0"/>
        <v>83.62573099415205</v>
      </c>
    </row>
    <row r="51" spans="1:10">
      <c r="A51" s="7" t="s">
        <v>8</v>
      </c>
      <c r="B51" s="2">
        <v>3732</v>
      </c>
      <c r="C51" s="13">
        <f t="shared" si="0"/>
        <v>90.935672514619881</v>
      </c>
    </row>
    <row r="52" spans="1:10">
      <c r="A52" s="7" t="s">
        <v>9</v>
      </c>
      <c r="B52" s="2">
        <v>3900</v>
      </c>
      <c r="C52" s="13">
        <f t="shared" si="0"/>
        <v>95.029239766081872</v>
      </c>
    </row>
    <row r="53" spans="1:10">
      <c r="A53" s="7" t="s">
        <v>10</v>
      </c>
      <c r="B53" s="2">
        <v>3890</v>
      </c>
      <c r="C53" s="13">
        <f t="shared" si="0"/>
        <v>94.785575048732937</v>
      </c>
    </row>
    <row r="55" spans="1:10">
      <c r="A55" t="s">
        <v>30</v>
      </c>
    </row>
    <row r="56" spans="1:10">
      <c r="A56" t="s">
        <v>41</v>
      </c>
    </row>
    <row r="57" spans="1:10">
      <c r="A57" s="6"/>
      <c r="B57" s="20" t="s">
        <v>37</v>
      </c>
      <c r="C57" s="20"/>
      <c r="D57" s="20"/>
      <c r="E57" s="20"/>
      <c r="F57" s="20"/>
    </row>
    <row r="58" spans="1:10">
      <c r="A58" s="6" t="s">
        <v>26</v>
      </c>
      <c r="B58" s="10" t="s">
        <v>32</v>
      </c>
      <c r="C58" s="10" t="s">
        <v>33</v>
      </c>
      <c r="D58" s="10" t="s">
        <v>34</v>
      </c>
      <c r="E58" s="10" t="s">
        <v>35</v>
      </c>
      <c r="F58" s="10" t="s">
        <v>36</v>
      </c>
      <c r="J58" s="12"/>
    </row>
    <row r="59" spans="1:10">
      <c r="A59" t="s">
        <v>3</v>
      </c>
      <c r="B59" s="2">
        <v>13814068</v>
      </c>
      <c r="C59" s="2">
        <v>21273237</v>
      </c>
      <c r="D59" s="2">
        <v>11190384</v>
      </c>
      <c r="E59" s="2">
        <v>18598270</v>
      </c>
      <c r="F59" s="2">
        <f>SUM(B59:E59)</f>
        <v>64875959</v>
      </c>
      <c r="G59" s="13"/>
      <c r="J59" s="12"/>
    </row>
    <row r="60" spans="1:10">
      <c r="A60" t="s">
        <v>4</v>
      </c>
      <c r="B60" s="1">
        <v>14592398</v>
      </c>
      <c r="C60" s="1">
        <v>21422380</v>
      </c>
      <c r="D60" s="1">
        <v>10065027</v>
      </c>
      <c r="E60" s="1">
        <v>14845155</v>
      </c>
      <c r="F60" s="2">
        <f t="shared" ref="F60:F65" si="1">SUM(B60:E60)</f>
        <v>60924960</v>
      </c>
      <c r="G60" s="13"/>
      <c r="J60" s="12"/>
    </row>
    <row r="61" spans="1:10">
      <c r="A61" t="s">
        <v>5</v>
      </c>
      <c r="B61" s="2">
        <v>14735559</v>
      </c>
      <c r="C61" s="2">
        <v>23395937</v>
      </c>
      <c r="D61" s="2">
        <v>12776851</v>
      </c>
      <c r="E61" s="2">
        <v>23417367</v>
      </c>
      <c r="F61" s="2">
        <f>SUM(B61:E61)</f>
        <v>74325714</v>
      </c>
      <c r="G61" s="13"/>
      <c r="J61" s="12"/>
    </row>
    <row r="62" spans="1:10">
      <c r="A62" t="s">
        <v>6</v>
      </c>
      <c r="B62" s="1">
        <v>14597026</v>
      </c>
      <c r="C62" s="1">
        <v>22464825</v>
      </c>
      <c r="D62" s="1">
        <v>11609791</v>
      </c>
      <c r="E62" s="1">
        <v>17245167</v>
      </c>
      <c r="F62" s="2">
        <f t="shared" si="1"/>
        <v>65916809</v>
      </c>
      <c r="G62" s="13"/>
      <c r="J62" s="12"/>
    </row>
    <row r="63" spans="1:10">
      <c r="A63" t="s">
        <v>7</v>
      </c>
      <c r="B63" s="2">
        <v>14758414</v>
      </c>
      <c r="C63" s="2">
        <v>23222384</v>
      </c>
      <c r="D63" s="2">
        <v>12651140</v>
      </c>
      <c r="E63" s="2">
        <v>19514877</v>
      </c>
      <c r="F63" s="2">
        <f t="shared" si="1"/>
        <v>70146815</v>
      </c>
      <c r="G63" s="13"/>
      <c r="J63" s="12"/>
    </row>
    <row r="64" spans="1:10">
      <c r="A64" t="s">
        <v>8</v>
      </c>
      <c r="B64" s="2">
        <v>14685250</v>
      </c>
      <c r="C64" s="2">
        <v>23425083</v>
      </c>
      <c r="D64" s="2">
        <v>11893571</v>
      </c>
      <c r="E64" s="2">
        <v>20430466</v>
      </c>
      <c r="F64" s="2">
        <f t="shared" si="1"/>
        <v>70434370</v>
      </c>
      <c r="G64" s="13"/>
      <c r="J64" s="12"/>
    </row>
    <row r="65" spans="1:10">
      <c r="A65" t="s">
        <v>9</v>
      </c>
      <c r="B65" s="2">
        <v>14627379</v>
      </c>
      <c r="C65" s="2">
        <v>23384335</v>
      </c>
      <c r="D65" s="2">
        <v>11919530</v>
      </c>
      <c r="E65" s="2">
        <v>22652121</v>
      </c>
      <c r="F65" s="2">
        <f t="shared" si="1"/>
        <v>72583365</v>
      </c>
      <c r="G65" s="13"/>
      <c r="J65" s="12"/>
    </row>
    <row r="66" spans="1:10">
      <c r="A66" t="s">
        <v>31</v>
      </c>
      <c r="B66" s="2">
        <v>14533468</v>
      </c>
      <c r="C66" s="2">
        <v>21728244</v>
      </c>
      <c r="D66" s="2">
        <v>9619384</v>
      </c>
      <c r="E66" s="2">
        <v>11871420</v>
      </c>
      <c r="F66" s="2">
        <f>SUM(B66:E66)</f>
        <v>57752516</v>
      </c>
      <c r="G66" s="13"/>
    </row>
  </sheetData>
  <mergeCells count="1">
    <mergeCell ref="B57:F5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Di Genova</dc:creator>
  <cp:lastModifiedBy>Alex Di Genova</cp:lastModifiedBy>
  <dcterms:created xsi:type="dcterms:W3CDTF">2020-10-07T13:24:21Z</dcterms:created>
  <dcterms:modified xsi:type="dcterms:W3CDTF">2020-10-08T08:09:31Z</dcterms:modified>
</cp:coreProperties>
</file>